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27422E1A-4A46-481E-BE40-EB915B695886}"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<sst xmlns="http://schemas.openxmlformats.org/spreadsheetml/2006/main" count="1171" uniqueCount="615">
  <si>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</si>
  <si>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</si>
  <si>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</si>
  <si>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</si>
  <si>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</si>
  <si>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</si>
  <si>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</si>
  <si>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</si>
  <si>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</si>
  <si>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</si>
  <si>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</si>
  <si>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</si>
  <si>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</si>
  <si>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</si>
  <si>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</si>
  <si>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</si>
  <si>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</si>
  <si>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</si>
  <si>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</si>
  <si>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</si>
  <si>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</si>
  <si>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</si>
  <si>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</si>
  <si>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</si>
  <si>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</si>
  <si>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</si>
  <si>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</si>
  <si>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</si>
  <si>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</si>
  <si>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</si>
  <si>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</si>
  <si>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</si>
  <si>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</si>
  <si>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</si>
  <si>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</si>
  <si>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</si>
  <si>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</si>
  <si>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</si>
  <si>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</si>
  <si>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</si>
  <si>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</si>
  <si>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</si>
  <si>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</si>
  <si>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</si>
  <si>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</si>
  <si>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</si>
  <si>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</si>
  <si>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</si>
  <si>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</si>
  <si>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</si>
  <si>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</si>
  <si>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</si>
  <si>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</si>
  <si>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</si>
  <si>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</si>
  <si>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</si>
  <si>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</si>
  <si>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</si>
  <si>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</si>
  <si>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</si>
  <si>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</si>
  <si>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</si>
  <si>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</si>
  <si>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</si>
  <si>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</si>
  <si>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</si>
  <si>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</si>
  <si>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</si>
  <si>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</si>
  <si>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</si>
  <si>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</si>
  <si>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</si>
  <si>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</si>
  <si>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</si>
  <si>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</si>
  <si>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</si>
  <si>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</si>
  <si>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</si>
  <si>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</si>
  <si>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</si>
  <si>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</si>
  <si>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</si>
  <si>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</si>
  <si>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</si>
  <si>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</si>
  <si>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</si>
  <si>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</si>
  <si>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</si>
  <si>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</si>
  <si>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</si>
  <si>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</si>
  <si>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</si>
  <si>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</si>
  <si>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</si>
  <si>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</si>
  <si>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</si>
  <si>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</si>
  <si>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</si>
  <si>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</si>
  <si>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</si>
  <si>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</si>
  <si>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</si>
  <si>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</si>
  <si>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</si>
  <si>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</si>
  <si>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</si>
  <si>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</si>
  <si>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</si>
  <si>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</si>
  <si>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</si>
  <si>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</si>
  <si>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</si>
  <si>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</si>
  <si>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</si>
  <si>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</si>
  <si>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</si>
  <si>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</si>
  <si>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</si>
  <si>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</si>
  <si>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</si>
  <si>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</si>
  <si>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</si>
  <si>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</si>
  <si>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</si>
  <si>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</si>
  <si>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</si>
  <si>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</si>
  <si>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</si>
  <si>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</si>
  <si>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</si>
  <si>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</si>
  <si>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</si>
  <si>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</si>
  <si>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</si>
  <si>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</si>
  <si>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</si>
  <si>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</si>
  <si>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</si>
  <si>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</si>
  <si>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</si>
  <si>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</si>
  <si>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</si>
  <si>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</si>
  <si>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</si>
  <si>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</si>
  <si>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</si>
  <si>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</si>
  <si>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</si>
  <si>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</si>
  <si>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</si>
  <si>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</si>
  <si>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</si>
  <si>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</si>
  <si>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</si>
  <si>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</si>
  <si>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</si>
  <si>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</si>
  <si>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</si>
  <si>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</si>
  <si>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</si>
  <si>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</si>
  <si>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</si>
  <si>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</si>
  <si>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</si>
  <si>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</si>
  <si>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</si>
  <si>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</si>
  <si>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</si>
  <si>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</si>
  <si>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</si>
  <si>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</si>
  <si>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</si>
  <si>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</si>
  <si>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</si>
  <si>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</si>
  <si>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</si>
  <si>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</si>
  <si>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</si>
  <si>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</si>
  <si>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</si>
  <si>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</si>
  <si>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</si>
  <si>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</si>
  <si>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</si>
  <si>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</si>
  <si>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</si>
  <si>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</si>
  <si>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</si>
  <si>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</si>
  <si>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</si>
  <si>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</si>
  <si>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</si>
  <si>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</si>
  <si>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</si>
  <si>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</si>
  <si>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</si>
  <si>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</si>
  <si>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</si>
  <si>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</si>
  <si>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</si>
  <si>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</si>
  <si>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</si>
  <si>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</si>
  <si>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</si>
  <si>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</si>
  <si>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</si>
  <si>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</si>
  <si>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</si>
  <si>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</si>
  <si>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</si>
  <si>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</si>
  <si>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</si>
  <si>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</si>
  <si>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</si>
  <si>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</si>
  <si>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</si>
  <si>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</si>
  <si>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</si>
  <si>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</si>
  <si>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</si>
  <si>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</si>
  <si>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</si>
  <si>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奈良県東吉野村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</si>
  <si>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</si>
  <si>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</si>
  <si>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</si>
  <si>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</si>
  <si>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</si>
  <si>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</si>
  <si>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</si>
  <si>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</si>
  <si>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</si>
  <si>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</si>
  <si>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</si>
  <si>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</si>
  <si>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</si>
  <si>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</si>
  <si>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</si>
  <si>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</si>
  <si>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</si>
  <si>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</si>
  <si>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</si>
  <si>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</si>
  <si>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</si>
  <si>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</si>
  <si>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</si>
  <si>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</si>
  <si>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</si>
  <si>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</si>
  <si>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</si>
  <si>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</si>
  <si>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</si>
  <si>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</si>
  <si>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</si>
  <si>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</si>
  <si>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</si>
  <si>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</si>
  <si>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</si>
  <si>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</si>
  <si>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</si>
  <si>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</si>
  <si>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</si>
  <si>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</si>
  <si>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</si>
  <si>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</si>
  <si>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</si>
  <si>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</si>
  <si>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</si>
  <si>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</si>
  <si>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</si>
  <si>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</si>
  <si>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</si>
  <si>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</si>
  <si>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</si>
  <si>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</si>
  <si>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</si>
  <si>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</si>
  <si>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</si>
  <si>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</si>
  <si>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</si>
  <si>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</si>
  <si>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</si>
  <si>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</si>
  <si>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</si>
  <si>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</si>
  <si>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</si>
  <si>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</si>
  <si>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</si>
  <si>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</si>
  <si>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</si>
  <si>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</si>
  <si>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</si>
  <si>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</si>
  <si>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</si>
  <si>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</si>
  <si>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</si>
  <si>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</si>
  <si>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</si>
  <si>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</si>
  <si>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</si>
  <si>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</si>
  <si>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</si>
  <si>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</si>
  <si>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</si>
  <si>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</si>
  <si>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</si>
  <si>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</si>
  <si>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</si>
  <si>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</si>
  <si>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</si>
  <si>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</si>
  <si>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</si>
  <si>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</si>
  <si>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</si>
  <si>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</si>
  <si>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</si>
  <si>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</si>
  <si>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</si>
  <si>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</si>
  <si>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</si>
  <si>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</si>
  <si>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</si>
  <si>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</si>
  <si>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</si>
  <si>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</si>
  <si>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</si>
  <si>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</si>
  <si>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</si>
  <si>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</si>
  <si>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</si>
  <si>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</si>
  <si>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</si>
  <si>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</si>
  <si>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</si>
  <si>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</si>
  <si>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</si>
  <si>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</si>
  <si>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</si>
  <si>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</si>
  <si>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</si>
  <si>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</si>
  <si>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</si>
  <si>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</si>
  <si>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</si>
  <si>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</si>
  <si>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</si>
  <si>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</si>
  <si>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</si>
  <si>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</si>
  <si>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</si>
  <si>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</si>
  <si>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</si>
  <si>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</si>
  <si>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</si>
  <si>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</si>
  <si>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</si>
  <si>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</si>
  <si>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</si>
  <si>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</si>
  <si>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</si>
  <si>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</si>
  <si>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</si>
  <si>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</si>
  <si>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</si>
  <si>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</si>
  <si>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</si>
  <si>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</si>
  <si>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</si>
  <si>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</si>
  <si>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</si>
  <si>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</si>
  <si>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</si>
  <si>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</si>
  <si>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</si>
  <si>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</si>
  <si>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奈良県東吉野村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</si>
  <si>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</si>
  <si>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</si>
  <si>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</si>
  <si>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</si>
  <si>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</si>
  <si>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</si>
  <si>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</si>
  <si>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</si>
  <si>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</si>
  <si>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</si>
  <si>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</si>
  <si>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</si>
  <si>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</si>
  <si>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</si>
  <si>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</si>
  <si>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</si>
  <si>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</si>
  <si>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</si>
  <si>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</si>
  <si>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</si>
  <si>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</si>
  <si>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</si>
  <si>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</si>
  <si>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</si>
  <si>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</si>
  <si>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</si>
  <si>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</si>
  <si>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</si>
  <si>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</si>
  <si>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</si>
  <si>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</si>
  <si>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</si>
  <si>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</si>
  <si>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</si>
  <si>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</si>
  <si>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</si>
  <si>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</si>
  <si>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</si>
  <si>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</si>
  <si>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</si>
  <si>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</si>
  <si>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</si>
  <si>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</si>
  <si>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</si>
  <si>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</si>
  <si>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</si>
  <si>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</si>
  <si>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</si>
  <si>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</si>
  <si>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</si>
  <si>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</si>
  <si>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</si>
  <si>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</si>
  <si>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</si>
  <si>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</si>
  <si>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</si>
  <si>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</si>
  <si>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</si>
  <si>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</si>
  <si>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</si>
  <si>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</si>
  <si>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</si>
  <si>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</si>
  <si>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</si>
  <si>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</si>
  <si>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</si>
  <si>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</si>
  <si>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</si>
  <si>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</si>
  <si>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</si>
  <si>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</si>
  <si>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</si>
  <si>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</si>
  <si>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</si>
  <si>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</si>
  <si>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</si>
  <si>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</si>
  <si>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</si>
  <si>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</si>
  <si>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</si>
  <si>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</si>
  <si>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</si>
  <si>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</si>
  <si>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</si>
  <si>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</si>
  <si>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</si>
  <si>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</si>
  <si>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</si>
  <si>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</si>
  <si>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</si>
  <si>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</si>
  <si>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</si>
  <si>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</si>
  <si>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</si>
  <si>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</si>
  <si>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</si>
  <si>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</si>
  <si>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</si>
  <si>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</si>
  <si>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</si>
  <si>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</si>
  <si>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</si>
  <si>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</si>
  <si>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</si>
  <si>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</si>
  <si>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</si>
  <si>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</si>
  <si>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</si>
  <si>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</si>
  <si>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</si>
  <si>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</si>
  <si>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</si>
  <si>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</si>
  <si>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</si>
  <si>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</si>
  <si>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</si>
  <si>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</si>
  <si>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</si>
  <si>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</si>
  <si>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</si>
  <si>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</si>
  <si>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</si>
  <si>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</si>
  <si>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</si>
  <si>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</si>
  <si>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</si>
  <si>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</si>
  <si>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</si>
  <si>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</si>
  <si>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</si>
  <si>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</si>
  <si>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</si>
  <si>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</si>
  <si>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</si>
  <si>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</si>
  <si>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</si>
  <si>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</si>
  <si>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</si>
  <si>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</si>
  <si>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</si>
  <si>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</si>
  <si>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</si>
  <si>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</si>
  <si>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</si>
  <si>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</si>
  <si>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</si>
  <si>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</si>
  <si>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</si>
  <si>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</si>
  <si>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</si>
  <si>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</si>
  <si>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</si>
  <si>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</si>
  <si>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</si>
  <si>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</si>
  <si>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</si>
  <si>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</si>
  <si>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</si>
  <si>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</si>
  <si>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</si>
  <si>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</si>
  <si>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</si>
  <si>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</si>
  <si>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</si>
  <si>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</si>
  <si>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</si>
  <si>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</si>
  <si>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</si>
  <si>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</si>
  <si>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</si>
  <si>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</si>
  <si>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</si>
  <si>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</si>
  <si>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</si>
  <si>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</si>
  <si>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</si>
  <si>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</si>
  <si>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</si>
  <si>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</si>
  <si>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</si>
  <si>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</si>
  <si>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</si>
  <si>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</si>
  <si>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</si>
  <si>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</si>
  <si>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</si>
  <si>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</si>
  <si>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</si>
  <si>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</si>
  <si>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</si>
  <si>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</si>
  <si>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</si>
  <si>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</si>
  <si>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</si>
  <si>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</si>
  <si>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</si>
  <si>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</si>
  <si>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</si>
  <si>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14.34</t>
  </si>
  <si>
    <t>▲ 14.14</t>
  </si>
  <si>
    <t>▲ 1.49</t>
  </si>
  <si>
    <t>一般会計</t>
  </si>
  <si>
    <t>国民健康保険事業費特別会計</t>
  </si>
  <si>
    <t>介護保険特別会計</t>
  </si>
  <si>
    <t>後期高齢者医療特別会計</t>
  </si>
  <si>
    <t>簡易水道事業費特別会計</t>
  </si>
  <si>
    <t>学校給食事業費特別会計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</si>
  <si>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</si>
  <si>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</si>
  <si>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</si>
  <si>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</si>
  <si>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</si>
  <si>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</si>
  <si>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</si>
  <si>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</si>
  <si>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</si>
  <si>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</si>
  <si>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</si>
  <si>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</si>
  <si>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</si>
  <si>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</si>
  <si>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</si>
  <si>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9">
      <t>キギョウダン</t>
    </rPh>
    <phoneticPr fontId="2"/>
  </si>
  <si>
    <t>地域振興基金</t>
    <rPh sb="0" eb="2">
      <t>チイキ</t>
    </rPh>
    <rPh sb="2" eb="4">
      <t>シンコウ</t>
    </rPh>
    <rPh sb="4" eb="6">
      <t>キキン</t>
    </rPh>
    <phoneticPr fontId="5"/>
  </si>
  <si>
    <t>森林環境整備促進基金</t>
  </si>
  <si>
    <t>ふるさと東吉野応援基金</t>
  </si>
  <si>
    <t>心のふれあい集い基金</t>
    <rPh sb="0" eb="1">
      <t>ココロ</t>
    </rPh>
    <rPh sb="6" eb="7">
      <t>ツド</t>
    </rPh>
    <rPh sb="8" eb="10">
      <t>キキン</t>
    </rPh>
    <phoneticPr fontId="5"/>
  </si>
  <si>
    <t>深吉野の石鼎顕彰基金</t>
    <rPh sb="0" eb="1">
      <t>フカ</t>
    </rPh>
    <rPh sb="1" eb="3">
      <t>ヨシノ</t>
    </rPh>
    <rPh sb="4" eb="6">
      <t>セキテイ</t>
    </rPh>
    <rPh sb="6" eb="8">
      <t>ケンショウ</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</si>
  <si>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</si>
  <si>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</si>
  <si>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予算段階で事業を見極め地方債の発行を抑えることで、地方債の発行額より償還額が上回ったことにより地方債の現在高が減少となったが、有形固定資産については、施設の老朽化や設備の経年劣化による更新が増加傾向にある。将来負担比率だけで判断するのではなく施設の状況を確認し慎重に取り組んでいく。</t>
    <rPh sb="0" eb="2">
      <t>ショウライ</t>
    </rPh>
    <rPh sb="2" eb="4">
      <t>フタン</t>
    </rPh>
    <rPh sb="4" eb="6">
      <t>ヒリツ</t>
    </rPh>
    <rPh sb="12" eb="14">
      <t>ヨサン</t>
    </rPh>
    <rPh sb="14" eb="16">
      <t>ダンカイ</t>
    </rPh>
    <rPh sb="17" eb="19">
      <t>ジギョウ</t>
    </rPh>
    <rPh sb="20" eb="22">
      <t>ミキワ</t>
    </rPh>
    <rPh sb="23" eb="26">
      <t>チホウサイ</t>
    </rPh>
    <rPh sb="27" eb="29">
      <t>ハッコウ</t>
    </rPh>
    <rPh sb="30" eb="31">
      <t>オサ</t>
    </rPh>
    <rPh sb="37" eb="40">
      <t>チホウサイ</t>
    </rPh>
    <rPh sb="41" eb="44">
      <t>ハッコウガク</t>
    </rPh>
    <rPh sb="46" eb="49">
      <t>ショウカンガク</t>
    </rPh>
    <rPh sb="50" eb="52">
      <t>ウワマワ</t>
    </rPh>
    <rPh sb="59" eb="62">
      <t>チホウサイ</t>
    </rPh>
    <rPh sb="63" eb="66">
      <t>ゲンザイダカ</t>
    </rPh>
    <rPh sb="67" eb="69">
      <t>ゲンショウ</t>
    </rPh>
    <rPh sb="75" eb="77">
      <t>ユウケイ</t>
    </rPh>
    <rPh sb="77" eb="81">
      <t>コテイシサン</t>
    </rPh>
    <rPh sb="87" eb="89">
      <t>シセツ</t>
    </rPh>
    <rPh sb="90" eb="93">
      <t>ロウキュウカ</t>
    </rPh>
    <rPh sb="94" eb="96">
      <t>セツビ</t>
    </rPh>
    <rPh sb="97" eb="99">
      <t>ケイネン</t>
    </rPh>
    <rPh sb="99" eb="101">
      <t>レッカ</t>
    </rPh>
    <rPh sb="104" eb="106">
      <t>コウシン</t>
    </rPh>
    <rPh sb="107" eb="109">
      <t>ゾウカ</t>
    </rPh>
    <rPh sb="109" eb="111">
      <t>ケイコウ</t>
    </rPh>
    <rPh sb="115" eb="117">
      <t>ショウライ</t>
    </rPh>
    <rPh sb="117" eb="119">
      <t>フタン</t>
    </rPh>
    <rPh sb="119" eb="121">
      <t>ヒリツ</t>
    </rPh>
    <rPh sb="124" eb="126">
      <t>ハンダン</t>
    </rPh>
    <rPh sb="133" eb="135">
      <t>シセツ</t>
    </rPh>
    <rPh sb="136" eb="138">
      <t>ジョウキョウ</t>
    </rPh>
    <rPh sb="139" eb="141">
      <t>カクニン</t>
    </rPh>
    <rPh sb="142" eb="144">
      <t>シンチョウ</t>
    </rPh>
    <rPh sb="145" eb="146">
      <t>ト</t>
    </rPh>
    <rPh sb="147" eb="14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</si>
  <si>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</si>
  <si>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</si>
  <si>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</si>
  <si>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</si>
  <si>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</si>
  <si>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</si>
  <si>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行財政改革により、交付税算入率の高い有利な地方債を借り入れ、事業の見直し等により借入額を抑えた結果、将来負担比率・実質公債費比率はどちらも減少傾向にあったが、平成３０年度においては、南和公立病院の機器整備に係る地方債の償還が始まったことなどにより元利償還金が増加し、実質公債費比率は増加した。しかし、過去の交付税算入率の低い地方債の償還が順次終了し、交付税算入率が高い地方債が増えているため、地方債現在高に対する基準財政需要額算入見込額が増加し、また、平成２９年度に行った財政調整基金の積み立てにより将来負担比率は減少し、算定されなくなった。地方債の発行により将来負担額増加及び基金の取り崩し等により増加傾向にあるため今後十分注意し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</si>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</sst>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0F0B4F-EE3E-433A-972F-BF82B7D812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B7A7-4EB0-A5D8-81D360017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246566</c:v>
                </c:pt>
                <c:pt idx="1">
                  <c:v>400369</c:v>
                </c:pt>
                <c:pt idx="2">
                  <c:v>239416</c:v>
                </c:pt>
                <c:pt idx="3">
                  <c:v>239074</c:v>
                </c:pt>
                <c:pt idx="4">
                  <c:v>205230</c:v>
                </c:pt>
              </c:numCache>
            </c:numRef>
          </c:val>
          <c:smooth val="0"/>
          <c:extLst>
            <c:ext xmlns:c16="http://schemas.microsoft.com/office/drawing/2014/chart" uri="{C3380CC4-5D6E-409C-BE32-E72D297353CC}">
              <c16:uniqueId val="{00000001-B7A7-4EB0-A5D8-81D3600170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11.66</c:v>
                </c:pt>
                <c:pt idx="1">
                  <c:v>11.81</c:v>
                </c:pt>
                <c:pt idx="2">
                  <c:v>9.4</c:v>
                </c:pt>
                <c:pt idx="3">
                  <c:v>17.39</c:v>
                </c:pt>
                <c:pt idx="4">
                  <c:v>26.68</c:v>
                </c:pt>
              </c:numCache>
            </c:numRef>
          </c:val>
          <c:extLst>
            <c:ext xmlns:c16="http://schemas.microsoft.com/office/drawing/2014/chart" uri="{C3380CC4-5D6E-409C-BE32-E72D297353CC}">
              <c16:uniqueId val="{00000000-D724-4B7E-B028-9F9544F5C4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82.48</c:v>
                </c:pt>
                <c:pt idx="1">
                  <c:v>66.540000000000006</c:v>
                </c:pt>
                <c:pt idx="2">
                  <c:v>61.46</c:v>
                </c:pt>
                <c:pt idx="3">
                  <c:v>54.79</c:v>
                </c:pt>
                <c:pt idx="4">
                  <c:v>55.87</c:v>
                </c:pt>
              </c:numCache>
            </c:numRef>
          </c:val>
          <c:extLst>
            <c:ext xmlns:c16="http://schemas.microsoft.com/office/drawing/2014/chart" uri="{C3380CC4-5D6E-409C-BE32-E72D297353CC}">
              <c16:uniqueId val="{00000001-D724-4B7E-B028-9F9544F5C4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-14.34</c:v>
                </c:pt>
                <c:pt idx="1">
                  <c:v>-14.14</c:v>
                </c:pt>
                <c:pt idx="2">
                  <c:v>-1.49</c:v>
                </c:pt>
                <c:pt idx="3">
                  <c:v>9.01</c:v>
                </c:pt>
                <c:pt idx="4">
                  <c:v>8.9499999999999993</c:v>
                </c:pt>
              </c:numCache>
            </c:numRef>
          </c:val>
          <c:smooth val="0"/>
          <c:extLst>
            <c:ext xmlns:c16="http://schemas.microsoft.com/office/drawing/2014/chart" uri="{C3380CC4-5D6E-409C-BE32-E72D297353CC}">
              <c16:uniqueId val="{00000002-D724-4B7E-B028-9F9544F5C4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AF-4AA7-A416-7C4B0225CE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AF-4AA7-A416-7C4B0225CE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AF-4AA7-A416-7C4B0225CE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AF-4AA7-A416-7C4B0225CEB6}"/>
            </c:ext>
          </c:extLst>
        </c:ser>
        <c:ser>
          <c:idx val="4"/>
          <c:order val="4"/>
          <c:tx>
            <c:strRef>
              <c:f>データシート!$A$31</c:f>
              <c:strCache>
                <c:ptCount val="1"/>
                <c:pt idx="0">
                  <c:v>学校給食事業費特別会計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9AF-4AA7-A416-7C4B0225CEB6}"/>
            </c:ext>
          </c:extLst>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9AF-4AA7-A416-7C4B0225CEB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6-39AF-4AA7-A416-7C4B0225CE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1.63</c:v>
                </c:pt>
                <c:pt idx="4">
                  <c:v>#N/A</c:v>
                </c:pt>
                <c:pt idx="5">
                  <c:v>0.7</c:v>
                </c:pt>
                <c:pt idx="6">
                  <c:v>#N/A</c:v>
                </c:pt>
                <c:pt idx="7">
                  <c:v>0.72</c:v>
                </c:pt>
                <c:pt idx="8">
                  <c:v>#N/A</c:v>
                </c:pt>
                <c:pt idx="9">
                  <c:v>3.11</c:v>
                </c:pt>
              </c:numCache>
            </c:numRef>
          </c:val>
          <c:extLst>
            <c:ext xmlns:c16="http://schemas.microsoft.com/office/drawing/2014/chart" uri="{C3380CC4-5D6E-409C-BE32-E72D297353CC}">
              <c16:uniqueId val="{00000007-39AF-4AA7-A416-7C4B0225CEB6}"/>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4.62</c:v>
                </c:pt>
                <c:pt idx="2">
                  <c:v>#N/A</c:v>
                </c:pt>
                <c:pt idx="3">
                  <c:v>5.24</c:v>
                </c:pt>
                <c:pt idx="4">
                  <c:v>#N/A</c:v>
                </c:pt>
                <c:pt idx="5">
                  <c:v>4.9000000000000004</c:v>
                </c:pt>
                <c:pt idx="6">
                  <c:v>#N/A</c:v>
                </c:pt>
                <c:pt idx="7">
                  <c:v>4.28</c:v>
                </c:pt>
                <c:pt idx="8">
                  <c:v>#N/A</c:v>
                </c:pt>
                <c:pt idx="9">
                  <c:v>4.17</c:v>
                </c:pt>
              </c:numCache>
            </c:numRef>
          </c:val>
          <c:extLst>
            <c:ext xmlns:c16="http://schemas.microsoft.com/office/drawing/2014/chart" uri="{C3380CC4-5D6E-409C-BE32-E72D297353CC}">
              <c16:uniqueId val="{00000008-39AF-4AA7-A416-7C4B0225CE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11.66</c:v>
                </c:pt>
                <c:pt idx="2">
                  <c:v>#N/A</c:v>
                </c:pt>
                <c:pt idx="3">
                  <c:v>11.8</c:v>
                </c:pt>
                <c:pt idx="4">
                  <c:v>#N/A</c:v>
                </c:pt>
                <c:pt idx="5">
                  <c:v>9.4</c:v>
                </c:pt>
                <c:pt idx="6">
                  <c:v>#N/A</c:v>
                </c:pt>
                <c:pt idx="7">
                  <c:v>17.39</c:v>
                </c:pt>
                <c:pt idx="8">
                  <c:v>#N/A</c:v>
                </c:pt>
                <c:pt idx="9">
                  <c:v>26.68</c:v>
                </c:pt>
              </c:numCache>
            </c:numRef>
          </c:val>
          <c:extLst>
            <c:ext xmlns:c16="http://schemas.microsoft.com/office/drawing/2014/chart" uri="{C3380CC4-5D6E-409C-BE32-E72D297353CC}">
              <c16:uniqueId val="{00000009-39AF-4AA7-A416-7C4B0225CE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c:v>
                </c:pt>
                <c:pt idx="5">
                  <c:v>183</c:v>
                </c:pt>
                <c:pt idx="8">
                  <c:v>193</c:v>
                </c:pt>
                <c:pt idx="11">
                  <c:v>211</c:v>
                </c:pt>
                <c:pt idx="14">
                  <c:v>214</c:v>
                </c:pt>
              </c:numCache>
            </c:numRef>
          </c:val>
          <c:extLst>
            <c:ext xmlns:c16="http://schemas.microsoft.com/office/drawing/2014/chart" uri="{C3380CC4-5D6E-409C-BE32-E72D297353CC}">
              <c16:uniqueId val="{00000000-7F12-4791-9A85-F543EBF3F0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12-4791-9A85-F543EBF3F0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12-4791-9A85-F543EBF3F0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28</c:v>
                </c:pt>
                <c:pt idx="6">
                  <c:v>31</c:v>
                </c:pt>
                <c:pt idx="9">
                  <c:v>25</c:v>
                </c:pt>
                <c:pt idx="12">
                  <c:v>17</c:v>
                </c:pt>
              </c:numCache>
            </c:numRef>
          </c:val>
          <c:extLst>
            <c:ext xmlns:c16="http://schemas.microsoft.com/office/drawing/2014/chart" uri="{C3380CC4-5D6E-409C-BE32-E72D297353CC}">
              <c16:uniqueId val="{00000003-7F12-4791-9A85-F543EBF3F0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c:v>
                </c:pt>
                <c:pt idx="3">
                  <c:v>58</c:v>
                </c:pt>
                <c:pt idx="6">
                  <c:v>60</c:v>
                </c:pt>
                <c:pt idx="9">
                  <c:v>61</c:v>
                </c:pt>
                <c:pt idx="12">
                  <c:v>69</c:v>
                </c:pt>
              </c:numCache>
            </c:numRef>
          </c:val>
          <c:extLst>
            <c:ext xmlns:c16="http://schemas.microsoft.com/office/drawing/2014/chart" uri="{C3380CC4-5D6E-409C-BE32-E72D297353CC}">
              <c16:uniqueId val="{00000004-7F12-4791-9A85-F543EBF3F0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2-4791-9A85-F543EBF3F0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12-4791-9A85-F543EBF3F0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191</c:v>
                </c:pt>
                <c:pt idx="3">
                  <c:v>211</c:v>
                </c:pt>
                <c:pt idx="6">
                  <c:v>225</c:v>
                </c:pt>
                <c:pt idx="9">
                  <c:v>270</c:v>
                </c:pt>
                <c:pt idx="12">
                  <c:v>245</c:v>
                </c:pt>
              </c:numCache>
            </c:numRef>
          </c:val>
          <c:extLst>
            <c:ext xmlns:c16="http://schemas.microsoft.com/office/drawing/2014/chart" uri="{C3380CC4-5D6E-409C-BE32-E72D297353CC}">
              <c16:uniqueId val="{00000007-7F12-4791-9A85-F543EBF3F0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c:v>
                </c:pt>
                <c:pt idx="2">
                  <c:v>#N/A</c:v>
                </c:pt>
                <c:pt idx="3">
                  <c:v>#N/A</c:v>
                </c:pt>
                <c:pt idx="4">
                  <c:v>114</c:v>
                </c:pt>
                <c:pt idx="5">
                  <c:v>#N/A</c:v>
                </c:pt>
                <c:pt idx="6">
                  <c:v>#N/A</c:v>
                </c:pt>
                <c:pt idx="7">
                  <c:v>123</c:v>
                </c:pt>
                <c:pt idx="8">
                  <c:v>#N/A</c:v>
                </c:pt>
                <c:pt idx="9">
                  <c:v>#N/A</c:v>
                </c:pt>
                <c:pt idx="10">
                  <c:v>145</c:v>
                </c:pt>
                <c:pt idx="11">
                  <c:v>#N/A</c:v>
                </c:pt>
                <c:pt idx="12">
                  <c:v>#N/A</c:v>
                </c:pt>
                <c:pt idx="13">
                  <c:v>117</c:v>
                </c:pt>
                <c:pt idx="14">
                  <c:v>#N/A</c:v>
                </c:pt>
              </c:numCache>
            </c:numRef>
          </c:val>
          <c:smooth val="0"/>
          <c:extLst>
            <c:ext xmlns:c16="http://schemas.microsoft.com/office/drawing/2014/chart" uri="{C3380CC4-5D6E-409C-BE32-E72D297353CC}">
              <c16:uniqueId val="{00000008-7F12-4791-9A85-F543EBF3F0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2351</c:v>
                </c:pt>
                <c:pt idx="5">
                  <c:v>2324</c:v>
                </c:pt>
                <c:pt idx="8">
                  <c:v>2357</c:v>
                </c:pt>
                <c:pt idx="11">
                  <c:v>2294</c:v>
                </c:pt>
                <c:pt idx="14">
                  <c:v>2270</c:v>
                </c:pt>
              </c:numCache>
            </c:numRef>
          </c:val>
          <c:extLst>
            <c:ext xmlns:c16="http://schemas.microsoft.com/office/drawing/2014/chart" uri="{C3380CC4-5D6E-409C-BE32-E72D297353CC}">
              <c16:uniqueId val="{00000000-54C4-4F9B-AB5C-8D9745BB2A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4C4-4F9B-AB5C-8D9745BB2A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1710</c:v>
                </c:pt>
                <c:pt idx="5">
                  <c:v>1586</c:v>
                </c:pt>
                <c:pt idx="8">
                  <c:v>1616</c:v>
                </c:pt>
                <c:pt idx="11">
                  <c:v>1662</c:v>
                </c:pt>
                <c:pt idx="14">
                  <c:v>1689</c:v>
                </c:pt>
              </c:numCache>
            </c:numRef>
          </c:val>
          <c:extLst>
            <c:ext xmlns:c16="http://schemas.microsoft.com/office/drawing/2014/chart" uri="{C3380CC4-5D6E-409C-BE32-E72D297353CC}">
              <c16:uniqueId val="{00000002-54C4-4F9B-AB5C-8D9745BB2A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4-4F9B-AB5C-8D9745BB2A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C4-4F9B-AB5C-8D9745BB2A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4-4F9B-AB5C-8D9745BB2A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523</c:v>
                </c:pt>
                <c:pt idx="3">
                  <c:v>482</c:v>
                </c:pt>
                <c:pt idx="6">
                  <c:v>449</c:v>
                </c:pt>
                <c:pt idx="9">
                  <c:v>427</c:v>
                </c:pt>
                <c:pt idx="12">
                  <c:v>449</c:v>
                </c:pt>
              </c:numCache>
            </c:numRef>
          </c:val>
          <c:extLst>
            <c:ext xmlns:c16="http://schemas.microsoft.com/office/drawing/2014/chart" uri="{C3380CC4-5D6E-409C-BE32-E72D297353CC}">
              <c16:uniqueId val="{00000006-54C4-4F9B-AB5C-8D9745BB2A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298</c:v>
                </c:pt>
                <c:pt idx="3">
                  <c:v>239</c:v>
                </c:pt>
                <c:pt idx="6">
                  <c:v>207</c:v>
                </c:pt>
                <c:pt idx="9">
                  <c:v>195</c:v>
                </c:pt>
                <c:pt idx="12">
                  <c:v>187</c:v>
                </c:pt>
              </c:numCache>
            </c:numRef>
          </c:val>
          <c:extLst>
            <c:ext xmlns:c16="http://schemas.microsoft.com/office/drawing/2014/chart" uri="{C3380CC4-5D6E-409C-BE32-E72D297353CC}">
              <c16:uniqueId val="{00000007-54C4-4F9B-AB5C-8D9745BB2A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564</c:v>
                </c:pt>
                <c:pt idx="3">
                  <c:v>518</c:v>
                </c:pt>
                <c:pt idx="6">
                  <c:v>467</c:v>
                </c:pt>
                <c:pt idx="9">
                  <c:v>438</c:v>
                </c:pt>
                <c:pt idx="12">
                  <c:v>425</c:v>
                </c:pt>
              </c:numCache>
            </c:numRef>
          </c:val>
          <c:extLst>
            <c:ext xmlns:c16="http://schemas.microsoft.com/office/drawing/2014/chart" uri="{C3380CC4-5D6E-409C-BE32-E72D297353CC}">
              <c16:uniqueId val="{00000008-54C4-4F9B-AB5C-8D9745BB2A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C4-4F9B-AB5C-8D9745BB2A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2618</c:v>
                </c:pt>
                <c:pt idx="3">
                  <c:v>2790</c:v>
                </c:pt>
                <c:pt idx="6">
                  <c:v>2752</c:v>
                </c:pt>
                <c:pt idx="9">
                  <c:v>2668</c:v>
                </c:pt>
                <c:pt idx="12">
                  <c:v>2664</c:v>
                </c:pt>
              </c:numCache>
            </c:numRef>
          </c:val>
          <c:extLst>
            <c:ext xmlns:c16="http://schemas.microsoft.com/office/drawing/2014/chart" uri="{C3380CC4-5D6E-409C-BE32-E72D297353CC}">
              <c16:uniqueId val="{0000000A-54C4-4F9B-AB5C-8D9745BB2A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C4-4F9B-AB5C-8D9745BB2A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918</c:v>
                </c:pt>
                <c:pt idx="1">
                  <c:v>918</c:v>
                </c:pt>
                <c:pt idx="2">
                  <c:v>918</c:v>
                </c:pt>
              </c:numCache>
            </c:numRef>
          </c:val>
          <c:extLst>
            <c:ext xmlns:c16="http://schemas.microsoft.com/office/drawing/2014/chart" uri="{C3380CC4-5D6E-409C-BE32-E72D297353CC}">
              <c16:uniqueId val="{00000000-A9C7-4F98-8D02-73439769E8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312</c:v>
                </c:pt>
                <c:pt idx="1">
                  <c:v>338</c:v>
                </c:pt>
                <c:pt idx="2">
                  <c:v>347</c:v>
                </c:pt>
              </c:numCache>
            </c:numRef>
          </c:val>
          <c:extLst>
            <c:ext xmlns:c16="http://schemas.microsoft.com/office/drawing/2014/chart" uri="{C3380CC4-5D6E-409C-BE32-E72D297353CC}">
              <c16:uniqueId val="{00000001-A9C7-4F98-8D02-73439769E8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247</c:v>
                </c:pt>
                <c:pt idx="1">
                  <c:v>264</c:v>
                </c:pt>
                <c:pt idx="2">
                  <c:v>275</c:v>
                </c:pt>
              </c:numCache>
            </c:numRef>
          </c:val>
          <c:extLst>
            <c:ext xmlns:c16="http://schemas.microsoft.com/office/drawing/2014/chart" uri="{C3380CC4-5D6E-409C-BE32-E72D297353CC}">
              <c16:uniqueId val="{00000002-A9C7-4F98-8D02-73439769E8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{0817174D-7902-404F-B1CA-A9447ADA4C62}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C37-4CF8-91B9-F065A8AB94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{3F88F4AC-2F83-4F60-9576-10A99F024285}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37-4CF8-91B9-F065A8AB94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{A29CED80-3654-4A30-9D67-754335FB465A}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37-4CF8-91B9-F065A8AB94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{98CA8B45-89FD-4B8B-B7E0-FF787466E026}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37-4CF8-91B9-F065A8AB94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{44026EE9-7111-45E9-B74A-3A6096C0AD7D}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37-4CF8-91B9-F065A8AB94C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{D1D735C9-6C10-4658-9C5C-C282F8095763}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C37-4CF8-91B9-F065A8AB94C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{7B74E27D-297F-4BFE-96D6-9FFC119ADB73}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C37-4CF8-91B9-F065A8AB94C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{A39B0BF2-2A02-4FD8-8853-BE3CE6AB072E}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C37-4CF8-91B9-F065A8AB94C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{370926F9-9B41-4B38-AD2B-028B99A3390A}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C37-4CF8-91B9-F065A8AB94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65.400000000000006</c:v>
                </c:pt>
                <c:pt idx="24">
                  <c:v>66.3</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37-4CF8-91B9-F065A8AB94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{9520978E-8B72-4815-96B1-D338B69ECEC0}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C37-4CF8-91B9-F065A8AB94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{AB3E02C5-3612-47E1-8E1E-5A056457B0C6}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37-4CF8-91B9-F065A8AB94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{4C021097-D5B5-4CFA-BD81-B7E2A5DE3CFD}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37-4CF8-91B9-F065A8AB94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{EC438478-C5EF-42A7-8BE5-A8DD2EFE027E}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37-4CF8-91B9-F065A8AB94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{7C4BAE32-3B53-46E7-A573-7037A5B74ADB}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37-4CF8-91B9-F065A8AB94C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{EFC0F501-CDCF-403C-B22F-6E435D0361B0}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C37-4CF8-91B9-F065A8AB94C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{7FC3A98D-CD5B-48D0-98D9-5DE762907F03}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C37-4CF8-91B9-F065A8AB94C7}"/>
                </c:ext>
              </c:extLst>
            </c:dLbl>
            <c:dLbl>
              <c:idx val="24"/>
              <c:layout>
                <c:manualLayout>
                  <c:x val="-4.553866996644792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{84E7F086-1986-4D6B-8E9D-361A1042FC0B}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C37-4CF8-91B9-F065A8AB94C7}"/>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{8DBDEBDA-5E5B-4F5B-9F9F-D18995DE7253}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C37-4CF8-91B9-F065A8AB94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62.2</c:v>
                </c:pt>
                <c:pt idx="24">
                  <c:v>62.9</c:v>
                </c:pt>
                <c:pt idx="32">
                  <c:v>62.9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C37-4CF8-91B9-F065A8AB94C7}"/>
            </c:ext>
          </c:extLst>
        </c:ser>
        <c:dLbls>
          <c:showLegendKey val="0"/>
          <c:showVal val="1"/>
          <c:showCatName val="0"/>
          <c:showSerName val="0"/>
          <c:showPercent val="0"/>
          <c:showBubbleSize val="0"/>
        </c:dLbls>
        <c:axId val="46179840"/>
        <c:axId val="46181760"/>
      </c:scatterChart>
      <c:valAx>
        <c:axId val="46179840"/>
        <c:scaling>
          <c:orientation val="maxMin"/>
          <c:max val="63"/>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{EEDD5A43-5A81-4308-85EC-28E0B6D66029}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165-4F5D-9FDE-8B8B4CBD69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{F770FCF0-E27A-4AE7-A7B5-B8D9279805E3}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65-4F5D-9FDE-8B8B4CBD69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{C30A4F68-FDD0-4C3C-9450-CD9180DA3DCA}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65-4F5D-9FDE-8B8B4CBD69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{F0174C4C-13D8-4DCD-B804-80D01BDB385F}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65-4F5D-9FDE-8B8B4CBD69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{AE2A3E05-421F-4B50-808E-CDF5BD763012}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65-4F5D-9FDE-8B8B4CBD691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{D14F3BF2-4C92-45DF-98CA-F5473F12669D}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165-4F5D-9FDE-8B8B4CBD691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{587D95F6-BBEB-43A8-AA81-9CA7DE7C3C78}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165-4F5D-9FDE-8B8B4CBD691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{E1822B08-40B8-4F58-85FE-583BFB883231}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165-4F5D-9FDE-8B8B4CBD691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{40175EB1-CF28-48D7-AA77-0C2366718AE5}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165-4F5D-9FDE-8B8B4CBD69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9.1</c:v>
                </c:pt>
                <c:pt idx="16">
                  <c:v>9.1999999999999993</c:v>
                </c:pt>
                <c:pt idx="24">
                  <c:v>9.6</c:v>
                </c:pt>
                <c:pt idx="32">
                  <c:v>9.1</c:v>
                </c:pt>
              </c:numCache>
            </c:numRef>
          </c:xVal>
          <c:yVal>
            <c:numRef>
              <c:f>公会計指標分析・財政指標組合せ分析表!$BP$73:$DC$73</c:f>
              <c:numCache>
                <c:formatCode>#,##0.0;"▲ "#,##0.0</c:formatCode>
                <c:ptCount val="40"/>
                <c:pt idx="8">
                  <c:v>9.8000000000000007</c:v>
                </c:pt>
              </c:numCache>
            </c:numRef>
          </c:yVal>
          <c:smooth val="0"/>
          <c:extLst>
            <c:ext xmlns:c16="http://schemas.microsoft.com/office/drawing/2014/chart" uri="{C3380CC4-5D6E-409C-BE32-E72D297353CC}">
              <c16:uniqueId val="{00000009-7165-4F5D-9FDE-8B8B4CBD69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{47F33E30-17C8-4CBD-9BFA-7F88C192A300}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165-4F5D-9FDE-8B8B4CBD69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{8E23E685-FA4C-4366-BAAD-4C316F449246}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65-4F5D-9FDE-8B8B4CBD69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{C2B56AE8-0427-43F1-9F73-64C8E43B6AED}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65-4F5D-9FDE-8B8B4CBD69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{189D6326-3818-407D-AC86-DEE0A1A4C2BB}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65-4F5D-9FDE-8B8B4CBD69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{E156506A-66D7-4055-A598-75BD4AA864E1}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65-4F5D-9FDE-8B8B4CBD691B}"/>
                </c:ext>
              </c:extLst>
            </c:dLbl>
            <c:dLbl>
              <c:idx val="8"/>
              <c:layout>
                <c:manualLayout>
                  <c:x val="-4.4905057365901176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{B6533A70-3CED-4D75-B80B-24D86F92514D}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165-4F5D-9FDE-8B8B4CBD691B}"/>
                </c:ext>
              </c:extLst>
            </c:dLbl>
            <c:dLbl>
              <c:idx val="16"/>
              <c:layout>
                <c:manualLayout>
                  <c:x val="-1.8235628084250128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{A4331C54-138E-48C5-9138-398E62E57641}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165-4F5D-9FDE-8B8B4CBD691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{52262E77-7A56-41C9-9536-A36A63CEF2C8}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165-4F5D-9FDE-8B8B4CBD691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{31F300D3-9F14-483D-80C9-CED85BD4D7B7}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165-4F5D-9FDE-8B8B4CBD69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65-4F5D-9FDE-8B8B4CBD691B}"/>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149454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一部事務組合にかかる負担金や繰出金において、類似団体平均を上回っているが、一部事務組合に対しては、事務の効率化と経費削減の取り組みを要請している。また、普通交付税については令和３年度と比較すると減額となった。（令和３年度</a:t>
          </a:r>
          <a:r>
            <a:rPr kumimoji="1" lang="en-US" altLang="ja-JP" sz="1000">
              <a:solidFill>
                <a:schemeClr val="dk1"/>
              </a:solidFill>
              <a:effectLst/>
              <a:latin typeface="+mn-lt"/>
              <a:ea typeface="+mn-ea"/>
              <a:cs typeface="+mn-cs"/>
            </a:rPr>
            <a:t>1,394,843</a:t>
          </a:r>
          <a:r>
            <a:rPr kumimoji="1" lang="ja-JP" altLang="ja-JP" sz="1000">
              <a:solidFill>
                <a:schemeClr val="dk1"/>
              </a:solidFill>
              <a:effectLst/>
              <a:latin typeface="+mn-lt"/>
              <a:ea typeface="+mn-ea"/>
              <a:cs typeface="+mn-cs"/>
            </a:rPr>
            <a:t>千円→令和４年度</a:t>
          </a:r>
          <a:r>
            <a:rPr kumimoji="1" lang="en-US" altLang="ja-JP" sz="1000">
              <a:solidFill>
                <a:schemeClr val="dk1"/>
              </a:solidFill>
              <a:effectLst/>
              <a:latin typeface="+mn-lt"/>
              <a:ea typeface="+mn-ea"/>
              <a:cs typeface="+mn-cs"/>
            </a:rPr>
            <a:t>1,377,185</a:t>
          </a:r>
          <a:r>
            <a:rPr kumimoji="1" lang="ja-JP" altLang="ja-JP" sz="1000">
              <a:solidFill>
                <a:schemeClr val="dk1"/>
              </a:solidFill>
              <a:effectLst/>
              <a:latin typeface="+mn-lt"/>
              <a:ea typeface="+mn-ea"/>
              <a:cs typeface="+mn-cs"/>
            </a:rPr>
            <a:t>千円）新型コロナウイルス感染症対策等による経済対策に伴う追加交付により大きな減とはならなかったが、今後の経常収支比率の改善を図りづらい状況となっている。今後、人口減少等に伴う交付税額の減少等の踏まえ事業の優先度を見極めながら、財政の硬直化を招くことの無いよう経常収支比率の維持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33867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65</xdr:row>
      <xdr:rowOff>105198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2717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66</xdr:row>
      <xdr:rowOff>146896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9448"/>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146896</xdr:rowOff>
    </xdr:from>
    <xdr:to>
      <xdr:col>11</xdr:col>
      <xdr:colOff>31750</xdr:colOff>
      <xdr:row>66</xdr:row>
      <xdr:rowOff>146896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6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１人当たりの決算額が年々増加傾向にあるが、増加の大きな要因である人口の減については、人口の減を抑えるため定住者の支援や移住者の増加など今後も様々な施策を講じていく。また、その他の要因の１つである、人件費については国の給与水準や制度、運用に準じながら地域の実態も考慮して定めるよう努めている。また、行財政改革実施計画に基づく徹底した見直しを今後も継承、継続し、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56784</xdr:rowOff>
    </xdr:from>
    <xdr:to>
      <xdr:col>23</xdr:col>
      <xdr:colOff>133350</xdr:colOff>
      <xdr:row>82</xdr:row>
      <xdr:rowOff>71193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5684"/>
          <a:ext cx="838200" cy="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43968</xdr:rowOff>
    </xdr:from>
    <xdr:to>
      <xdr:col>19</xdr:col>
      <xdr:colOff>133350</xdr:colOff>
      <xdr:row>82</xdr:row>
      <xdr:rowOff>56784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2868"/>
          <a:ext cx="889000" cy="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3904</xdr:rowOff>
    </xdr:from>
    <xdr:to>
      <xdr:col>15</xdr:col>
      <xdr:colOff>82550</xdr:colOff>
      <xdr:row>82</xdr:row>
      <xdr:rowOff>43968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2804"/>
          <a:ext cx="889000" cy="4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147706</xdr:rowOff>
    </xdr:from>
    <xdr:to>
      <xdr:col>11</xdr:col>
      <xdr:colOff>31750</xdr:colOff>
      <xdr:row>82</xdr:row>
      <xdr:rowOff>3904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5156"/>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20393</xdr:rowOff>
    </xdr:from>
    <xdr:to>
      <xdr:col>23</xdr:col>
      <xdr:colOff>184150</xdr:colOff>
      <xdr:row>82</xdr:row>
      <xdr:rowOff>121993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163920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5984</xdr:rowOff>
    </xdr:from>
    <xdr:to>
      <xdr:col>19</xdr:col>
      <xdr:colOff>184150</xdr:colOff>
      <xdr:row>82</xdr:row>
      <xdr:rowOff>107584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92361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1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164618</xdr:rowOff>
    </xdr:from>
    <xdr:to>
      <xdr:col>15</xdr:col>
      <xdr:colOff>133350</xdr:colOff>
      <xdr:row>82</xdr:row>
      <xdr:rowOff>94768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79545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124554</xdr:rowOff>
    </xdr:from>
    <xdr:to>
      <xdr:col>11</xdr:col>
      <xdr:colOff>82550</xdr:colOff>
      <xdr:row>82</xdr:row>
      <xdr:rowOff>54704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39481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96906</xdr:rowOff>
    </xdr:from>
    <xdr:to>
      <xdr:col>7</xdr:col>
      <xdr:colOff>31750</xdr:colOff>
      <xdr:row>82</xdr:row>
      <xdr:rowOff>27056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職員の給与については、国の給与水準や制度、運用に準じながら地域の実態も考慮して定めるよう努めており、ラスパイレス指数は類似団体平均を下回っている。今後もそのように努める。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9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905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58561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類似団体平均と比較すると職員数増が見られるが、安易な職員削減による行政サービスの低下を招くことの無いよう、行財政改革も取り入れつつ適正に管理していく。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96531</xdr:rowOff>
    </xdr:from>
    <xdr:to>
      <xdr:col>81</xdr:col>
      <xdr:colOff>44450</xdr:colOff>
      <xdr:row>62</xdr:row>
      <xdr:rowOff>96933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26431"/>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82455</xdr:rowOff>
    </xdr:from>
    <xdr:to>
      <xdr:col>77</xdr:col>
      <xdr:colOff>44450</xdr:colOff>
      <xdr:row>62</xdr:row>
      <xdr:rowOff>96933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123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51689</xdr:rowOff>
    </xdr:from>
    <xdr:to>
      <xdr:col>72</xdr:col>
      <xdr:colOff>203200</xdr:colOff>
      <xdr:row>62</xdr:row>
      <xdr:rowOff>82455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1589"/>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26553</xdr:rowOff>
    </xdr:from>
    <xdr:to>
      <xdr:col>68</xdr:col>
      <xdr:colOff>152400</xdr:colOff>
      <xdr:row>62</xdr:row>
      <xdr:rowOff>51689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645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45731</xdr:rowOff>
    </xdr:from>
    <xdr:to>
      <xdr:col>81</xdr:col>
      <xdr:colOff>95250</xdr:colOff>
      <xdr:row>62</xdr:row>
      <xdr:rowOff>147331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17808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4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46133</xdr:rowOff>
    </xdr:from>
    <xdr:to>
      <xdr:col>77</xdr:col>
      <xdr:colOff>95250</xdr:colOff>
      <xdr:row>62</xdr:row>
      <xdr:rowOff>147733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132510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6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31655</xdr:rowOff>
    </xdr:from>
    <xdr:to>
      <xdr:col>73</xdr:col>
      <xdr:colOff>44450</xdr:colOff>
      <xdr:row>62</xdr:row>
      <xdr:rowOff>133255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118032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889</xdr:rowOff>
    </xdr:from>
    <xdr:to>
      <xdr:col>68</xdr:col>
      <xdr:colOff>203200</xdr:colOff>
      <xdr:row>62</xdr:row>
      <xdr:rowOff>102489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87266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147203</xdr:rowOff>
    </xdr:from>
    <xdr:to>
      <xdr:col>64</xdr:col>
      <xdr:colOff>152400</xdr:colOff>
      <xdr:row>62</xdr:row>
      <xdr:rowOff>77353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62130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交付税算入率の高い有利な地方債を借り入れ、事業の見直し等により借入額を抑えた結果、実質公債費比率は減少傾向にあった。しかし、平成２８年度まで減少傾向にあった元利償還金が南和公立病院の機器整備や中学校大規模改造に係る地方債の償還が開始されたことなどにより増加した。昨年と比べると減少しているが、平成３０年度借入の過疎対策事業債の償還が開始されており、比率の変動には充分注意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154094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147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154094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行財政改革により事業の見直し等を行い、また、事業の優先度を見定め地方債の借入額を抑えつつ、借入を行う際は、交付税算入率の高い有利な地方債を借り入れることにより、将来負担比率については年々減少を続け、平成３０年度には、平成２８年度決算剰余金処分による財政調整基金への積立、簡易水道事業費特別会計における地方債残高の減少等により、将来負担額を充当可能財源等が上回った結果、比率は算定されなくなった。しかし、住民サービスの向上に係る建設事業の実施や学校施設の大規模改造など必要な事業に係る地方債の発行に伴う地方債の現在高増等により令和元年度はされることとなった。令和２年度から令和３年度には新型コロナウイルス感染症蔓延に伴い事業が執行出来ない等により再び比率が算定されなくなった。令和４年度からは徐々にコロナ以前のように少しずつ事業が再開されているが、これを期にさらなる見直し等を行う。</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31024</xdr:rowOff>
    </xdr:from>
    <xdr:to>
      <xdr:col>68</xdr:col>
      <xdr:colOff>203200</xdr:colOff>
      <xdr:row>14</xdr:row>
      <xdr:rowOff>132624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117401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1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の給与については、国の給与水準や制度、運用に準ずるよう努めているところである。今後もそのように努める。類似団体と比較すると職員数が多くなっている。経常収支比率の人件費については、減少傾向にあるがこれは普通交付税の増額によるところが大きいため今後人件費による財政の圧迫がないよう注意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9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40</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6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91440</xdr:rowOff>
    </xdr:from>
    <xdr:to>
      <xdr:col>6</xdr:col>
      <xdr:colOff>171450</xdr:colOff>
      <xdr:row>41</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価の高騰や人件費の増加に伴い学校給食の原材料費や管理委託に大きく影響し増加となった。行政手続きの電子化等によるシステムの使用料等の増加や引き続き物価の高騰が今後も想定されることから費用の適切な管理、見直しを行うなどこれ以上上昇しないよう留意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101854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96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147574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9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62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40132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07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村単独の扶助費はあるものの、比率は類似団体より低い。また、高齢化の影響で比率が増加傾向にある。昨年に比べ経常一般財源が増加したため扶助費の比率は減少しているが扶助費単独としては依然として増加傾向にあり、比率の増加を抑えるため、今後も健康増進事業に力を入れるなど、元気な高齢者を増やす取り組み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平成３０年度には、後期高齢者医療における保険給付費の大幅な増に伴う繰出金が増加した事により経常収支比率が大幅に上昇した。しかし、令和元年度、令和２年度においては、後期高齢者医療における保険給付費に伴う繰出金が減少し経常収支比率も大幅に減少した。令和３年度については、介護保険における人件費や地域支援事業の減に伴い繰出金が減少した。令和４年度においては、療養給付費負担金に伴う繰出金が増加した。今後も、健康増進事業や介護予防事業に力を入れるなど、介護給付費や保険給付費の抑制を図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62992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41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131572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1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56</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28719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80772</xdr:rowOff>
    </xdr:from>
    <xdr:to>
      <xdr:col>74</xdr:col>
      <xdr:colOff>31750</xdr:colOff>
      <xdr:row>57</xdr:row>
      <xdr:rowOff>10922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21099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負担金が類似団体より多く、経常収支比率は高い数値を推移してる。平成２８年度よりさくら広域環境衛生組合への負担金が発生し、昨年は南和広域医療企業団負担金や奈良県広域消防組合の大幅な減額となったが、吉野広域行政組合負担金消防団員報償が増加したため補助費等としては増額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136144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53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534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の小さな道の駅ひよりのさと（補正予算債分）にかかる地方債の償還が開始された事などにより元利償還金は増加傾向にある。令和４年度においては減少となったが、今後も移住定住施設整備等に伴う地方債の償還が開始されるなど、さらなる増加が見込まれるため充分注意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577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令和３年度と比べ公債費を除く経常収支比率が減少したことは経費削減に関して一定の効果が現れているところがあるが、大きくは普通交付税額の変動（平成２９年度</a:t>
          </a:r>
          <a:r>
            <a:rPr kumimoji="1" lang="en-US" altLang="ja-JP" sz="1100">
              <a:solidFill>
                <a:schemeClr val="dk1"/>
              </a:solidFill>
              <a:effectLst/>
              <a:latin typeface="+mn-lt"/>
              <a:ea typeface="+mn-ea"/>
              <a:cs typeface="+mn-cs"/>
            </a:rPr>
            <a:t>1,164,225</a:t>
          </a:r>
          <a:r>
            <a:rPr kumimoji="1" lang="ja-JP" altLang="ja-JP" sz="1100">
              <a:solidFill>
                <a:schemeClr val="dk1"/>
              </a:solidFill>
              <a:effectLst/>
              <a:latin typeface="+mn-lt"/>
              <a:ea typeface="+mn-ea"/>
              <a:cs typeface="+mn-cs"/>
            </a:rPr>
            <a:t>千円→平成３０年度</a:t>
          </a:r>
          <a:r>
            <a:rPr kumimoji="1" lang="en-US" altLang="ja-JP" sz="1100">
              <a:solidFill>
                <a:schemeClr val="dk1"/>
              </a:solidFill>
              <a:effectLst/>
              <a:latin typeface="+mn-lt"/>
              <a:ea typeface="+mn-ea"/>
              <a:cs typeface="+mn-cs"/>
            </a:rPr>
            <a:t>1,113,607</a:t>
          </a:r>
          <a:r>
            <a:rPr kumimoji="1" lang="ja-JP" altLang="ja-JP" sz="1100">
              <a:solidFill>
                <a:schemeClr val="dk1"/>
              </a:solidFill>
              <a:effectLst/>
              <a:latin typeface="+mn-lt"/>
              <a:ea typeface="+mn-ea"/>
              <a:cs typeface="+mn-cs"/>
            </a:rPr>
            <a:t>千円→令和元年度</a:t>
          </a:r>
          <a:r>
            <a:rPr kumimoji="1" lang="en-US" altLang="ja-JP" sz="1100">
              <a:solidFill>
                <a:schemeClr val="dk1"/>
              </a:solidFill>
              <a:effectLst/>
              <a:latin typeface="+mn-lt"/>
              <a:ea typeface="+mn-ea"/>
              <a:cs typeface="+mn-cs"/>
            </a:rPr>
            <a:t>1,132,609</a:t>
          </a:r>
          <a:r>
            <a:rPr kumimoji="1" lang="ja-JP" altLang="ja-JP" sz="1100">
              <a:solidFill>
                <a:schemeClr val="dk1"/>
              </a:solidFill>
              <a:effectLst/>
              <a:latin typeface="+mn-lt"/>
              <a:ea typeface="+mn-ea"/>
              <a:cs typeface="+mn-cs"/>
            </a:rPr>
            <a:t>千円→令和２年度</a:t>
          </a:r>
          <a:r>
            <a:rPr kumimoji="1" lang="en-US" altLang="ja-JP" sz="1100">
              <a:solidFill>
                <a:schemeClr val="dk1"/>
              </a:solidFill>
              <a:effectLst/>
              <a:latin typeface="+mn-lt"/>
              <a:ea typeface="+mn-ea"/>
              <a:cs typeface="+mn-cs"/>
            </a:rPr>
            <a:t>1,210,046</a:t>
          </a:r>
          <a:r>
            <a:rPr kumimoji="1" lang="ja-JP" altLang="ja-JP" sz="1100">
              <a:solidFill>
                <a:schemeClr val="dk1"/>
              </a:solidFill>
              <a:effectLst/>
              <a:latin typeface="+mn-lt"/>
              <a:ea typeface="+mn-ea"/>
              <a:cs typeface="+mn-cs"/>
            </a:rPr>
            <a:t>千円→令和３年度</a:t>
          </a:r>
          <a:r>
            <a:rPr kumimoji="1" lang="en-US" altLang="ja-JP" sz="1100">
              <a:solidFill>
                <a:schemeClr val="dk1"/>
              </a:solidFill>
              <a:effectLst/>
              <a:latin typeface="+mn-lt"/>
              <a:ea typeface="+mn-ea"/>
              <a:cs typeface="+mn-cs"/>
            </a:rPr>
            <a:t>1,394,843</a:t>
          </a:r>
          <a:r>
            <a:rPr kumimoji="1" lang="ja-JP" altLang="ja-JP" sz="1100">
              <a:solidFill>
                <a:schemeClr val="dk1"/>
              </a:solidFill>
              <a:effectLst/>
              <a:latin typeface="+mn-lt"/>
              <a:ea typeface="+mn-ea"/>
              <a:cs typeface="+mn-cs"/>
            </a:rPr>
            <a:t>千円→令和４年度</a:t>
          </a:r>
          <a:r>
            <a:rPr kumimoji="1" lang="en-US" altLang="ja-JP" sz="1100">
              <a:solidFill>
                <a:schemeClr val="dk1"/>
              </a:solidFill>
              <a:effectLst/>
              <a:latin typeface="+mn-lt"/>
              <a:ea typeface="+mn-ea"/>
              <a:cs typeface="+mn-cs"/>
            </a:rPr>
            <a:t>1,377,185</a:t>
          </a:r>
          <a:r>
            <a:rPr kumimoji="1" lang="ja-JP" altLang="ja-JP" sz="1100">
              <a:solidFill>
                <a:schemeClr val="dk1"/>
              </a:solidFill>
              <a:effectLst/>
              <a:latin typeface="+mn-lt"/>
              <a:ea typeface="+mn-ea"/>
              <a:cs typeface="+mn-cs"/>
            </a:rPr>
            <a:t>千円）により経常収支比率の変動が連動しているのが見て取れる。今後も引き続き普通交付税の増額は見込まれないため、さらなる経常経費の削減を講じる必要がある。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733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733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115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49530</xdr:rowOff>
    </xdr:from>
    <xdr:to>
      <xdr:col>82</xdr:col>
      <xdr:colOff>158750</xdr:colOff>
      <xdr:row>76</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21607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126537</xdr:rowOff>
    </xdr:from>
    <xdr:to>
      <xdr:col>29</xdr:col>
      <xdr:colOff>127000</xdr:colOff>
      <xdr:row>15</xdr:row>
      <xdr:rowOff>138689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745912"/>
          <a:ext cx="647700" cy="12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119424</xdr:rowOff>
    </xdr:from>
    <xdr:to>
      <xdr:col>26</xdr:col>
      <xdr:colOff>50800</xdr:colOff>
      <xdr:row>15</xdr:row>
      <xdr:rowOff>126537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738799"/>
          <a:ext cx="698500" cy="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119424</xdr:rowOff>
    </xdr:from>
    <xdr:to>
      <xdr:col>22</xdr:col>
      <xdr:colOff>114300</xdr:colOff>
      <xdr:row>15</xdr:row>
      <xdr:rowOff>161042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38799"/>
          <a:ext cx="698500" cy="4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161042</xdr:rowOff>
    </xdr:from>
    <xdr:to>
      <xdr:col>18</xdr:col>
      <xdr:colOff>177800</xdr:colOff>
      <xdr:row>16</xdr:row>
      <xdr:rowOff>30765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80417"/>
          <a:ext cx="698500" cy="4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87889</xdr:rowOff>
    </xdr:from>
    <xdr:to>
      <xdr:col>29</xdr:col>
      <xdr:colOff>177800</xdr:colOff>
      <xdr:row>16</xdr:row>
      <xdr:rowOff>18039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0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104416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75737</xdr:rowOff>
    </xdr:from>
    <xdr:to>
      <xdr:col>26</xdr:col>
      <xdr:colOff>101600</xdr:colOff>
      <xdr:row>16</xdr:row>
      <xdr:rowOff>5887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9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16064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63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68624</xdr:rowOff>
    </xdr:from>
    <xdr:to>
      <xdr:col>22</xdr:col>
      <xdr:colOff>165100</xdr:colOff>
      <xdr:row>15</xdr:row>
      <xdr:rowOff>170224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8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110242</xdr:rowOff>
    </xdr:from>
    <xdr:to>
      <xdr:col>19</xdr:col>
      <xdr:colOff>38100</xdr:colOff>
      <xdr:row>16</xdr:row>
      <xdr:rowOff>40392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2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50569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9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151415</xdr:rowOff>
    </xdr:from>
    <xdr:to>
      <xdr:col>15</xdr:col>
      <xdr:colOff>101600</xdr:colOff>
      <xdr:row>16</xdr:row>
      <xdr:rowOff>81565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7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91742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253324</xdr:rowOff>
    </xdr:from>
    <xdr:to>
      <xdr:col>29</xdr:col>
      <xdr:colOff>127000</xdr:colOff>
      <xdr:row>35</xdr:row>
      <xdr:rowOff>333380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63674"/>
          <a:ext cx="647700" cy="8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253324</xdr:rowOff>
    </xdr:from>
    <xdr:to>
      <xdr:col>26</xdr:col>
      <xdr:colOff>50800</xdr:colOff>
      <xdr:row>35</xdr:row>
      <xdr:rowOff>336758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63674"/>
          <a:ext cx="698500" cy="8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336758</xdr:rowOff>
    </xdr:from>
    <xdr:to>
      <xdr:col>22</xdr:col>
      <xdr:colOff>114300</xdr:colOff>
      <xdr:row>36</xdr:row>
      <xdr:rowOff>31759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47108"/>
          <a:ext cx="698500" cy="3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31759</xdr:rowOff>
    </xdr:from>
    <xdr:to>
      <xdr:col>18</xdr:col>
      <xdr:colOff>177800</xdr:colOff>
      <xdr:row>36</xdr:row>
      <xdr:rowOff>75108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85009"/>
          <a:ext cx="698500" cy="43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282580</xdr:rowOff>
    </xdr:from>
    <xdr:to>
      <xdr:col>29</xdr:col>
      <xdr:colOff>177800</xdr:colOff>
      <xdr:row>36</xdr:row>
      <xdr:rowOff>41280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9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127657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3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202524</xdr:rowOff>
    </xdr:from>
    <xdr:to>
      <xdr:col>26</xdr:col>
      <xdr:colOff>101600</xdr:colOff>
      <xdr:row>35</xdr:row>
      <xdr:rowOff>304124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1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314301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8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285958</xdr:rowOff>
    </xdr:from>
    <xdr:to>
      <xdr:col>22</xdr:col>
      <xdr:colOff>165100</xdr:colOff>
      <xdr:row>36</xdr:row>
      <xdr:rowOff>44658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9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6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323859</xdr:rowOff>
    </xdr:from>
    <xdr:to>
      <xdr:col>19</xdr:col>
      <xdr:colOff>38100</xdr:colOff>
      <xdr:row>36</xdr:row>
      <xdr:rowOff>82559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3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92736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24308</xdr:rowOff>
    </xdr:from>
    <xdr:to>
      <xdr:col>15</xdr:col>
      <xdr:colOff>101600</xdr:colOff>
      <xdr:row>36</xdr:row>
      <xdr:rowOff>125908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7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136085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4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36803</xdr:rowOff>
    </xdr:from>
    <xdr:to>
      <xdr:col>24</xdr:col>
      <xdr:colOff>63500</xdr:colOff>
      <xdr:row>35</xdr:row>
      <xdr:rowOff>76122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37553"/>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36803</xdr:rowOff>
    </xdr:from>
    <xdr:to>
      <xdr:col>19</xdr:col>
      <xdr:colOff>177800</xdr:colOff>
      <xdr:row>35</xdr:row>
      <xdr:rowOff>58257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37553"/>
          <a:ext cx="889000" cy="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58257</xdr:rowOff>
    </xdr:from>
    <xdr:to>
      <xdr:col>15</xdr:col>
      <xdr:colOff>50800</xdr:colOff>
      <xdr:row>36</xdr:row>
      <xdr:rowOff>1022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59007"/>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1022</xdr:rowOff>
    </xdr:from>
    <xdr:to>
      <xdr:col>10</xdr:col>
      <xdr:colOff>114300</xdr:colOff>
      <xdr:row>36</xdr:row>
      <xdr:rowOff>20095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73222"/>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25322</xdr:rowOff>
    </xdr:from>
    <xdr:to>
      <xdr:col>24</xdr:col>
      <xdr:colOff>114300</xdr:colOff>
      <xdr:row>35</xdr:row>
      <xdr:rowOff>126922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48199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157453</xdr:rowOff>
    </xdr:from>
    <xdr:to>
      <xdr:col>20</xdr:col>
      <xdr:colOff>38100</xdr:colOff>
      <xdr:row>35</xdr:row>
      <xdr:rowOff>87603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104130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6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7457</xdr:rowOff>
    </xdr:from>
    <xdr:to>
      <xdr:col>15</xdr:col>
      <xdr:colOff>101600</xdr:colOff>
      <xdr:row>35</xdr:row>
      <xdr:rowOff>109057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125584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8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121672</xdr:rowOff>
    </xdr:from>
    <xdr:to>
      <xdr:col>10</xdr:col>
      <xdr:colOff>165100</xdr:colOff>
      <xdr:row>36</xdr:row>
      <xdr:rowOff>51822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68349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140745</xdr:rowOff>
    </xdr:from>
    <xdr:to>
      <xdr:col>6</xdr:col>
      <xdr:colOff>38100</xdr:colOff>
      <xdr:row>36</xdr:row>
      <xdr:rowOff>70895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87422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131817</xdr:rowOff>
    </xdr:from>
    <xdr:to>
      <xdr:col>24</xdr:col>
      <xdr:colOff>63500</xdr:colOff>
      <xdr:row>56</xdr:row>
      <xdr:rowOff>169215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3017"/>
          <a:ext cx="838200" cy="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169215</xdr:rowOff>
    </xdr:from>
    <xdr:to>
      <xdr:col>19</xdr:col>
      <xdr:colOff>177800</xdr:colOff>
      <xdr:row>57</xdr:row>
      <xdr:rowOff>8623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041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134516</xdr:rowOff>
    </xdr:from>
    <xdr:to>
      <xdr:col>15</xdr:col>
      <xdr:colOff>50800</xdr:colOff>
      <xdr:row>57</xdr:row>
      <xdr:rowOff>8623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3571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134516</xdr:rowOff>
    </xdr:from>
    <xdr:to>
      <xdr:col>10</xdr:col>
      <xdr:colOff>114300</xdr:colOff>
      <xdr:row>56</xdr:row>
      <xdr:rowOff>153619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5716"/>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81017</xdr:rowOff>
    </xdr:from>
    <xdr:to>
      <xdr:col>24</xdr:col>
      <xdr:colOff>114300</xdr:colOff>
      <xdr:row>57</xdr:row>
      <xdr:rowOff>11167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103894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118415</xdr:rowOff>
    </xdr:from>
    <xdr:to>
      <xdr:col>20</xdr:col>
      <xdr:colOff>38100</xdr:colOff>
      <xdr:row>57</xdr:row>
      <xdr:rowOff>48565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65092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129273</xdr:rowOff>
    </xdr:from>
    <xdr:to>
      <xdr:col>15</xdr:col>
      <xdr:colOff>101600</xdr:colOff>
      <xdr:row>57</xdr:row>
      <xdr:rowOff>59423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75950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83716</xdr:rowOff>
    </xdr:from>
    <xdr:to>
      <xdr:col>10</xdr:col>
      <xdr:colOff>165100</xdr:colOff>
      <xdr:row>57</xdr:row>
      <xdr:rowOff>13866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30393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6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102819</xdr:rowOff>
    </xdr:from>
    <xdr:to>
      <xdr:col>6</xdr:col>
      <xdr:colOff>38100</xdr:colOff>
      <xdr:row>57</xdr:row>
      <xdr:rowOff>32969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49496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7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91363</xdr:rowOff>
    </xdr:from>
    <xdr:to>
      <xdr:col>24</xdr:col>
      <xdr:colOff>63500</xdr:colOff>
      <xdr:row>78</xdr:row>
      <xdr:rowOff>95910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4463"/>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91363</xdr:rowOff>
    </xdr:from>
    <xdr:to>
      <xdr:col>19</xdr:col>
      <xdr:colOff>177800</xdr:colOff>
      <xdr:row>78</xdr:row>
      <xdr:rowOff>95910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4463"/>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91363</xdr:rowOff>
    </xdr:from>
    <xdr:to>
      <xdr:col>15</xdr:col>
      <xdr:colOff>50800</xdr:colOff>
      <xdr:row>78</xdr:row>
      <xdr:rowOff>130696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4463"/>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130696</xdr:rowOff>
    </xdr:from>
    <xdr:to>
      <xdr:col>10</xdr:col>
      <xdr:colOff>114300</xdr:colOff>
      <xdr:row>78</xdr:row>
      <xdr:rowOff>135065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3796"/>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40563</xdr:rowOff>
    </xdr:from>
    <xdr:to>
      <xdr:col>24</xdr:col>
      <xdr:colOff>114300</xdr:colOff>
      <xdr:row>78</xdr:row>
      <xdr:rowOff>142163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45110</xdr:rowOff>
    </xdr:from>
    <xdr:to>
      <xdr:col>20</xdr:col>
      <xdr:colOff>38100</xdr:colOff>
      <xdr:row>78</xdr:row>
      <xdr:rowOff>146710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137837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40563</xdr:rowOff>
    </xdr:from>
    <xdr:to>
      <xdr:col>15</xdr:col>
      <xdr:colOff>101600</xdr:colOff>
      <xdr:row>78</xdr:row>
      <xdr:rowOff>142163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79896</xdr:rowOff>
    </xdr:from>
    <xdr:to>
      <xdr:col>10</xdr:col>
      <xdr:colOff>165100</xdr:colOff>
      <xdr:row>79</xdr:row>
      <xdr:rowOff>10046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84265</xdr:rowOff>
    </xdr:from>
    <xdr:to>
      <xdr:col>6</xdr:col>
      <xdr:colOff>38100</xdr:colOff>
      <xdr:row>79</xdr:row>
      <xdr:rowOff>14415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40695</xdr:rowOff>
    </xdr:from>
    <xdr:to>
      <xdr:col>24</xdr:col>
      <xdr:colOff>63500</xdr:colOff>
      <xdr:row>95</xdr:row>
      <xdr:rowOff>99716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28445"/>
          <a:ext cx="838200" cy="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40695</xdr:rowOff>
    </xdr:from>
    <xdr:to>
      <xdr:col>19</xdr:col>
      <xdr:colOff>177800</xdr:colOff>
      <xdr:row>96</xdr:row>
      <xdr:rowOff>146906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28445"/>
          <a:ext cx="889000" cy="27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146906</xdr:rowOff>
    </xdr:from>
    <xdr:to>
      <xdr:col>15</xdr:col>
      <xdr:colOff>50800</xdr:colOff>
      <xdr:row>97</xdr:row>
      <xdr:rowOff>69476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6106"/>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69476</xdr:rowOff>
    </xdr:from>
    <xdr:to>
      <xdr:col>10</xdr:col>
      <xdr:colOff>114300</xdr:colOff>
      <xdr:row>97</xdr:row>
      <xdr:rowOff>149509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0126"/>
          <a:ext cx="8890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48916</xdr:rowOff>
    </xdr:from>
    <xdr:to>
      <xdr:col>24</xdr:col>
      <xdr:colOff>114300</xdr:colOff>
      <xdr:row>95</xdr:row>
      <xdr:rowOff>150516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71793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161345</xdr:rowOff>
    </xdr:from>
    <xdr:to>
      <xdr:col>20</xdr:col>
      <xdr:colOff>38100</xdr:colOff>
      <xdr:row>95</xdr:row>
      <xdr:rowOff>91495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108022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0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96106</xdr:rowOff>
    </xdr:from>
    <xdr:to>
      <xdr:col>15</xdr:col>
      <xdr:colOff>101600</xdr:colOff>
      <xdr:row>97</xdr:row>
      <xdr:rowOff>26256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42783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18676</xdr:rowOff>
    </xdr:from>
    <xdr:to>
      <xdr:col>10</xdr:col>
      <xdr:colOff>165100</xdr:colOff>
      <xdr:row>97</xdr:row>
      <xdr:rowOff>120276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111403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98709</xdr:rowOff>
    </xdr:from>
    <xdr:to>
      <xdr:col>6</xdr:col>
      <xdr:colOff>38100</xdr:colOff>
      <xdr:row>98</xdr:row>
      <xdr:rowOff>28859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123117</xdr:rowOff>
    </xdr:from>
    <xdr:to>
      <xdr:col>55</xdr:col>
      <xdr:colOff>0</xdr:colOff>
      <xdr:row>38</xdr:row>
      <xdr:rowOff>61584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66767"/>
          <a:ext cx="838200" cy="10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64418</xdr:rowOff>
    </xdr:from>
    <xdr:to>
      <xdr:col>50</xdr:col>
      <xdr:colOff>114300</xdr:colOff>
      <xdr:row>38</xdr:row>
      <xdr:rowOff>61584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08068"/>
          <a:ext cx="889000" cy="16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64418</xdr:rowOff>
    </xdr:from>
    <xdr:to>
      <xdr:col>45</xdr:col>
      <xdr:colOff>177800</xdr:colOff>
      <xdr:row>38</xdr:row>
      <xdr:rowOff>51837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8068"/>
          <a:ext cx="889000" cy="1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51837</xdr:rowOff>
    </xdr:from>
    <xdr:to>
      <xdr:col>41</xdr:col>
      <xdr:colOff>50800</xdr:colOff>
      <xdr:row>38</xdr:row>
      <xdr:rowOff>69014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66937"/>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72317</xdr:rowOff>
    </xdr:from>
    <xdr:to>
      <xdr:col>55</xdr:col>
      <xdr:colOff>50800</xdr:colOff>
      <xdr:row>38</xdr:row>
      <xdr:rowOff>2467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95194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10784</xdr:rowOff>
    </xdr:from>
    <xdr:to>
      <xdr:col>50</xdr:col>
      <xdr:colOff>165100</xdr:colOff>
      <xdr:row>38</xdr:row>
      <xdr:rowOff>112384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128911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0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13618</xdr:rowOff>
    </xdr:from>
    <xdr:to>
      <xdr:col>46</xdr:col>
      <xdr:colOff>38100</xdr:colOff>
      <xdr:row>37</xdr:row>
      <xdr:rowOff>115218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131745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3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xdr:rowOff>
    </xdr:from>
    <xdr:to>
      <xdr:col>41</xdr:col>
      <xdr:colOff>101600</xdr:colOff>
      <xdr:row>38</xdr:row>
      <xdr:rowOff>102637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119164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9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18214</xdr:rowOff>
    </xdr:from>
    <xdr:to>
      <xdr:col>36</xdr:col>
      <xdr:colOff>165100</xdr:colOff>
      <xdr:row>38</xdr:row>
      <xdr:rowOff>119814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136341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0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10079</xdr:rowOff>
    </xdr:from>
    <xdr:to>
      <xdr:col>55</xdr:col>
      <xdr:colOff>0</xdr:colOff>
      <xdr:row>58</xdr:row>
      <xdr:rowOff>46921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54179"/>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9707</xdr:rowOff>
    </xdr:from>
    <xdr:to>
      <xdr:col>50</xdr:col>
      <xdr:colOff>114300</xdr:colOff>
      <xdr:row>58</xdr:row>
      <xdr:rowOff>10079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53807"/>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5948</xdr:rowOff>
    </xdr:from>
    <xdr:to>
      <xdr:col>45</xdr:col>
      <xdr:colOff>177800</xdr:colOff>
      <xdr:row>58</xdr:row>
      <xdr:rowOff>9707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78598"/>
          <a:ext cx="889000" cy="1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5948</xdr:rowOff>
    </xdr:from>
    <xdr:to>
      <xdr:col>41</xdr:col>
      <xdr:colOff>50800</xdr:colOff>
      <xdr:row>58</xdr:row>
      <xdr:rowOff>1924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8598"/>
          <a:ext cx="889000" cy="1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167571</xdr:rowOff>
    </xdr:from>
    <xdr:to>
      <xdr:col>55</xdr:col>
      <xdr:colOff>50800</xdr:colOff>
      <xdr:row>58</xdr:row>
      <xdr:rowOff>97721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145998</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130729</xdr:rowOff>
    </xdr:from>
    <xdr:to>
      <xdr:col>50</xdr:col>
      <xdr:colOff>165100</xdr:colOff>
      <xdr:row>58</xdr:row>
      <xdr:rowOff>60879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52006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9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130357</xdr:rowOff>
    </xdr:from>
    <xdr:to>
      <xdr:col>46</xdr:col>
      <xdr:colOff>38100</xdr:colOff>
      <xdr:row>58</xdr:row>
      <xdr:rowOff>60507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51634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99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126598</xdr:rowOff>
    </xdr:from>
    <xdr:to>
      <xdr:col>41</xdr:col>
      <xdr:colOff>101600</xdr:colOff>
      <xdr:row>57</xdr:row>
      <xdr:rowOff>56748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73275</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50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122574</xdr:rowOff>
    </xdr:from>
    <xdr:to>
      <xdr:col>36</xdr:col>
      <xdr:colOff>165100</xdr:colOff>
      <xdr:row>58</xdr:row>
      <xdr:rowOff>52724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69251</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6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39396</xdr:rowOff>
    </xdr:from>
    <xdr:to>
      <xdr:col>55</xdr:col>
      <xdr:colOff>0</xdr:colOff>
      <xdr:row>79</xdr:row>
      <xdr:rowOff>40576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3946"/>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27651</xdr:rowOff>
    </xdr:from>
    <xdr:to>
      <xdr:col>50</xdr:col>
      <xdr:colOff>114300</xdr:colOff>
      <xdr:row>79</xdr:row>
      <xdr:rowOff>39396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2201"/>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27651</xdr:rowOff>
    </xdr:from>
    <xdr:to>
      <xdr:col>45</xdr:col>
      <xdr:colOff>177800</xdr:colOff>
      <xdr:row>79</xdr:row>
      <xdr:rowOff>40850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72201"/>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147171</xdr:rowOff>
    </xdr:from>
    <xdr:to>
      <xdr:col>41</xdr:col>
      <xdr:colOff>50800</xdr:colOff>
      <xdr:row>79</xdr:row>
      <xdr:rowOff>40850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0271"/>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161226</xdr:rowOff>
    </xdr:from>
    <xdr:to>
      <xdr:col>55</xdr:col>
      <xdr:colOff>50800</xdr:colOff>
      <xdr:row>79</xdr:row>
      <xdr:rowOff>91376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76153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160046</xdr:rowOff>
    </xdr:from>
    <xdr:to>
      <xdr:col>50</xdr:col>
      <xdr:colOff>165100</xdr:colOff>
      <xdr:row>79</xdr:row>
      <xdr:rowOff>90196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81323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148301</xdr:rowOff>
    </xdr:from>
    <xdr:to>
      <xdr:col>46</xdr:col>
      <xdr:colOff>38100</xdr:colOff>
      <xdr:row>79</xdr:row>
      <xdr:rowOff>78451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69578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6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161500</xdr:rowOff>
    </xdr:from>
    <xdr:to>
      <xdr:col>41</xdr:col>
      <xdr:colOff>101600</xdr:colOff>
      <xdr:row>79</xdr:row>
      <xdr:rowOff>91650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82777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96371</xdr:rowOff>
    </xdr:from>
    <xdr:to>
      <xdr:col>36</xdr:col>
      <xdr:colOff>165100</xdr:colOff>
      <xdr:row>79</xdr:row>
      <xdr:rowOff>26521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43048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2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135018</xdr:rowOff>
    </xdr:from>
    <xdr:to>
      <xdr:col>55</xdr:col>
      <xdr:colOff>0</xdr:colOff>
      <xdr:row>95</xdr:row>
      <xdr:rowOff>134069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51318"/>
          <a:ext cx="838200" cy="17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135018</xdr:rowOff>
    </xdr:from>
    <xdr:to>
      <xdr:col>50</xdr:col>
      <xdr:colOff>114300</xdr:colOff>
      <xdr:row>95</xdr:row>
      <xdr:rowOff>50786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51318"/>
          <a:ext cx="889000" cy="8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71775</xdr:rowOff>
    </xdr:from>
    <xdr:to>
      <xdr:col>45</xdr:col>
      <xdr:colOff>177800</xdr:colOff>
      <xdr:row>95</xdr:row>
      <xdr:rowOff>50786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673725"/>
          <a:ext cx="889000" cy="66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165831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71775</xdr:rowOff>
    </xdr:from>
    <xdr:to>
      <xdr:col>41</xdr:col>
      <xdr:colOff>50800</xdr:colOff>
      <xdr:row>96</xdr:row>
      <xdr:rowOff>40019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673725"/>
          <a:ext cx="889000" cy="8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83269</xdr:rowOff>
    </xdr:from>
    <xdr:to>
      <xdr:col>55</xdr:col>
      <xdr:colOff>50800</xdr:colOff>
      <xdr:row>96</xdr:row>
      <xdr:rowOff>13419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106146</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2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84218</xdr:rowOff>
    </xdr:from>
    <xdr:to>
      <xdr:col>50</xdr:col>
      <xdr:colOff>165100</xdr:colOff>
      <xdr:row>95</xdr:row>
      <xdr:rowOff>14368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30895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9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171436</xdr:rowOff>
    </xdr:from>
    <xdr:to>
      <xdr:col>46</xdr:col>
      <xdr:colOff>38100</xdr:colOff>
      <xdr:row>95</xdr:row>
      <xdr:rowOff>101586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118113</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06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20975</xdr:rowOff>
    </xdr:from>
    <xdr:to>
      <xdr:col>41</xdr:col>
      <xdr:colOff>101600</xdr:colOff>
      <xdr:row>91</xdr:row>
      <xdr:rowOff>122575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139102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39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160669</xdr:rowOff>
    </xdr:from>
    <xdr:to>
      <xdr:col>36</xdr:col>
      <xdr:colOff>165100</xdr:colOff>
      <xdr:row>96</xdr:row>
      <xdr:rowOff>90819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81946</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5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21045</xdr:rowOff>
    </xdr:from>
    <xdr:to>
      <xdr:col>85</xdr:col>
      <xdr:colOff>127000</xdr:colOff>
      <xdr:row>39</xdr:row>
      <xdr:rowOff>43421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7595"/>
          <a:ext cx="8382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36198</xdr:rowOff>
    </xdr:from>
    <xdr:to>
      <xdr:col>81</xdr:col>
      <xdr:colOff>50800</xdr:colOff>
      <xdr:row>39</xdr:row>
      <xdr:rowOff>43421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274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36198</xdr:rowOff>
    </xdr:from>
    <xdr:to>
      <xdr:col>76</xdr:col>
      <xdr:colOff>114300</xdr:colOff>
      <xdr:row>39</xdr:row>
      <xdr:rowOff>39409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2748"/>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78957</xdr:rowOff>
    </xdr:from>
    <xdr:to>
      <xdr:col>71</xdr:col>
      <xdr:colOff>177800</xdr:colOff>
      <xdr:row>39</xdr:row>
      <xdr:rowOff>39409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94057"/>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141695</xdr:rowOff>
    </xdr:from>
    <xdr:to>
      <xdr:col>85</xdr:col>
      <xdr:colOff>177800</xdr:colOff>
      <xdr:row>39</xdr:row>
      <xdr:rowOff>71845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56622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164071</xdr:rowOff>
    </xdr:from>
    <xdr:to>
      <xdr:col>81</xdr:col>
      <xdr:colOff>101600</xdr:colOff>
      <xdr:row>39</xdr:row>
      <xdr:rowOff>94221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85348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7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156848</xdr:rowOff>
    </xdr:from>
    <xdr:to>
      <xdr:col>76</xdr:col>
      <xdr:colOff>165100</xdr:colOff>
      <xdr:row>39</xdr:row>
      <xdr:rowOff>86998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78125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160059</xdr:rowOff>
    </xdr:from>
    <xdr:to>
      <xdr:col>72</xdr:col>
      <xdr:colOff>38100</xdr:colOff>
      <xdr:row>39</xdr:row>
      <xdr:rowOff>90209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81336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28157</xdr:rowOff>
    </xdr:from>
    <xdr:to>
      <xdr:col>67</xdr:col>
      <xdr:colOff>101600</xdr:colOff>
      <xdr:row>38</xdr:row>
      <xdr:rowOff>129757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146284</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3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105584</xdr:rowOff>
    </xdr:from>
    <xdr:to>
      <xdr:col>85</xdr:col>
      <xdr:colOff>127000</xdr:colOff>
      <xdr:row>76</xdr:row>
      <xdr:rowOff>129209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35784"/>
          <a:ext cx="8382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105584</xdr:rowOff>
    </xdr:from>
    <xdr:to>
      <xdr:col>81</xdr:col>
      <xdr:colOff>50800</xdr:colOff>
      <xdr:row>77</xdr:row>
      <xdr:rowOff>3477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3578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3477</xdr:rowOff>
    </xdr:from>
    <xdr:to>
      <xdr:col>76</xdr:col>
      <xdr:colOff>114300</xdr:colOff>
      <xdr:row>77</xdr:row>
      <xdr:rowOff>30091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0512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30091</xdr:rowOff>
    </xdr:from>
    <xdr:to>
      <xdr:col>71</xdr:col>
      <xdr:colOff>177800</xdr:colOff>
      <xdr:row>77</xdr:row>
      <xdr:rowOff>66653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31741"/>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78409</xdr:rowOff>
    </xdr:from>
    <xdr:to>
      <xdr:col>85</xdr:col>
      <xdr:colOff>177800</xdr:colOff>
      <xdr:row>77</xdr:row>
      <xdr:rowOff>8559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101286</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6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54784</xdr:rowOff>
    </xdr:from>
    <xdr:to>
      <xdr:col>81</xdr:col>
      <xdr:colOff>101600</xdr:colOff>
      <xdr:row>76</xdr:row>
      <xdr:rowOff>156384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8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124127</xdr:rowOff>
    </xdr:from>
    <xdr:to>
      <xdr:col>76</xdr:col>
      <xdr:colOff>165100</xdr:colOff>
      <xdr:row>77</xdr:row>
      <xdr:rowOff>54277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70804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150741</xdr:rowOff>
    </xdr:from>
    <xdr:to>
      <xdr:col>72</xdr:col>
      <xdr:colOff>38100</xdr:colOff>
      <xdr:row>77</xdr:row>
      <xdr:rowOff>80891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97418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95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15853</xdr:rowOff>
    </xdr:from>
    <xdr:to>
      <xdr:col>67</xdr:col>
      <xdr:colOff>101600</xdr:colOff>
      <xdr:row>77</xdr:row>
      <xdr:rowOff>117453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133980</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99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78392</xdr:rowOff>
    </xdr:from>
    <xdr:to>
      <xdr:col>85</xdr:col>
      <xdr:colOff>127000</xdr:colOff>
      <xdr:row>98</xdr:row>
      <xdr:rowOff>109953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80492"/>
          <a:ext cx="8382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78392</xdr:rowOff>
    </xdr:from>
    <xdr:to>
      <xdr:col>81</xdr:col>
      <xdr:colOff>50800</xdr:colOff>
      <xdr:row>98</xdr:row>
      <xdr:rowOff>86562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80492"/>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78605</xdr:rowOff>
    </xdr:from>
    <xdr:to>
      <xdr:col>76</xdr:col>
      <xdr:colOff>114300</xdr:colOff>
      <xdr:row>98</xdr:row>
      <xdr:rowOff>86562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80705"/>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78605</xdr:rowOff>
    </xdr:from>
    <xdr:to>
      <xdr:col>71</xdr:col>
      <xdr:colOff>177800</xdr:colOff>
      <xdr:row>98</xdr:row>
      <xdr:rowOff>110440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0705"/>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59153</xdr:rowOff>
    </xdr:from>
    <xdr:to>
      <xdr:col>85</xdr:col>
      <xdr:colOff>177800</xdr:colOff>
      <xdr:row>98</xdr:row>
      <xdr:rowOff>160753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145530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27592</xdr:rowOff>
    </xdr:from>
    <xdr:to>
      <xdr:col>81</xdr:col>
      <xdr:colOff>101600</xdr:colOff>
      <xdr:row>98</xdr:row>
      <xdr:rowOff>129192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120319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35762</xdr:rowOff>
    </xdr:from>
    <xdr:to>
      <xdr:col>76</xdr:col>
      <xdr:colOff>165100</xdr:colOff>
      <xdr:row>98</xdr:row>
      <xdr:rowOff>137362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128489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27805</xdr:rowOff>
    </xdr:from>
    <xdr:to>
      <xdr:col>72</xdr:col>
      <xdr:colOff>38100</xdr:colOff>
      <xdr:row>98</xdr:row>
      <xdr:rowOff>129405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120532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59640</xdr:rowOff>
    </xdr:from>
    <xdr:to>
      <xdr:col>67</xdr:col>
      <xdr:colOff>101600</xdr:colOff>
      <xdr:row>98</xdr:row>
      <xdr:rowOff>161240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152367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82572</xdr:rowOff>
    </xdr:from>
    <xdr:to>
      <xdr:col>116</xdr:col>
      <xdr:colOff>63500</xdr:colOff>
      <xdr:row>74</xdr:row>
      <xdr:rowOff>142887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69872"/>
          <a:ext cx="838200" cy="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139549</xdr:rowOff>
    </xdr:from>
    <xdr:to>
      <xdr:col>111</xdr:col>
      <xdr:colOff>177800</xdr:colOff>
      <xdr:row>74</xdr:row>
      <xdr:rowOff>142887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2684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139549</xdr:rowOff>
    </xdr:from>
    <xdr:to>
      <xdr:col>107</xdr:col>
      <xdr:colOff>50800</xdr:colOff>
      <xdr:row>75</xdr:row>
      <xdr:rowOff>7281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26849"/>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7281</xdr:rowOff>
    </xdr:from>
    <xdr:to>
      <xdr:col>102</xdr:col>
      <xdr:colOff>114300</xdr:colOff>
      <xdr:row>75</xdr:row>
      <xdr:rowOff>25542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66031"/>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31772</xdr:rowOff>
    </xdr:from>
    <xdr:to>
      <xdr:col>116</xdr:col>
      <xdr:colOff>114300</xdr:colOff>
      <xdr:row>74</xdr:row>
      <xdr:rowOff>133372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54649</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7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92087</xdr:rowOff>
    </xdr:from>
    <xdr:to>
      <xdr:col>112</xdr:col>
      <xdr:colOff>38100</xdr:colOff>
      <xdr:row>75</xdr:row>
      <xdr:rowOff>22237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38764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55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88749</xdr:rowOff>
    </xdr:from>
    <xdr:to>
      <xdr:col>107</xdr:col>
      <xdr:colOff>101600</xdr:colOff>
      <xdr:row>75</xdr:row>
      <xdr:rowOff>18899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35426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5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127931</xdr:rowOff>
    </xdr:from>
    <xdr:to>
      <xdr:col>102</xdr:col>
      <xdr:colOff>165100</xdr:colOff>
      <xdr:row>75</xdr:row>
      <xdr:rowOff>58081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74608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5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146192</xdr:rowOff>
    </xdr:from>
    <xdr:to>
      <xdr:col>98</xdr:col>
      <xdr:colOff>38100</xdr:colOff>
      <xdr:row>75</xdr:row>
      <xdr:rowOff>76342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92869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6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１人当たりのコストは人口の減少が大きい原因となることから増加傾向になりやすいのが現状である。個別の項目について分析すると、人件費について、類似団体と比べ高くなっているが、定員については行財政改革により適正に管理し、職員の給与については、国の給与水準や制度、運用に準じながら地域の実態も考慮して定めるよう努めているところである。</a:t>
          </a:r>
          <a:r>
            <a:rPr kumimoji="1" lang="ja-JP" altLang="ja-JP" sz="1100" b="0" i="0" baseline="0">
              <a:solidFill>
                <a:schemeClr val="dk1"/>
              </a:solidFill>
              <a:effectLst/>
              <a:latin typeface="+mn-lt"/>
              <a:ea typeface="+mn-ea"/>
              <a:cs typeface="+mn-cs"/>
            </a:rPr>
            <a:t>臨時職員が制度改正に伴って性質が変わったため依然として増加傾向が続いている。物件費については、物価の高騰や委託事業の人件費分が増えているため増顔なった。扶助費について、住民の高齢化に伴い介護施設等サービスの利用が増加傾向にある。扶助費については、令和３年度に行われた子育て世帯等臨時特別支援給付金や住民税非課税世帯等に対する臨時特別給付金がなくなったことから減少となった。補助費等について、住民１人当たり平成３０年度</a:t>
          </a:r>
          <a:r>
            <a:rPr kumimoji="1" lang="en-US" altLang="ja-JP" sz="1100" b="0" i="0" baseline="0">
              <a:solidFill>
                <a:schemeClr val="dk1"/>
              </a:solidFill>
              <a:effectLst/>
              <a:latin typeface="+mn-lt"/>
              <a:ea typeface="+mn-ea"/>
              <a:cs typeface="+mn-cs"/>
            </a:rPr>
            <a:t>184,935</a:t>
          </a:r>
          <a:r>
            <a:rPr kumimoji="1" lang="ja-JP" altLang="ja-JP" sz="1100" b="0" i="0" baseline="0">
              <a:solidFill>
                <a:schemeClr val="dk1"/>
              </a:solidFill>
              <a:effectLst/>
              <a:latin typeface="+mn-lt"/>
              <a:ea typeface="+mn-ea"/>
              <a:cs typeface="+mn-cs"/>
            </a:rPr>
            <a:t>円→令和元年度</a:t>
          </a:r>
          <a:r>
            <a:rPr kumimoji="1" lang="en-US" altLang="ja-JP" sz="1100" b="0" i="0" baseline="0">
              <a:solidFill>
                <a:schemeClr val="dk1"/>
              </a:solidFill>
              <a:effectLst/>
              <a:latin typeface="+mn-lt"/>
              <a:ea typeface="+mn-ea"/>
              <a:cs typeface="+mn-cs"/>
            </a:rPr>
            <a:t>200,714</a:t>
          </a:r>
          <a:r>
            <a:rPr kumimoji="1" lang="ja-JP" altLang="ja-JP" sz="1100" b="0" i="0" baseline="0">
              <a:solidFill>
                <a:schemeClr val="dk1"/>
              </a:solidFill>
              <a:effectLst/>
              <a:latin typeface="+mn-lt"/>
              <a:ea typeface="+mn-ea"/>
              <a:cs typeface="+mn-cs"/>
            </a:rPr>
            <a:t>円→令和２年度</a:t>
          </a:r>
          <a:r>
            <a:rPr kumimoji="1" lang="en-US" altLang="ja-JP" sz="1100" b="0" i="0" baseline="0">
              <a:solidFill>
                <a:schemeClr val="dk1"/>
              </a:solidFill>
              <a:effectLst/>
              <a:latin typeface="+mn-lt"/>
              <a:ea typeface="+mn-ea"/>
              <a:cs typeface="+mn-cs"/>
            </a:rPr>
            <a:t>346,657</a:t>
          </a:r>
          <a:r>
            <a:rPr kumimoji="1" lang="ja-JP" altLang="ja-JP" sz="1100" b="0" i="0" baseline="0">
              <a:solidFill>
                <a:schemeClr val="dk1"/>
              </a:solidFill>
              <a:effectLst/>
              <a:latin typeface="+mn-lt"/>
              <a:ea typeface="+mn-ea"/>
              <a:cs typeface="+mn-cs"/>
            </a:rPr>
            <a:t>円→令和３年度</a:t>
          </a:r>
          <a:r>
            <a:rPr kumimoji="1" lang="en-US" altLang="ja-JP" sz="1100" b="0" i="0" baseline="0">
              <a:solidFill>
                <a:schemeClr val="dk1"/>
              </a:solidFill>
              <a:effectLst/>
              <a:latin typeface="+mn-lt"/>
              <a:ea typeface="+mn-ea"/>
              <a:cs typeface="+mn-cs"/>
            </a:rPr>
            <a:t>191,760</a:t>
          </a:r>
          <a:r>
            <a:rPr kumimoji="1" lang="ja-JP" altLang="ja-JP" sz="1100" b="0" i="0" baseline="0">
              <a:solidFill>
                <a:schemeClr val="dk1"/>
              </a:solidFill>
              <a:effectLst/>
              <a:latin typeface="+mn-lt"/>
              <a:ea typeface="+mn-ea"/>
              <a:cs typeface="+mn-cs"/>
            </a:rPr>
            <a:t>円→令和４年度</a:t>
          </a:r>
          <a:r>
            <a:rPr kumimoji="1" lang="en-US" altLang="ja-JP" sz="1100" b="0" i="0" baseline="0">
              <a:solidFill>
                <a:schemeClr val="dk1"/>
              </a:solidFill>
              <a:effectLst/>
              <a:latin typeface="+mn-lt"/>
              <a:ea typeface="+mn-ea"/>
              <a:cs typeface="+mn-cs"/>
            </a:rPr>
            <a:t>292,734</a:t>
          </a:r>
          <a:r>
            <a:rPr kumimoji="1" lang="ja-JP" altLang="ja-JP" sz="1100" b="0" i="0" baseline="0">
              <a:solidFill>
                <a:schemeClr val="dk1"/>
              </a:solidFill>
              <a:effectLst/>
              <a:latin typeface="+mn-lt"/>
              <a:ea typeface="+mn-ea"/>
              <a:cs typeface="+mn-cs"/>
            </a:rPr>
            <a:t>円と推移しているが、これは南和公立病院の建設に係る企業団への負担金について、平成２９年度までは事業完了に伴い年々減少したが、平成３０年度より建設に伴う地方債の償還が一部開始した事による増、令和４年度についてはさくら広域環境衛生組合及び宇陀衛生一部事務組合への負担金増が原因である。公債費について、令和２年度に小さな道の駅ひよりのさと（過疎対策事業債分）にかかる地方債の償還が開始され、令和３年度では小さな道の駅ひよしのさと（補正予算債分）の償還が開始された事などにより増額となったが、令和４年度については過疎対策事業債の償還開始等あったが、令和３年度償還終了が上回ったため減少となった。繰出金について、簡易水道施設の長寿命化に伴う改修や介護施設サービスの利用の増加に伴い近年増加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65719</xdr:rowOff>
    </xdr:from>
    <xdr:to>
      <xdr:col>24</xdr:col>
      <xdr:colOff>63500</xdr:colOff>
      <xdr:row>35</xdr:row>
      <xdr:rowOff>118926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066469"/>
          <a:ext cx="8382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65719</xdr:rowOff>
    </xdr:from>
    <xdr:to>
      <xdr:col>19</xdr:col>
      <xdr:colOff>177800</xdr:colOff>
      <xdr:row>35</xdr:row>
      <xdr:rowOff>90637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06646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58661</xdr:rowOff>
    </xdr:from>
    <xdr:to>
      <xdr:col>15</xdr:col>
      <xdr:colOff>50800</xdr:colOff>
      <xdr:row>35</xdr:row>
      <xdr:rowOff>90637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059411"/>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58661</xdr:rowOff>
    </xdr:from>
    <xdr:to>
      <xdr:col>10</xdr:col>
      <xdr:colOff>114300</xdr:colOff>
      <xdr:row>35</xdr:row>
      <xdr:rowOff>75835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059411"/>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68126</xdr:rowOff>
    </xdr:from>
    <xdr:to>
      <xdr:col>24</xdr:col>
      <xdr:colOff>114300</xdr:colOff>
      <xdr:row>35</xdr:row>
      <xdr:rowOff>169726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0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91003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9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14919</xdr:rowOff>
    </xdr:from>
    <xdr:to>
      <xdr:col>20</xdr:col>
      <xdr:colOff>38100</xdr:colOff>
      <xdr:row>35</xdr:row>
      <xdr:rowOff>116519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0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133046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9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39837</xdr:rowOff>
    </xdr:from>
    <xdr:to>
      <xdr:col>15</xdr:col>
      <xdr:colOff>101600</xdr:colOff>
      <xdr:row>35</xdr:row>
      <xdr:rowOff>141437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0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157964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8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7861</xdr:rowOff>
    </xdr:from>
    <xdr:to>
      <xdr:col>10</xdr:col>
      <xdr:colOff>165100</xdr:colOff>
      <xdr:row>35</xdr:row>
      <xdr:rowOff>109461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125988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25035</xdr:rowOff>
    </xdr:from>
    <xdr:to>
      <xdr:col>6</xdr:col>
      <xdr:colOff>38100</xdr:colOff>
      <xdr:row>35</xdr:row>
      <xdr:rowOff>126635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0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143162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8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27039</xdr:rowOff>
    </xdr:from>
    <xdr:to>
      <xdr:col>24</xdr:col>
      <xdr:colOff>63500</xdr:colOff>
      <xdr:row>57</xdr:row>
      <xdr:rowOff>60827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799689"/>
          <a:ext cx="8382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133114</xdr:rowOff>
    </xdr:from>
    <xdr:to>
      <xdr:col>19</xdr:col>
      <xdr:colOff>177800</xdr:colOff>
      <xdr:row>57</xdr:row>
      <xdr:rowOff>27039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34314"/>
          <a:ext cx="889000" cy="6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133114</xdr:rowOff>
    </xdr:from>
    <xdr:to>
      <xdr:col>15</xdr:col>
      <xdr:colOff>50800</xdr:colOff>
      <xdr:row>57</xdr:row>
      <xdr:rowOff>76001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34314"/>
          <a:ext cx="889000" cy="1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76001</xdr:rowOff>
    </xdr:from>
    <xdr:to>
      <xdr:col>10</xdr:col>
      <xdr:colOff>114300</xdr:colOff>
      <xdr:row>57</xdr:row>
      <xdr:rowOff>86230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48651"/>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166082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10027</xdr:rowOff>
    </xdr:from>
    <xdr:to>
      <xdr:col>24</xdr:col>
      <xdr:colOff>114300</xdr:colOff>
      <xdr:row>57</xdr:row>
      <xdr:rowOff>111627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159904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6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147689</xdr:rowOff>
    </xdr:from>
    <xdr:to>
      <xdr:col>20</xdr:col>
      <xdr:colOff>38100</xdr:colOff>
      <xdr:row>57</xdr:row>
      <xdr:rowOff>77839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68966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84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82314</xdr:rowOff>
    </xdr:from>
    <xdr:to>
      <xdr:col>15</xdr:col>
      <xdr:colOff>101600</xdr:colOff>
      <xdr:row>57</xdr:row>
      <xdr:rowOff>12464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28991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45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25201</xdr:rowOff>
    </xdr:from>
    <xdr:to>
      <xdr:col>10</xdr:col>
      <xdr:colOff>165100</xdr:colOff>
      <xdr:row>57</xdr:row>
      <xdr:rowOff>126801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143328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5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35430</xdr:rowOff>
    </xdr:from>
    <xdr:to>
      <xdr:col>6</xdr:col>
      <xdr:colOff>38100</xdr:colOff>
      <xdr:row>57</xdr:row>
      <xdr:rowOff>137030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153557</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58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76218</xdr:rowOff>
    </xdr:from>
    <xdr:to>
      <xdr:col>24</xdr:col>
      <xdr:colOff>63500</xdr:colOff>
      <xdr:row>74</xdr:row>
      <xdr:rowOff>118943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63518"/>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118943</xdr:rowOff>
    </xdr:from>
    <xdr:to>
      <xdr:col>19</xdr:col>
      <xdr:colOff>177800</xdr:colOff>
      <xdr:row>75</xdr:row>
      <xdr:rowOff>78321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06243"/>
          <a:ext cx="889000" cy="1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22661</xdr:rowOff>
    </xdr:from>
    <xdr:to>
      <xdr:col>15</xdr:col>
      <xdr:colOff>50800</xdr:colOff>
      <xdr:row>75</xdr:row>
      <xdr:rowOff>78321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881411"/>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22661</xdr:rowOff>
    </xdr:from>
    <xdr:to>
      <xdr:col>10</xdr:col>
      <xdr:colOff>114300</xdr:colOff>
      <xdr:row>76</xdr:row>
      <xdr:rowOff>22918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81411"/>
          <a:ext cx="889000" cy="1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25418</xdr:rowOff>
    </xdr:from>
    <xdr:to>
      <xdr:col>24</xdr:col>
      <xdr:colOff>114300</xdr:colOff>
      <xdr:row>74</xdr:row>
      <xdr:rowOff>127018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48295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68143</xdr:rowOff>
    </xdr:from>
    <xdr:to>
      <xdr:col>20</xdr:col>
      <xdr:colOff>38100</xdr:colOff>
      <xdr:row>74</xdr:row>
      <xdr:rowOff>169743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14820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3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27521</xdr:rowOff>
    </xdr:from>
    <xdr:to>
      <xdr:col>15</xdr:col>
      <xdr:colOff>101600</xdr:colOff>
      <xdr:row>75</xdr:row>
      <xdr:rowOff>129121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145648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143311</xdr:rowOff>
    </xdr:from>
    <xdr:to>
      <xdr:col>10</xdr:col>
      <xdr:colOff>165100</xdr:colOff>
      <xdr:row>75</xdr:row>
      <xdr:rowOff>73461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89988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143567</xdr:rowOff>
    </xdr:from>
    <xdr:to>
      <xdr:col>6</xdr:col>
      <xdr:colOff>38100</xdr:colOff>
      <xdr:row>76</xdr:row>
      <xdr:rowOff>73716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02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90244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39697</xdr:rowOff>
    </xdr:from>
    <xdr:to>
      <xdr:col>24</xdr:col>
      <xdr:colOff>63500</xdr:colOff>
      <xdr:row>94</xdr:row>
      <xdr:rowOff>29927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13097"/>
          <a:ext cx="838200" cy="3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150289</xdr:rowOff>
    </xdr:from>
    <xdr:to>
      <xdr:col>19</xdr:col>
      <xdr:colOff>177800</xdr:colOff>
      <xdr:row>94</xdr:row>
      <xdr:rowOff>29927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95139"/>
          <a:ext cx="889000" cy="5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150289</xdr:rowOff>
    </xdr:from>
    <xdr:to>
      <xdr:col>15</xdr:col>
      <xdr:colOff>50800</xdr:colOff>
      <xdr:row>94</xdr:row>
      <xdr:rowOff>111496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95139"/>
          <a:ext cx="889000" cy="1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111496</xdr:rowOff>
    </xdr:from>
    <xdr:to>
      <xdr:col>10</xdr:col>
      <xdr:colOff>114300</xdr:colOff>
      <xdr:row>94</xdr:row>
      <xdr:rowOff>132824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27796"/>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160347</xdr:rowOff>
    </xdr:from>
    <xdr:to>
      <xdr:col>24</xdr:col>
      <xdr:colOff>114300</xdr:colOff>
      <xdr:row>92</xdr:row>
      <xdr:rowOff>90497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11774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1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150577</xdr:rowOff>
    </xdr:from>
    <xdr:to>
      <xdr:col>20</xdr:col>
      <xdr:colOff>38100</xdr:colOff>
      <xdr:row>94</xdr:row>
      <xdr:rowOff>80727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97254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8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99489</xdr:rowOff>
    </xdr:from>
    <xdr:to>
      <xdr:col>15</xdr:col>
      <xdr:colOff>101600</xdr:colOff>
      <xdr:row>94</xdr:row>
      <xdr:rowOff>29639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46166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60696</xdr:rowOff>
    </xdr:from>
    <xdr:to>
      <xdr:col>10</xdr:col>
      <xdr:colOff>165100</xdr:colOff>
      <xdr:row>94</xdr:row>
      <xdr:rowOff>162296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7373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95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82024</xdr:rowOff>
    </xdr:from>
    <xdr:to>
      <xdr:col>6</xdr:col>
      <xdr:colOff>38100</xdr:colOff>
      <xdr:row>95</xdr:row>
      <xdr:rowOff>12174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28701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41291</xdr:rowOff>
    </xdr:from>
    <xdr:to>
      <xdr:col>55</xdr:col>
      <xdr:colOff>0</xdr:colOff>
      <xdr:row>58</xdr:row>
      <xdr:rowOff>66464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5391"/>
          <a:ext cx="8382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6565</xdr:rowOff>
    </xdr:from>
    <xdr:to>
      <xdr:col>50</xdr:col>
      <xdr:colOff>114300</xdr:colOff>
      <xdr:row>58</xdr:row>
      <xdr:rowOff>66464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0665"/>
          <a:ext cx="889000" cy="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6565</xdr:rowOff>
    </xdr:from>
    <xdr:to>
      <xdr:col>45</xdr:col>
      <xdr:colOff>177800</xdr:colOff>
      <xdr:row>58</xdr:row>
      <xdr:rowOff>31814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0665"/>
          <a:ext cx="889000" cy="2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31814</xdr:rowOff>
    </xdr:from>
    <xdr:to>
      <xdr:col>41</xdr:col>
      <xdr:colOff>50800</xdr:colOff>
      <xdr:row>58</xdr:row>
      <xdr:rowOff>68531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5914"/>
          <a:ext cx="8890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161941</xdr:rowOff>
    </xdr:from>
    <xdr:to>
      <xdr:col>55</xdr:col>
      <xdr:colOff>50800</xdr:colOff>
      <xdr:row>58</xdr:row>
      <xdr:rowOff>92091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140368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15664</xdr:rowOff>
    </xdr:from>
    <xdr:to>
      <xdr:col>50</xdr:col>
      <xdr:colOff>165100</xdr:colOff>
      <xdr:row>58</xdr:row>
      <xdr:rowOff>117264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108391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127215</xdr:rowOff>
    </xdr:from>
    <xdr:to>
      <xdr:col>46</xdr:col>
      <xdr:colOff>38100</xdr:colOff>
      <xdr:row>58</xdr:row>
      <xdr:rowOff>57365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73892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7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152464</xdr:rowOff>
    </xdr:from>
    <xdr:to>
      <xdr:col>41</xdr:col>
      <xdr:colOff>101600</xdr:colOff>
      <xdr:row>58</xdr:row>
      <xdr:rowOff>82614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99141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0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17731</xdr:rowOff>
    </xdr:from>
    <xdr:to>
      <xdr:col>36</xdr:col>
      <xdr:colOff>165100</xdr:colOff>
      <xdr:row>58</xdr:row>
      <xdr:rowOff>119331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135858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165360</xdr:rowOff>
    </xdr:from>
    <xdr:to>
      <xdr:col>55</xdr:col>
      <xdr:colOff>0</xdr:colOff>
      <xdr:row>78</xdr:row>
      <xdr:rowOff>40922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67010"/>
          <a:ext cx="838200" cy="4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145038</xdr:rowOff>
    </xdr:from>
    <xdr:to>
      <xdr:col>50</xdr:col>
      <xdr:colOff>114300</xdr:colOff>
      <xdr:row>78</xdr:row>
      <xdr:rowOff>40922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6688"/>
          <a:ext cx="889000" cy="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145038</xdr:rowOff>
    </xdr:from>
    <xdr:to>
      <xdr:col>45</xdr:col>
      <xdr:colOff>177800</xdr:colOff>
      <xdr:row>78</xdr:row>
      <xdr:rowOff>14168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46688"/>
          <a:ext cx="889000" cy="4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151385</xdr:rowOff>
    </xdr:from>
    <xdr:to>
      <xdr:col>41</xdr:col>
      <xdr:colOff>50800</xdr:colOff>
      <xdr:row>78</xdr:row>
      <xdr:rowOff>14168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3035"/>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114560</xdr:rowOff>
    </xdr:from>
    <xdr:to>
      <xdr:col>55</xdr:col>
      <xdr:colOff>50800</xdr:colOff>
      <xdr:row>78</xdr:row>
      <xdr:rowOff>44710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92987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161572</xdr:rowOff>
    </xdr:from>
    <xdr:to>
      <xdr:col>50</xdr:col>
      <xdr:colOff>165100</xdr:colOff>
      <xdr:row>78</xdr:row>
      <xdr:rowOff>91722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82849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94238</xdr:rowOff>
    </xdr:from>
    <xdr:to>
      <xdr:col>46</xdr:col>
      <xdr:colOff>38100</xdr:colOff>
      <xdr:row>78</xdr:row>
      <xdr:rowOff>24388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134818</xdr:rowOff>
    </xdr:from>
    <xdr:to>
      <xdr:col>41</xdr:col>
      <xdr:colOff>101600</xdr:colOff>
      <xdr:row>78</xdr:row>
      <xdr:rowOff>64968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81495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100585</xdr:rowOff>
    </xdr:from>
    <xdr:to>
      <xdr:col>36</xdr:col>
      <xdr:colOff>165100</xdr:colOff>
      <xdr:row>78</xdr:row>
      <xdr:rowOff>30735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47262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51429</xdr:rowOff>
    </xdr:from>
    <xdr:to>
      <xdr:col>55</xdr:col>
      <xdr:colOff>0</xdr:colOff>
      <xdr:row>98</xdr:row>
      <xdr:rowOff>66742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53529"/>
          <a:ext cx="8382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48499</xdr:rowOff>
    </xdr:from>
    <xdr:to>
      <xdr:col>50</xdr:col>
      <xdr:colOff>114300</xdr:colOff>
      <xdr:row>98</xdr:row>
      <xdr:rowOff>51429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50599"/>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44010</xdr:rowOff>
    </xdr:from>
    <xdr:to>
      <xdr:col>45</xdr:col>
      <xdr:colOff>177800</xdr:colOff>
      <xdr:row>98</xdr:row>
      <xdr:rowOff>48499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46110"/>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44010</xdr:rowOff>
    </xdr:from>
    <xdr:to>
      <xdr:col>41</xdr:col>
      <xdr:colOff>50800</xdr:colOff>
      <xdr:row>98</xdr:row>
      <xdr:rowOff>58643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46110"/>
          <a:ext cx="889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15942</xdr:rowOff>
    </xdr:from>
    <xdr:to>
      <xdr:col>55</xdr:col>
      <xdr:colOff>50800</xdr:colOff>
      <xdr:row>98</xdr:row>
      <xdr:rowOff>117542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xdr:rowOff>
    </xdr:from>
    <xdr:to>
      <xdr:col>50</xdr:col>
      <xdr:colOff>165100</xdr:colOff>
      <xdr:row>98</xdr:row>
      <xdr:rowOff>102229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93356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89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169149</xdr:rowOff>
    </xdr:from>
    <xdr:to>
      <xdr:col>46</xdr:col>
      <xdr:colOff>38100</xdr:colOff>
      <xdr:row>98</xdr:row>
      <xdr:rowOff>99299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90426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89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164660</xdr:rowOff>
    </xdr:from>
    <xdr:to>
      <xdr:col>41</xdr:col>
      <xdr:colOff>101600</xdr:colOff>
      <xdr:row>98</xdr:row>
      <xdr:rowOff>94810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111337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7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7843</xdr:rowOff>
    </xdr:from>
    <xdr:to>
      <xdr:col>36</xdr:col>
      <xdr:colOff>165100</xdr:colOff>
      <xdr:row>98</xdr:row>
      <xdr:rowOff>109443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100570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90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84520</xdr:rowOff>
    </xdr:from>
    <xdr:to>
      <xdr:col>85</xdr:col>
      <xdr:colOff>127000</xdr:colOff>
      <xdr:row>37</xdr:row>
      <xdr:rowOff>98141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8170"/>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86855</xdr:rowOff>
    </xdr:from>
    <xdr:to>
      <xdr:col>81</xdr:col>
      <xdr:colOff>50800</xdr:colOff>
      <xdr:row>37</xdr:row>
      <xdr:rowOff>98141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30505"/>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51670</xdr:rowOff>
    </xdr:from>
    <xdr:to>
      <xdr:col>76</xdr:col>
      <xdr:colOff>114300</xdr:colOff>
      <xdr:row>37</xdr:row>
      <xdr:rowOff>86855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23870"/>
          <a:ext cx="8890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51670</xdr:rowOff>
    </xdr:from>
    <xdr:to>
      <xdr:col>71</xdr:col>
      <xdr:colOff>177800</xdr:colOff>
      <xdr:row>37</xdr:row>
      <xdr:rowOff>109216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23870"/>
          <a:ext cx="889000" cy="2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33720</xdr:rowOff>
    </xdr:from>
    <xdr:to>
      <xdr:col>85</xdr:col>
      <xdr:colOff>177800</xdr:colOff>
      <xdr:row>37</xdr:row>
      <xdr:rowOff>135320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56597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47341</xdr:rowOff>
    </xdr:from>
    <xdr:to>
      <xdr:col>81</xdr:col>
      <xdr:colOff>101600</xdr:colOff>
      <xdr:row>37</xdr:row>
      <xdr:rowOff>148941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165468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6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36055</xdr:rowOff>
    </xdr:from>
    <xdr:to>
      <xdr:col>76</xdr:col>
      <xdr:colOff>165100</xdr:colOff>
      <xdr:row>37</xdr:row>
      <xdr:rowOff>137655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154182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870</xdr:rowOff>
    </xdr:from>
    <xdr:to>
      <xdr:col>72</xdr:col>
      <xdr:colOff>38100</xdr:colOff>
      <xdr:row>36</xdr:row>
      <xdr:rowOff>102470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118997</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94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58416</xdr:rowOff>
    </xdr:from>
    <xdr:to>
      <xdr:col>67</xdr:col>
      <xdr:colOff>101600</xdr:colOff>
      <xdr:row>37</xdr:row>
      <xdr:rowOff>160017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2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4259</xdr:rowOff>
    </xdr:from>
    <xdr:to>
      <xdr:col>85</xdr:col>
      <xdr:colOff>127000</xdr:colOff>
      <xdr:row>56</xdr:row>
      <xdr:rowOff>39570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05459"/>
          <a:ext cx="8382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4259</xdr:rowOff>
    </xdr:from>
    <xdr:to>
      <xdr:col>81</xdr:col>
      <xdr:colOff>50800</xdr:colOff>
      <xdr:row>56</xdr:row>
      <xdr:rowOff>13832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05459"/>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129474</xdr:rowOff>
    </xdr:from>
    <xdr:to>
      <xdr:col>76</xdr:col>
      <xdr:colOff>114300</xdr:colOff>
      <xdr:row>56</xdr:row>
      <xdr:rowOff>13832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87774"/>
          <a:ext cx="889000" cy="2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129474</xdr:rowOff>
    </xdr:from>
    <xdr:to>
      <xdr:col>71</xdr:col>
      <xdr:colOff>177800</xdr:colOff>
      <xdr:row>56</xdr:row>
      <xdr:rowOff>65218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87774"/>
          <a:ext cx="889000" cy="27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160220</xdr:rowOff>
    </xdr:from>
    <xdr:to>
      <xdr:col>85</xdr:col>
      <xdr:colOff>177800</xdr:colOff>
      <xdr:row>56</xdr:row>
      <xdr:rowOff>90370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11647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4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124909</xdr:rowOff>
    </xdr:from>
    <xdr:to>
      <xdr:col>81</xdr:col>
      <xdr:colOff>101600</xdr:colOff>
      <xdr:row>56</xdr:row>
      <xdr:rowOff>55059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71586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3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134482</xdr:rowOff>
    </xdr:from>
    <xdr:to>
      <xdr:col>76</xdr:col>
      <xdr:colOff>165100</xdr:colOff>
      <xdr:row>56</xdr:row>
      <xdr:rowOff>64632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81159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78674</xdr:rowOff>
    </xdr:from>
    <xdr:to>
      <xdr:col>72</xdr:col>
      <xdr:colOff>38100</xdr:colOff>
      <xdr:row>55</xdr:row>
      <xdr:rowOff>8824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25351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1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14418</xdr:rowOff>
    </xdr:from>
    <xdr:to>
      <xdr:col>67</xdr:col>
      <xdr:colOff>101600</xdr:colOff>
      <xdr:row>56</xdr:row>
      <xdr:rowOff>116018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132545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21045</xdr:rowOff>
    </xdr:from>
    <xdr:to>
      <xdr:col>85</xdr:col>
      <xdr:colOff>127000</xdr:colOff>
      <xdr:row>79</xdr:row>
      <xdr:rowOff>43421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65595"/>
          <a:ext cx="8382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36198</xdr:rowOff>
    </xdr:from>
    <xdr:to>
      <xdr:col>81</xdr:col>
      <xdr:colOff>50800</xdr:colOff>
      <xdr:row>79</xdr:row>
      <xdr:rowOff>43421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074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36198</xdr:rowOff>
    </xdr:from>
    <xdr:to>
      <xdr:col>76</xdr:col>
      <xdr:colOff>114300</xdr:colOff>
      <xdr:row>79</xdr:row>
      <xdr:rowOff>39410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0748"/>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78956</xdr:rowOff>
    </xdr:from>
    <xdr:to>
      <xdr:col>71</xdr:col>
      <xdr:colOff>177800</xdr:colOff>
      <xdr:row>79</xdr:row>
      <xdr:rowOff>39410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52056"/>
          <a:ext cx="889000" cy="1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141695</xdr:rowOff>
    </xdr:from>
    <xdr:to>
      <xdr:col>85</xdr:col>
      <xdr:colOff>177800</xdr:colOff>
      <xdr:row>79</xdr:row>
      <xdr:rowOff>71845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56622</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164071</xdr:rowOff>
    </xdr:from>
    <xdr:to>
      <xdr:col>81</xdr:col>
      <xdr:colOff>101600</xdr:colOff>
      <xdr:row>79</xdr:row>
      <xdr:rowOff>94221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156848</xdr:rowOff>
    </xdr:from>
    <xdr:to>
      <xdr:col>76</xdr:col>
      <xdr:colOff>165100</xdr:colOff>
      <xdr:row>79</xdr:row>
      <xdr:rowOff>86998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78125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160060</xdr:rowOff>
    </xdr:from>
    <xdr:to>
      <xdr:col>72</xdr:col>
      <xdr:colOff>38100</xdr:colOff>
      <xdr:row>79</xdr:row>
      <xdr:rowOff>90210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81337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28156</xdr:rowOff>
    </xdr:from>
    <xdr:to>
      <xdr:col>67</xdr:col>
      <xdr:colOff>101600</xdr:colOff>
      <xdr:row>78</xdr:row>
      <xdr:rowOff>129756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146283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105584</xdr:rowOff>
    </xdr:from>
    <xdr:to>
      <xdr:col>85</xdr:col>
      <xdr:colOff>127000</xdr:colOff>
      <xdr:row>96</xdr:row>
      <xdr:rowOff>129209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64784"/>
          <a:ext cx="8382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105584</xdr:rowOff>
    </xdr:from>
    <xdr:to>
      <xdr:col>81</xdr:col>
      <xdr:colOff>50800</xdr:colOff>
      <xdr:row>97</xdr:row>
      <xdr:rowOff>3477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6478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3477</xdr:rowOff>
    </xdr:from>
    <xdr:to>
      <xdr:col>76</xdr:col>
      <xdr:colOff>114300</xdr:colOff>
      <xdr:row>97</xdr:row>
      <xdr:rowOff>30091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412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30091</xdr:rowOff>
    </xdr:from>
    <xdr:to>
      <xdr:col>71</xdr:col>
      <xdr:colOff>177800</xdr:colOff>
      <xdr:row>97</xdr:row>
      <xdr:rowOff>66653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60741"/>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78409</xdr:rowOff>
    </xdr:from>
    <xdr:to>
      <xdr:col>85</xdr:col>
      <xdr:colOff>177800</xdr:colOff>
      <xdr:row>97</xdr:row>
      <xdr:rowOff>8559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101286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8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54784</xdr:rowOff>
    </xdr:from>
    <xdr:to>
      <xdr:col>81</xdr:col>
      <xdr:colOff>101600</xdr:colOff>
      <xdr:row>96</xdr:row>
      <xdr:rowOff>156384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8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124127</xdr:rowOff>
    </xdr:from>
    <xdr:to>
      <xdr:col>76</xdr:col>
      <xdr:colOff>165100</xdr:colOff>
      <xdr:row>97</xdr:row>
      <xdr:rowOff>54277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70804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5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150741</xdr:rowOff>
    </xdr:from>
    <xdr:to>
      <xdr:col>72</xdr:col>
      <xdr:colOff>38100</xdr:colOff>
      <xdr:row>97</xdr:row>
      <xdr:rowOff>80891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97418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8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15853</xdr:rowOff>
    </xdr:from>
    <xdr:to>
      <xdr:col>67</xdr:col>
      <xdr:colOff>101600</xdr:colOff>
      <xdr:row>97</xdr:row>
      <xdr:rowOff>117453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133980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１人当たりのコストについては、依然として人口の減少が進んでいることから今後も増加傾向が続くと想定される。個別の項目について分析すると、議会費については、人件費の議員報酬等で類似団体より議員の人数が多いことが原因である。令和４年度については議員定数減のため減額となった。総務費については、昨年実施した移住定住促進施設整備事業や新型コロナウイルス感染症対策事業の減少に伴い減額となった。民生費については、昨年実施した住民税非課税世帯等に対する臨時特別給付金がなくなったが、電力・ガス・食糧品等価格高騰緊急支援給付金のほか、障害者に対する自立支援給付金や医療費助成が増えたため増額となった。衛生費については、令和２年度からさくら広域環境衛生組合負担金がごみ処理施設の建設工事費分及び宇陀衛生一部事務組合負担金の建設事業費分に伴い大きく増額している。商工費については、温泉等施設の整備、小さな道の駅駐車場の修繕等に伴い増額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財政調整基金残高については平成２８年度まではほぼ横ばいの比率であったが、平成２９年度に歳計剰余金処分による積立を行った結果、基金残高は大幅に増加した。しかし、普通交付税額の減少</a:t>
          </a:r>
          <a:r>
            <a:rPr kumimoji="1" lang="ja-JP" altLang="ja-JP" sz="800" b="0" i="0" baseline="0">
              <a:solidFill>
                <a:schemeClr val="dk1"/>
              </a:solidFill>
              <a:effectLst/>
              <a:latin typeface="+mn-lt"/>
              <a:ea typeface="+mn-ea"/>
              <a:cs typeface="+mn-cs"/>
            </a:rPr>
            <a:t>（平成２８年度</a:t>
          </a:r>
          <a:r>
            <a:rPr kumimoji="1" lang="en-US" altLang="ja-JP" sz="800" b="0" i="0" baseline="0">
              <a:solidFill>
                <a:schemeClr val="dk1"/>
              </a:solidFill>
              <a:effectLst/>
              <a:latin typeface="+mn-lt"/>
              <a:ea typeface="+mn-ea"/>
              <a:cs typeface="+mn-cs"/>
            </a:rPr>
            <a:t>1,218</a:t>
          </a:r>
          <a:r>
            <a:rPr kumimoji="1" lang="ja-JP" altLang="ja-JP" sz="800" b="0" i="0" baseline="0">
              <a:solidFill>
                <a:schemeClr val="dk1"/>
              </a:solidFill>
              <a:effectLst/>
              <a:latin typeface="+mn-lt"/>
              <a:ea typeface="+mn-ea"/>
              <a:cs typeface="+mn-cs"/>
            </a:rPr>
            <a:t>百万円→平成３０年度</a:t>
          </a:r>
          <a:r>
            <a:rPr kumimoji="1" lang="en-US" altLang="ja-JP" sz="800" b="0" i="0" baseline="0">
              <a:solidFill>
                <a:schemeClr val="dk1"/>
              </a:solidFill>
              <a:effectLst/>
              <a:latin typeface="+mn-lt"/>
              <a:ea typeface="+mn-ea"/>
              <a:cs typeface="+mn-cs"/>
            </a:rPr>
            <a:t>1,114</a:t>
          </a:r>
          <a:r>
            <a:rPr kumimoji="1" lang="ja-JP" altLang="ja-JP" sz="800" b="0" i="0" baseline="0">
              <a:solidFill>
                <a:schemeClr val="dk1"/>
              </a:solidFill>
              <a:effectLst/>
              <a:latin typeface="+mn-lt"/>
              <a:ea typeface="+mn-ea"/>
              <a:cs typeface="+mn-cs"/>
            </a:rPr>
            <a:t>百万円 ▲</a:t>
          </a:r>
          <a:r>
            <a:rPr kumimoji="1" lang="en-US" altLang="ja-JP" sz="800" b="0" i="0" baseline="0">
              <a:solidFill>
                <a:schemeClr val="dk1"/>
              </a:solidFill>
              <a:effectLst/>
              <a:latin typeface="+mn-lt"/>
              <a:ea typeface="+mn-ea"/>
              <a:cs typeface="+mn-cs"/>
            </a:rPr>
            <a:t>104</a:t>
          </a:r>
          <a:r>
            <a:rPr kumimoji="1" lang="ja-JP" altLang="ja-JP" sz="800" b="0" i="0" baseline="0">
              <a:solidFill>
                <a:schemeClr val="dk1"/>
              </a:solidFill>
              <a:effectLst/>
              <a:latin typeface="+mn-lt"/>
              <a:ea typeface="+mn-ea"/>
              <a:cs typeface="+mn-cs"/>
            </a:rPr>
            <a:t>百万円）等により事業実施に係る財源不足をきたし令和元年度に財政調整基金の取り崩しを行った結果残高は減少した。平成１７年度から実施してきた行財政改革により、適切な財源の確保と歳出の精査に努めていたところではあるが、普通交付税額の減少やインフラ等の定期点検、老朽化対策に伴う経費増により実質単年度収支は４年連続でマイナスとなった。令和３年度及び令和４年度については普通交付税や新型コロナウイルス感染症対応地方創生臨時交付金等によりプラスとなった。今後の普通交付税（令和２年度</a:t>
          </a:r>
          <a:r>
            <a:rPr kumimoji="1" lang="en-US" altLang="ja-JP" sz="800" b="0" i="0" baseline="0">
              <a:solidFill>
                <a:schemeClr val="dk1"/>
              </a:solidFill>
              <a:effectLst/>
              <a:latin typeface="+mn-lt"/>
              <a:ea typeface="+mn-ea"/>
              <a:cs typeface="+mn-cs"/>
            </a:rPr>
            <a:t>1,210</a:t>
          </a:r>
          <a:r>
            <a:rPr kumimoji="1" lang="ja-JP" altLang="ja-JP" sz="800" b="0" i="0" baseline="0">
              <a:solidFill>
                <a:schemeClr val="dk1"/>
              </a:solidFill>
              <a:effectLst/>
              <a:latin typeface="+mn-lt"/>
              <a:ea typeface="+mn-ea"/>
              <a:cs typeface="+mn-cs"/>
            </a:rPr>
            <a:t>百万円→令和３年度</a:t>
          </a:r>
          <a:r>
            <a:rPr kumimoji="1" lang="en-US" altLang="ja-JP" sz="800" b="0" i="0" baseline="0">
              <a:solidFill>
                <a:schemeClr val="dk1"/>
              </a:solidFill>
              <a:effectLst/>
              <a:latin typeface="+mn-lt"/>
              <a:ea typeface="+mn-ea"/>
              <a:cs typeface="+mn-cs"/>
            </a:rPr>
            <a:t>1,394</a:t>
          </a:r>
          <a:r>
            <a:rPr kumimoji="1" lang="ja-JP" altLang="ja-JP" sz="800" b="0" i="0" baseline="0">
              <a:solidFill>
                <a:schemeClr val="dk1"/>
              </a:solidFill>
              <a:effectLst/>
              <a:latin typeface="+mn-lt"/>
              <a:ea typeface="+mn-ea"/>
              <a:cs typeface="+mn-cs"/>
            </a:rPr>
            <a:t>百万円 →令和４年度</a:t>
          </a:r>
          <a:r>
            <a:rPr kumimoji="1" lang="en-US" altLang="ja-JP" sz="800" b="0" i="0" baseline="0">
              <a:solidFill>
                <a:schemeClr val="dk1"/>
              </a:solidFill>
              <a:effectLst/>
              <a:latin typeface="+mn-lt"/>
              <a:ea typeface="+mn-ea"/>
              <a:cs typeface="+mn-cs"/>
            </a:rPr>
            <a:t>1,377</a:t>
          </a:r>
          <a:r>
            <a:rPr kumimoji="1" lang="ja-JP" altLang="ja-JP" sz="800" b="0" i="0" baseline="0">
              <a:solidFill>
                <a:schemeClr val="dk1"/>
              </a:solidFill>
              <a:effectLst/>
              <a:latin typeface="+mn-lt"/>
              <a:ea typeface="+mn-ea"/>
              <a:cs typeface="+mn-cs"/>
            </a:rPr>
            <a:t>百万円 ）の増額は見込めない中、より一層、歳出の抑制を図り健全な行財政運営に努めていく。</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においては、普通交付税や臨時財政対策債は減額となったが、森林環境譲与税が大幅に増えたため標準財政規模比は増加した。公債費や人件費や扶助費等が減少となったことから黒字額が増加した。国民健康保険事業費特別会計においては、平成３０年度より保険者が奈良県となっているが、令和６年度の保険料統一化に向け段階的に保険料の見直しを行うなど健全な運営を行う。介護保険特別会計においては、平成２９年度で赤字となっていたが、平成３０年度において国及び県より収入があり黒字となった。その他の特別会計については、健全な運営を行っている。村税や保険料などの徴収率を上げ財源の確保を図ると共に、さらなる歳出の抑制に努め健全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交付税算入率の高い有利な地方債を借り入れ、また、事業の見直し等により借入額を抑えた結果、元利償還金が平成２８年度までは減少傾向にあったが南和公立病院の機器整備や中学校大規模改造に係る地方債の償還が始まった事により増加傾向に転じている。南和公立病院の施設建設や小さな道の駅建設に係る地方債の償還も始まっていることから、算入公債費等の数値も適切に把握しながら、さらなる事業の見直し等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行財政改革により事業の見直し等を行い借入額を抑えてはいるが、南和公立病院の建設や小さな道の駅、その他老朽化対策や大規模改造等に伴う地方債の借入により現在高は増加傾向にある。しかし、簡易水道事業費特別会計においては、地方債の定期償還により地方債現在高が年々減少し、これに伴う公営企業債等繰り入れ見込み額も減少傾向にある。また、交付税算入率の高い有利な地方債を借り入れることにより、充当可能財源等である基準財政需要額算入見込み額が増加し、平成２９年度に財政調整基金を</a:t>
          </a:r>
          <a:r>
            <a:rPr kumimoji="1" lang="en-US" altLang="ja-JP" sz="1050">
              <a:solidFill>
                <a:schemeClr val="dk1"/>
              </a:solidFill>
              <a:effectLst/>
              <a:latin typeface="+mn-lt"/>
              <a:ea typeface="+mn-ea"/>
              <a:cs typeface="+mn-cs"/>
            </a:rPr>
            <a:t>500</a:t>
          </a:r>
          <a:r>
            <a:rPr kumimoji="1" lang="ja-JP" altLang="ja-JP" sz="1050">
              <a:solidFill>
                <a:schemeClr val="dk1"/>
              </a:solidFill>
              <a:effectLst/>
              <a:latin typeface="+mn-lt"/>
              <a:ea typeface="+mn-ea"/>
              <a:cs typeface="+mn-cs"/>
            </a:rPr>
            <a:t>百万円積み立てしたことにより平成３０年度には将来負担比率はマイナスとなった。令和元年度には行政サービス実施に係る財源不足に伴い財政調整基金の取り崩し（</a:t>
          </a:r>
          <a:r>
            <a:rPr kumimoji="1" lang="en-US" altLang="ja-JP" sz="1050">
              <a:solidFill>
                <a:schemeClr val="dk1"/>
              </a:solidFill>
              <a:effectLst/>
              <a:latin typeface="+mn-lt"/>
              <a:ea typeface="+mn-ea"/>
              <a:cs typeface="+mn-cs"/>
            </a:rPr>
            <a:t>200</a:t>
          </a:r>
          <a:r>
            <a:rPr kumimoji="1" lang="ja-JP" altLang="ja-JP" sz="1050">
              <a:solidFill>
                <a:schemeClr val="dk1"/>
              </a:solidFill>
              <a:effectLst/>
              <a:latin typeface="+mn-lt"/>
              <a:ea typeface="+mn-ea"/>
              <a:cs typeface="+mn-cs"/>
            </a:rPr>
            <a:t>百万円）等により再び比率が算入される事になったが、令和２年度及び令和３年度においては新型コロナウイルス感染症の蔓延に伴い行政サービスの一部が行えないとなったこと等により将来負担比率はマイナスとなった。令和４年度については少しずつコロナ以前に戻りつつあるが将来負担比率はマイナスとなった。今後比率の上昇を招くことの無いよう事業の見直し等を継続し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奈良県東吉野村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適切な財源の確保と歳出の精査を行ってきた結果、財政調整基金として積み立てることが出来、また、ふるさと東吉野応援基金や心のふれあい集い基金等東吉野を応援してくださる方々のご寄附により平成３０年度までは基金全体としては増加してきていた。しかし、普通交付税額の減少や老朽化・長寿命化対策等の経費増大により行政サービス実施に必要な一般財源が不足してきており、令和元年度には財政調整基金を取り崩す結果となった。令和２年度以降については、新型コロナウイルス感染症蔓延防止の観点から事業の執行等が減ったため取り崩す必要がな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普通交付税額が増額傾向にあったが令和４年度に関しては減少となり今後の見通しが困難である。老朽化・長寿命化対策の経費増大が続いていることから事業執行にあたり財源不足が生じており財政調整基金の取り崩しを視野に入れる必要がある。また、東吉野を応援してくださる方々の想いに応えるため、笑顔あふれる木と水のふるさとづくり推進に向け、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・地域振興基金・・福祉活動の促進及び快適な生活環境の形成等を図る。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・森林環境整備促進基金・・間伐や人材育成・担い手の確保、木材利用の促進や普及啓発等の森林整備及びその促進を図る。</a:t>
          </a:r>
          <a:endParaRPr lang="ja-JP" altLang="ja-JP" sz="1400">
            <a:effectLst/>
          </a:endParaRPr>
        </a:p>
        <a:p>
          <a:r>
            <a:rPr kumimoji="1" lang="ja-JP" altLang="ja-JP" sz="1100">
              <a:solidFill>
                <a:schemeClr val="dk1"/>
              </a:solidFill>
              <a:effectLst/>
              <a:latin typeface="+mn-lt"/>
              <a:ea typeface="+mn-ea"/>
              <a:cs typeface="+mn-cs"/>
            </a:rPr>
            <a:t>・ふるさと東吉野応援基金・・林業の振興、観光の振興、文化歴史の継承、自然環境の保全及び新エネルギーの導入等を図る。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・森林環境整備促進基金・・森林環境譲与税を財源とし、後年度に行う事業に活用するため譲与税の一部を積み立てたことにより増加した。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・ふるさと東吉野応援基金・・東吉野村をふるさとと想い応援するためにいただいた寄附を積み立てたことにより増加した。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・森林環境整備促進基金・・人材育成・担い手の確保、木材利用の促進や普及啓発等の森林整備等林業振興のため計画的に活用する。</a:t>
          </a:r>
          <a:endParaRPr lang="ja-JP" altLang="ja-JP" sz="1400">
            <a:effectLst/>
          </a:endParaRPr>
        </a:p>
        <a:p>
          <a:r>
            <a:rPr kumimoji="1" lang="ja-JP" altLang="ja-JP" sz="1100" b="0" i="0" baseline="0">
              <a:solidFill>
                <a:schemeClr val="dk1"/>
              </a:solidFill>
              <a:effectLst/>
              <a:latin typeface="+mn-lt"/>
              <a:ea typeface="+mn-ea"/>
              <a:cs typeface="+mn-cs"/>
            </a:rPr>
            <a:t>・ふるさと東吉野応援基金・・今までご寄附いただき積み立てたところから、村コミュニティバス購入の際の財源の一部として活用させていただいている。今後もコミュニティバスの購入の財源の一部に活用させていただくと共に村の発展のため活用する。</a:t>
          </a:r>
          <a:endParaRPr lang="ja-JP" altLang="ja-JP" sz="1400">
            <a:effectLst/>
          </a:endParaRPr>
        </a:p>
        <a:p>
          <a:r>
            <a:rPr kumimoji="1" lang="ja-JP" altLang="ja-JP" sz="1100" b="0" i="0" baseline="0">
              <a:solidFill>
                <a:schemeClr val="dk1"/>
              </a:solidFill>
              <a:effectLst/>
              <a:latin typeface="+mn-lt"/>
              <a:ea typeface="+mn-ea"/>
              <a:cs typeface="+mn-cs"/>
            </a:rPr>
            <a:t>・心のふれあい集い基金・・今までご寄附いただいたものを積み立てている。当該基金については一般寄附を財源としているため増加については見込めないが、今後は笑顔あふれる木と水のふるさとづくりのため活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・例年基金の運用により生じる利息のみを積み増ししてきたが、平成２９年度において決算剰余金処分により</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百万円積み立てたことにより大幅に増加した。しかし、普通交付税額の減少や、</a:t>
          </a:r>
          <a:r>
            <a:rPr kumimoji="1" lang="ja-JP" altLang="ja-JP" sz="1100" b="0" i="0" baseline="0">
              <a:solidFill>
                <a:schemeClr val="dk1"/>
              </a:solidFill>
              <a:effectLst/>
              <a:latin typeface="+mn-lt"/>
              <a:ea typeface="+mn-ea"/>
              <a:cs typeface="+mn-cs"/>
            </a:rPr>
            <a:t>老朽化・長寿命化対策の経費増大により行政サービス実施に必要な一般財源が不足してきており、令和元年度には財政調整基金を取り崩す結果となった。令和２年度以降では新型コロナウイルス感染症蔓延防止の観点から事業の執行等が減ったため取り崩す必要がな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・行財政改革により、適切な財源の確保と歳出の精査を行ってきたところではあるが基金を取り崩さなければならない状況になっている。普通交付税額の減少、</a:t>
          </a:r>
          <a:r>
            <a:rPr kumimoji="1" lang="ja-JP" altLang="ja-JP" sz="1100" b="0" i="0" baseline="0">
              <a:solidFill>
                <a:schemeClr val="dk1"/>
              </a:solidFill>
              <a:effectLst/>
              <a:latin typeface="+mn-lt"/>
              <a:ea typeface="+mn-ea"/>
              <a:cs typeface="+mn-cs"/>
            </a:rPr>
            <a:t>老朽化・長寿命化対策の経費増大が続いていることから事業執行にあたり財源不足が生じている。令和２年度から令和４年度では新型コロナウイルス感染症蔓延防止の観点から事業の執行等が減ったため取り崩す必要がなくなったが、今後は基金の取り崩しも視野に入れながら財政の硬直化を招くことの無いようさらなる財源の確保と歳出の精査を行い、災害等に備え一定額（</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百万円）以上の基金維持を目指す。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・地方債償還のため県の補助金等を積み立てたことにより増加した。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既に償還が開始される小さな道の駅建設に係る地方債及び移住定住促進施設建設に係る地方債の償還、今後償還が開始されるサテライトオフィス整備に係る償還等地方債償還の増加に対応するため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70A017-4326-423D-B0F1-504C4D62E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29C607-AE84-4BC2-A242-35407175E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6890D39-E0AE-4E94-A9A4-82B03D0B3EC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5EF2A2A-A30D-4C67-84C9-78A339CA105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BB067A7-82CA-4466-B36A-B93B75632D3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5EDAD39-0285-4F44-942D-4C731A4C6C0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3403FC3-B5F9-481E-8899-98949281FD7A}"/>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2677C85C-E2A3-447F-B7C6-87DFDC89B50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5F9BD1DE-DA10-4913-B5FC-686967E3DCEB}"/>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8EC9586D-EF08-4060-8582-735397A5D84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B771C3CA-DB6D-427C-BB7B-06B4BEC5D70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B389679-0EC2-47E3-8F90-A53DAB6B4EC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570B0C9B-5C53-48B6-A17A-02454D0511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17919F96-EF93-4750-A6E5-94DEFB6FF31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EE00DA11-3678-4337-ADA3-2183689DAC3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5E568444-1417-4FDD-A84C-A9B44185053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2B01C5B3-8D5F-4DFF-9B57-54D8F95B1FB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C175D28A-802B-465C-A36F-6C1C947F4D6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93C837D2-6A2A-47AE-B2FF-67A21B568B4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8A9B43F9-D665-40EE-AC36-65DE997700D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FE9F92DC-B0B5-4C64-B440-5835A4C3858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7F21544-7029-4669-9333-E37ECBFD86F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783929B-4A20-4938-B783-9D4D3B34EC4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984C77EE-7999-4F44-A052-4B6106B559E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83E6D42-3056-4D4A-A981-D377FCF4040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46F89B4D-8859-46DC-AC2C-1B3E6AA6A06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2C4498D-1519-4E62-9572-6D55FE95618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25282930-0C22-478D-9F1B-35015806C21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D76BFDBF-20D4-4069-9782-64EF855EAC5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87B296C7-4FE0-424B-9FDD-CEE42C2DB16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90F172B0-9B1E-40CF-896C-C45CFC50A05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E309C201-E1EE-405C-9966-3D031897ACD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C84CF445-40CE-4A5C-A8D9-1647C58F75A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A29F2E8C-9699-4BAD-A2D9-EE12CE09BE1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B77979E1-7B7A-4425-ACAE-C8BF2054C76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1E3F5D8A-8EA3-4D4B-9D37-FA36D275BE1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40136617-B897-4339-AFB8-7623AFB2B83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2BD9EBF8-1354-4B3E-B966-8C726DD6F32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58F492E4-4E77-4312-ABA9-EF550DDED07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1" name="テキスト ボックス 40">
          <a:extLst>
            <a:ext uri="{FF2B5EF4-FFF2-40B4-BE49-F238E27FC236}">
              <a16:creationId xmlns:a16="http://schemas.microsoft.com/office/drawing/2014/main" id="{42C997F6-A89B-4F57-9389-2EFF100EEC9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33E0E0A4-3EB3-42E5-9B6A-25229405948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731C7515-DEE4-4F78-8E2E-3DC3CC12054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576E2C86-06D2-4D12-9D47-355AB6CD1E0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EB9322C-85BD-4AC2-B88B-55E69A0950A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C5C3A95F-8697-4DF1-8FA3-83B74270BF0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8F6E8F8-4117-4820-B5E6-2174B28C34A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2CFE7233-ED87-435A-A475-EA59490FA94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4C91088A-558A-4F06-A0F4-66FB5C59C64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2171A48-9EA7-4BE4-87EC-6F48D97A97F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9A150730-C6AF-4812-9584-21043733490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CFAFACF2-42D0-47B9-BCDA-8FB0A820063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97D70F07-6E06-4083-AD90-5C85C24F93E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C682CBC-5765-4E8C-9375-D4EECEFBC257}"/>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A8E639DB-AA22-43B0-AEF3-A9E3F94FA77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でも高い率となっている。中でも建物附属設備が多くを占めており、各施設の設備が古くなっており、各施設のＬＥＤ化や設備の経年劣化に伴う更新経費が増加傾向にある。これは施設を運営していく中で設備の更新に慎重に取り組んでいる結果であり、施設の活用内容を確認し、これから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財政の圧迫がないよう見極めて行っていく。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B0960ED4-0AEB-43B2-BE7B-5C62C7F274F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79843F0C-365C-4298-9A38-518D3EF6C12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123447B2-0CC7-4E7D-9056-92882830DD7F}"/>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E73AE542-E354-4712-A86E-6CA6680A564F}"/>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A2CD41D3-DD77-4205-B6A6-0FE9495FB754}"/>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E623958B-F5AB-48D9-AB11-81A51362CB21}"/>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6322034E-BCE6-4922-BD7B-53C76D76E691}"/>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C5D7E7A6-16EF-4C9C-88F6-2FAD8B5B701C}"/>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DB7E545-2F87-4EA9-B09D-030E6D1256A8}"/>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D14D206-86B3-40C2-AB02-2D36E11870F4}"/>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78C8D855-FA3C-425C-873C-79122EF03164}"/>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1B488FCF-5826-48AC-8D27-D6C1066B7C45}"/>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48DFCC0B-18CC-4499-BA90-50736870900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65A11032-6073-4164-8BB9-1B6FF744F84F}"/>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7EF06EEB-BE9D-41A5-99D2-AF6135B2597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AD1DEC02-B70D-496E-8ED5-7C3ED776707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339572E2-F7E7-400D-900D-C2C4CE7458F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2EA59EFB-4AB3-4378-B8F1-9D932F728BA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4" name="直線コネクタ 73">
          <a:extLst>
            <a:ext uri="{FF2B5EF4-FFF2-40B4-BE49-F238E27FC236}">
              <a16:creationId xmlns:a16="http://schemas.microsoft.com/office/drawing/2014/main" id="{4D2FBB9A-9E59-46C8-BD4E-7A1605328094}"/>
            </a:ext>
          </a:extLst>
        </xdr:cNvPr>
        <xdr:cNvCxnSpPr/>
      </xdr:nvCxnSpPr>
      <xdr:spPr>
        <a:xfrm flipV="1">
          <a:off x="4206240" y="5197475"/>
          <a:ext cx="127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5" name="有形固定資産減価償却率最小値テキスト">
          <a:extLst>
            <a:ext uri="{FF2B5EF4-FFF2-40B4-BE49-F238E27FC236}">
              <a16:creationId xmlns:a16="http://schemas.microsoft.com/office/drawing/2014/main" id="{1FB2E53A-7C5F-40A2-BF8E-FD18BC9838D4}"/>
            </a:ext>
          </a:extLst>
        </xdr:cNvPr>
        <xdr:cNvSpPr txBox="1"/>
      </xdr:nvSpPr>
      <xdr:spPr>
        <a:xfrm>
          <a:off x="4258945" y="66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6" name="直線コネクタ 75">
          <a:extLst>
            <a:ext uri="{FF2B5EF4-FFF2-40B4-BE49-F238E27FC236}">
              <a16:creationId xmlns:a16="http://schemas.microsoft.com/office/drawing/2014/main" id="{3A78B967-2B39-4EFA-A2B6-6FDF582287D3}"/>
            </a:ext>
          </a:extLst>
        </xdr:cNvPr>
        <xdr:cNvCxnSpPr/>
      </xdr:nvCxnSpPr>
      <xdr:spPr>
        <a:xfrm>
          <a:off x="4119245" y="66837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7" name="有形固定資産減価償却率最大値テキスト">
          <a:extLst>
            <a:ext uri="{FF2B5EF4-FFF2-40B4-BE49-F238E27FC236}">
              <a16:creationId xmlns:a16="http://schemas.microsoft.com/office/drawing/2014/main" id="{62F18176-35CA-44A2-BBF8-D3346B55911F}"/>
            </a:ext>
          </a:extLst>
        </xdr:cNvPr>
        <xdr:cNvSpPr txBox="1"/>
      </xdr:nvSpPr>
      <xdr:spPr>
        <a:xfrm>
          <a:off x="4258945"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8" name="直線コネクタ 77">
          <a:extLst>
            <a:ext uri="{FF2B5EF4-FFF2-40B4-BE49-F238E27FC236}">
              <a16:creationId xmlns:a16="http://schemas.microsoft.com/office/drawing/2014/main" id="{8DE69751-BD91-4ABD-BF11-485F23D96419}"/>
            </a:ext>
          </a:extLst>
        </xdr:cNvPr>
        <xdr:cNvCxnSpPr/>
      </xdr:nvCxnSpPr>
      <xdr:spPr>
        <a:xfrm>
          <a:off x="4119245" y="5197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9" name="有形固定資産減価償却率平均値テキスト">
          <a:extLst>
            <a:ext uri="{FF2B5EF4-FFF2-40B4-BE49-F238E27FC236}">
              <a16:creationId xmlns:a16="http://schemas.microsoft.com/office/drawing/2014/main" id="{F301BC08-A291-4A4F-A3D9-34C5DD7E8FF9}"/>
            </a:ext>
          </a:extLst>
        </xdr:cNvPr>
        <xdr:cNvSpPr txBox="1"/>
      </xdr:nvSpPr>
      <xdr:spPr>
        <a:xfrm>
          <a:off x="4258945" y="565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0" name="フローチャート: 判断 79">
          <a:extLst>
            <a:ext uri="{FF2B5EF4-FFF2-40B4-BE49-F238E27FC236}">
              <a16:creationId xmlns:a16="http://schemas.microsoft.com/office/drawing/2014/main" id="{8F0F3478-FF78-4B53-AA62-D2AD8A0F0CB2}"/>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1" name="フローチャート: 判断 80">
          <a:extLst>
            <a:ext uri="{FF2B5EF4-FFF2-40B4-BE49-F238E27FC236}">
              <a16:creationId xmlns:a16="http://schemas.microsoft.com/office/drawing/2014/main" id="{16D7FFC2-BDDF-4FC7-BA82-CB3420DD6097}"/>
            </a:ext>
          </a:extLst>
        </xdr:cNvPr>
        <xdr:cNvSpPr/>
      </xdr:nvSpPr>
      <xdr:spPr>
        <a:xfrm>
          <a:off x="353758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2" name="フローチャート: 判断 81">
          <a:extLst>
            <a:ext uri="{FF2B5EF4-FFF2-40B4-BE49-F238E27FC236}">
              <a16:creationId xmlns:a16="http://schemas.microsoft.com/office/drawing/2014/main" id="{87EB4D6D-7BFD-4C40-A89E-17CF2B913F5B}"/>
            </a:ext>
          </a:extLst>
        </xdr:cNvPr>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3" name="フローチャート: 判断 82">
          <a:extLst>
            <a:ext uri="{FF2B5EF4-FFF2-40B4-BE49-F238E27FC236}">
              <a16:creationId xmlns:a16="http://schemas.microsoft.com/office/drawing/2014/main" id="{C34122A0-250F-43AE-8CC5-1949E178C089}"/>
            </a:ext>
          </a:extLst>
        </xdr:cNvPr>
        <xdr:cNvSpPr/>
      </xdr:nvSpPr>
      <xdr:spPr>
        <a:xfrm>
          <a:off x="219646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4" name="フローチャート: 判断 83">
          <a:extLst>
            <a:ext uri="{FF2B5EF4-FFF2-40B4-BE49-F238E27FC236}">
              <a16:creationId xmlns:a16="http://schemas.microsoft.com/office/drawing/2014/main" id="{0F0A0990-05F1-4EB9-B4FF-7DE1EA744ABF}"/>
            </a:ext>
          </a:extLst>
        </xdr:cNvPr>
        <xdr:cNvSpPr/>
      </xdr:nvSpPr>
      <xdr:spPr>
        <a:xfrm>
          <a:off x="152590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88D9C90-5085-4E8E-85C0-EC7FFB33B6B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A7B50F9-9998-40F9-BE56-C9C2752426B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58ABF1A-A743-489C-94B3-579940EE24B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7394B0D-028F-4C6B-8EE2-C46F62CD143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F191DFC-3B70-4A54-A620-891FA5CB7D8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0" name="楕円 89">
          <a:extLst>
            <a:ext uri="{FF2B5EF4-FFF2-40B4-BE49-F238E27FC236}">
              <a16:creationId xmlns:a16="http://schemas.microsoft.com/office/drawing/2014/main" id="{8FDF4624-4674-47FA-8F71-B9399FDD1538}"/>
            </a:ext>
          </a:extLst>
        </xdr:cNvPr>
        <xdr:cNvSpPr/>
      </xdr:nvSpPr>
      <xdr:spPr>
        <a:xfrm>
          <a:off x="4157345" y="595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1" name="有形固定資産減価償却率該当値テキスト">
          <a:extLst>
            <a:ext uri="{FF2B5EF4-FFF2-40B4-BE49-F238E27FC236}">
              <a16:creationId xmlns:a16="http://schemas.microsoft.com/office/drawing/2014/main" id="{90476B54-1126-4D1F-94D5-3CCE23C45894}"/>
            </a:ext>
          </a:extLst>
        </xdr:cNvPr>
        <xdr:cNvSpPr txBox="1"/>
      </xdr:nvSpPr>
      <xdr:spPr>
        <a:xfrm>
          <a:off x="4258945"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92" name="楕円 91">
          <a:extLst>
            <a:ext uri="{FF2B5EF4-FFF2-40B4-BE49-F238E27FC236}">
              <a16:creationId xmlns:a16="http://schemas.microsoft.com/office/drawing/2014/main" id="{71853F52-FF58-4204-94F0-45E1549E7904}"/>
            </a:ext>
          </a:extLst>
        </xdr:cNvPr>
        <xdr:cNvSpPr/>
      </xdr:nvSpPr>
      <xdr:spPr>
        <a:xfrm>
          <a:off x="3537585" y="5905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157571</xdr:rowOff>
    </xdr:from>
    <xdr:to>
      <xdr:col>23</xdr:col>
      <xdr:colOff>85725</xdr:colOff>
      <xdr:row>31</xdr:row>
      <xdr:rowOff>32385</xdr:rowOff>
    </xdr:to>
    <xdr:cxnSp macro="">
      <xdr:nvCxnSpPr>
        <xdr:cNvPr id="93" name="直線コネクタ 92">
          <a:extLst>
            <a:ext uri="{FF2B5EF4-FFF2-40B4-BE49-F238E27FC236}">
              <a16:creationId xmlns:a16="http://schemas.microsoft.com/office/drawing/2014/main" id="{0932F489-BDDD-4754-974E-9DBB12EA0E3F}"/>
            </a:ext>
          </a:extLst>
        </xdr:cNvPr>
        <xdr:cNvCxnSpPr/>
      </xdr:nvCxnSpPr>
      <xdr:spPr>
        <a:xfrm>
          <a:off x="3588385" y="5956391"/>
          <a:ext cx="619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4" name="楕円 93">
          <a:extLst>
            <a:ext uri="{FF2B5EF4-FFF2-40B4-BE49-F238E27FC236}">
              <a16:creationId xmlns:a16="http://schemas.microsoft.com/office/drawing/2014/main" id="{1183AD12-89E0-4219-8343-7C95A51F9AE0}"/>
            </a:ext>
          </a:extLst>
        </xdr:cNvPr>
        <xdr:cNvSpPr/>
      </xdr:nvSpPr>
      <xdr:spPr>
        <a:xfrm>
          <a:off x="2867025" y="5877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30</xdr:row>
      <xdr:rowOff>157571</xdr:rowOff>
    </xdr:to>
    <xdr:cxnSp macro="">
      <xdr:nvCxnSpPr>
        <xdr:cNvPr id="95" name="直線コネクタ 94">
          <a:extLst>
            <a:ext uri="{FF2B5EF4-FFF2-40B4-BE49-F238E27FC236}">
              <a16:creationId xmlns:a16="http://schemas.microsoft.com/office/drawing/2014/main" id="{9A1A8CE4-7A91-4A45-A74B-14E6B1A017EC}"/>
            </a:ext>
          </a:extLst>
        </xdr:cNvPr>
        <xdr:cNvCxnSpPr/>
      </xdr:nvCxnSpPr>
      <xdr:spPr>
        <a:xfrm>
          <a:off x="2917825" y="5928632"/>
          <a:ext cx="6705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6" name="n_1aveValue有形固定資産減価償却率">
          <a:extLst>
            <a:ext uri="{FF2B5EF4-FFF2-40B4-BE49-F238E27FC236}">
              <a16:creationId xmlns:a16="http://schemas.microsoft.com/office/drawing/2014/main" id="{640121B2-B8BA-45EB-9037-D53BF13BF91E}"/>
            </a:ext>
          </a:extLst>
        </xdr:cNvPr>
        <xdr:cNvSpPr txBox="1"/>
      </xdr:nvSpPr>
      <xdr:spPr>
        <a:xfrm>
          <a:off x="339598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7" name="n_2aveValue有形固定資産減価償却率">
          <a:extLst>
            <a:ext uri="{FF2B5EF4-FFF2-40B4-BE49-F238E27FC236}">
              <a16:creationId xmlns:a16="http://schemas.microsoft.com/office/drawing/2014/main" id="{8596A02B-E446-4DD0-ADC2-577B6A902BE6}"/>
            </a:ext>
          </a:extLst>
        </xdr:cNvPr>
        <xdr:cNvSpPr txBox="1"/>
      </xdr:nvSpPr>
      <xdr:spPr>
        <a:xfrm>
          <a:off x="273812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8" name="n_3aveValue有形固定資産減価償却率">
          <a:extLst>
            <a:ext uri="{FF2B5EF4-FFF2-40B4-BE49-F238E27FC236}">
              <a16:creationId xmlns:a16="http://schemas.microsoft.com/office/drawing/2014/main" id="{61FF6384-EB53-4CE5-BDD6-21E561C83F00}"/>
            </a:ext>
          </a:extLst>
        </xdr:cNvPr>
        <xdr:cNvSpPr txBox="1"/>
      </xdr:nvSpPr>
      <xdr:spPr>
        <a:xfrm>
          <a:off x="2067569"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9" name="n_4aveValue有形固定資産減価償却率">
          <a:extLst>
            <a:ext uri="{FF2B5EF4-FFF2-40B4-BE49-F238E27FC236}">
              <a16:creationId xmlns:a16="http://schemas.microsoft.com/office/drawing/2014/main" id="{EB60983E-91F7-4555-8E34-6548F8386CFC}"/>
            </a:ext>
          </a:extLst>
        </xdr:cNvPr>
        <xdr:cNvSpPr txBox="1"/>
      </xdr:nvSpPr>
      <xdr:spPr>
        <a:xfrm>
          <a:off x="139700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100" name="n_1mainValue有形固定資産減価償却率">
          <a:extLst>
            <a:ext uri="{FF2B5EF4-FFF2-40B4-BE49-F238E27FC236}">
              <a16:creationId xmlns:a16="http://schemas.microsoft.com/office/drawing/2014/main" id="{E453B8CA-7045-478E-BD87-4155DE0D758A}"/>
            </a:ext>
          </a:extLst>
        </xdr:cNvPr>
        <xdr:cNvSpPr txBox="1"/>
      </xdr:nvSpPr>
      <xdr:spPr>
        <a:xfrm>
          <a:off x="3395989" y="599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101" name="n_2mainValue有形固定資産減価償却率">
          <a:extLst>
            <a:ext uri="{FF2B5EF4-FFF2-40B4-BE49-F238E27FC236}">
              <a16:creationId xmlns:a16="http://schemas.microsoft.com/office/drawing/2014/main" id="{144D3839-50D3-46BB-A99D-09DF45C539CB}"/>
            </a:ext>
          </a:extLst>
        </xdr:cNvPr>
        <xdr:cNvSpPr txBox="1"/>
      </xdr:nvSpPr>
      <xdr:spPr>
        <a:xfrm>
          <a:off x="2738129" y="5966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D852C976-C21F-4492-B254-3E16DA9012F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5A68D811-F055-448C-B72B-409BA024548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5CC452FA-849C-49B1-926C-C0A81C10A74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3ECFE557-1EA0-4A20-9436-C2D2DEB917FF}"/>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C0E4D512-7A92-4E43-99A2-B3BC697DE2F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2F0E4519-6BA9-4428-A70B-8383D92F939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FC3ED7E8-F8CB-49A1-B4A1-143F5D0FAD2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17938C1D-1038-48AE-AB56-2F2DB399535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B58CEDC-2EF1-4AD5-ACF5-0CC1DB8678A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2A6B6F46-A714-4128-A623-7B7FDFC4FC3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6C0E3360-4F6B-4F53-BE22-D7CA24F60D0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9619826E-D49C-49B7-B63A-776D86D36D55}"/>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B44DD16B-BC9E-4092-98E4-2C1DB3A4B71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債務償還比率は類似団体、全国平均及び奈良県平均よりは低くなっている。</a:t>
          </a:r>
          <a:r>
            <a:rPr kumimoji="1" lang="ja-JP" altLang="en-US" sz="1050">
              <a:solidFill>
                <a:schemeClr val="dk1"/>
              </a:solidFill>
              <a:effectLst/>
              <a:latin typeface="+mn-lt"/>
              <a:ea typeface="+mn-ea"/>
              <a:cs typeface="+mn-cs"/>
            </a:rPr>
            <a:t>令和４年度では、ごみ処理施設</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道路橋梁</a:t>
          </a:r>
          <a:r>
            <a:rPr kumimoji="1" lang="ja-JP" altLang="ja-JP" sz="1050">
              <a:solidFill>
                <a:schemeClr val="dk1"/>
              </a:solidFill>
              <a:effectLst/>
              <a:latin typeface="+mn-lt"/>
              <a:ea typeface="+mn-ea"/>
              <a:cs typeface="+mn-cs"/>
            </a:rPr>
            <a:t>の整備等に伴う地方債の発行を行ったが、元利償還額より下回った上、基金の取り崩しが</a:t>
          </a:r>
          <a:r>
            <a:rPr kumimoji="1" lang="ja-JP" altLang="en-US" sz="1050">
              <a:solidFill>
                <a:schemeClr val="dk1"/>
              </a:solidFill>
              <a:effectLst/>
              <a:latin typeface="+mn-lt"/>
              <a:ea typeface="+mn-ea"/>
              <a:cs typeface="+mn-cs"/>
            </a:rPr>
            <a:t>不用</a:t>
          </a:r>
          <a:r>
            <a:rPr kumimoji="1" lang="ja-JP" altLang="ja-JP" sz="1050">
              <a:solidFill>
                <a:schemeClr val="dk1"/>
              </a:solidFill>
              <a:effectLst/>
              <a:latin typeface="+mn-lt"/>
              <a:ea typeface="+mn-ea"/>
              <a:cs typeface="+mn-cs"/>
            </a:rPr>
            <a:t>となり、普通交付税においては臨時経済対策</a:t>
          </a:r>
          <a:r>
            <a:rPr kumimoji="1" lang="ja-JP" altLang="en-US" sz="1050">
              <a:solidFill>
                <a:schemeClr val="dk1"/>
              </a:solidFill>
              <a:effectLst/>
              <a:latin typeface="+mn-lt"/>
              <a:ea typeface="+mn-ea"/>
              <a:cs typeface="+mn-cs"/>
            </a:rPr>
            <a:t>費</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創設</a:t>
          </a:r>
          <a:r>
            <a:rPr kumimoji="1" lang="ja-JP" altLang="ja-JP" sz="1050">
              <a:solidFill>
                <a:schemeClr val="dk1"/>
              </a:solidFill>
              <a:effectLst/>
              <a:latin typeface="+mn-lt"/>
              <a:ea typeface="+mn-ea"/>
              <a:cs typeface="+mn-cs"/>
            </a:rPr>
            <a:t>により増額となったことにより債務償還比率が大きく減少した。今後も比率の動向に十分留意し、比率の減少を視野に地方債の発行には十分注意し事業を行っていく。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800AB4E-A855-476E-836B-5F0CB60E7DC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3421DFCD-9853-49AF-8EA4-6818F68DC08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A395CCFD-3057-4993-B88C-F1E12B65257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4368968C-5C8A-42C8-8C98-2A5B8E88F76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a:extLst>
            <a:ext uri="{FF2B5EF4-FFF2-40B4-BE49-F238E27FC236}">
              <a16:creationId xmlns:a16="http://schemas.microsoft.com/office/drawing/2014/main" id="{7A6B2C48-F3EC-43E7-9825-A6A78395C2F8}"/>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4BBB8F15-2750-45A8-A942-46C997ACB66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8F7C1EFC-8C4A-49A6-8AB8-85D1F9C8351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B6C4CD0E-001B-4E6B-A4D7-95B3E33C57D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47347640-5DEF-4E05-98AC-62A5B956C74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26D2124B-4126-4E8D-B731-E2B5A4B1979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19E42B43-0B03-4D06-9037-A021DFC5987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28E21B2B-D98C-4492-B63D-BB55094E1341}"/>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7" name="テキスト ボックス 126">
          <a:extLst>
            <a:ext uri="{FF2B5EF4-FFF2-40B4-BE49-F238E27FC236}">
              <a16:creationId xmlns:a16="http://schemas.microsoft.com/office/drawing/2014/main" id="{C89214D0-1012-4398-A6F2-4315D6C883F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83B4C431-17FE-4E1D-8506-78993BFA74D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A05F71E4-1EBF-4566-971F-97DDE504CB1E}"/>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33666</xdr:rowOff>
    </xdr:to>
    <xdr:cxnSp macro="">
      <xdr:nvCxnSpPr>
        <xdr:cNvPr id="130" name="直線コネクタ 129">
          <a:extLst>
            <a:ext uri="{FF2B5EF4-FFF2-40B4-BE49-F238E27FC236}">
              <a16:creationId xmlns:a16="http://schemas.microsoft.com/office/drawing/2014/main" id="{399C3667-9C29-427A-8350-1491D9C4A7E2}"/>
            </a:ext>
          </a:extLst>
        </xdr:cNvPr>
        <xdr:cNvCxnSpPr/>
      </xdr:nvCxnSpPr>
      <xdr:spPr>
        <a:xfrm flipV="1">
          <a:off x="13027660" y="5211868"/>
          <a:ext cx="1269" cy="11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37493</xdr:rowOff>
    </xdr:from>
    <xdr:ext cx="469744" cy="259045"/>
    <xdr:sp macro="" textlink="">
      <xdr:nvSpPr>
        <xdr:cNvPr id="131" name="債務償還比率最小値テキスト">
          <a:extLst>
            <a:ext uri="{FF2B5EF4-FFF2-40B4-BE49-F238E27FC236}">
              <a16:creationId xmlns:a16="http://schemas.microsoft.com/office/drawing/2014/main" id="{AFA1A8FE-4F25-4823-B265-5E44D27CEFFF}"/>
            </a:ext>
          </a:extLst>
        </xdr:cNvPr>
        <xdr:cNvSpPr txBox="1"/>
      </xdr:nvSpPr>
      <xdr:spPr>
        <a:xfrm>
          <a:off x="13080365" y="63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33666</xdr:rowOff>
    </xdr:from>
    <xdr:to>
      <xdr:col>76</xdr:col>
      <xdr:colOff>111125</xdr:colOff>
      <xdr:row>33</xdr:row>
      <xdr:rowOff>33666</xdr:rowOff>
    </xdr:to>
    <xdr:cxnSp macro="">
      <xdr:nvCxnSpPr>
        <xdr:cNvPr id="132" name="直線コネクタ 131">
          <a:extLst>
            <a:ext uri="{FF2B5EF4-FFF2-40B4-BE49-F238E27FC236}">
              <a16:creationId xmlns:a16="http://schemas.microsoft.com/office/drawing/2014/main" id="{B0A46A14-7AC1-475D-B711-91F06CBEA6C2}"/>
            </a:ext>
          </a:extLst>
        </xdr:cNvPr>
        <xdr:cNvCxnSpPr/>
      </xdr:nvCxnSpPr>
      <xdr:spPr>
        <a:xfrm>
          <a:off x="12963525" y="633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3" name="債務償還比率最大値テキスト">
          <a:extLst>
            <a:ext uri="{FF2B5EF4-FFF2-40B4-BE49-F238E27FC236}">
              <a16:creationId xmlns:a16="http://schemas.microsoft.com/office/drawing/2014/main" id="{1410BDDC-0B27-4360-AED8-E12E735947F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4" name="直線コネクタ 133">
          <a:extLst>
            <a:ext uri="{FF2B5EF4-FFF2-40B4-BE49-F238E27FC236}">
              <a16:creationId xmlns:a16="http://schemas.microsoft.com/office/drawing/2014/main" id="{212AD849-0F4C-4621-B55D-83C04004CFB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76746</xdr:rowOff>
    </xdr:from>
    <xdr:ext cx="469744" cy="259045"/>
    <xdr:sp macro="" textlink="">
      <xdr:nvSpPr>
        <xdr:cNvPr id="135" name="債務償還比率平均値テキスト">
          <a:extLst>
            <a:ext uri="{FF2B5EF4-FFF2-40B4-BE49-F238E27FC236}">
              <a16:creationId xmlns:a16="http://schemas.microsoft.com/office/drawing/2014/main" id="{73D317B2-A025-4B67-96D2-1C424BDE3E98}"/>
            </a:ext>
          </a:extLst>
        </xdr:cNvPr>
        <xdr:cNvSpPr txBox="1"/>
      </xdr:nvSpPr>
      <xdr:spPr>
        <a:xfrm>
          <a:off x="13080365" y="5205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53869</xdr:rowOff>
    </xdr:from>
    <xdr:to>
      <xdr:col>76</xdr:col>
      <xdr:colOff>73025</xdr:colOff>
      <xdr:row>27</xdr:row>
      <xdr:rowOff>155469</xdr:rowOff>
    </xdr:to>
    <xdr:sp macro="" textlink="">
      <xdr:nvSpPr>
        <xdr:cNvPr id="136" name="フローチャート: 判断 135">
          <a:extLst>
            <a:ext uri="{FF2B5EF4-FFF2-40B4-BE49-F238E27FC236}">
              <a16:creationId xmlns:a16="http://schemas.microsoft.com/office/drawing/2014/main" id="{ADEC71CA-2AD9-4AA2-908E-33E22A14A9A5}"/>
            </a:ext>
          </a:extLst>
        </xdr:cNvPr>
        <xdr:cNvSpPr/>
      </xdr:nvSpPr>
      <xdr:spPr>
        <a:xfrm>
          <a:off x="13001625" y="5349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66103</xdr:rowOff>
    </xdr:from>
    <xdr:to>
      <xdr:col>72</xdr:col>
      <xdr:colOff>123825</xdr:colOff>
      <xdr:row>27</xdr:row>
      <xdr:rowOff>167703</xdr:rowOff>
    </xdr:to>
    <xdr:sp macro="" textlink="">
      <xdr:nvSpPr>
        <xdr:cNvPr id="137" name="フローチャート: 判断 136">
          <a:extLst>
            <a:ext uri="{FF2B5EF4-FFF2-40B4-BE49-F238E27FC236}">
              <a16:creationId xmlns:a16="http://schemas.microsoft.com/office/drawing/2014/main" id="{7B40A8DF-1D4D-44E4-8B98-FFCA51E543B2}"/>
            </a:ext>
          </a:extLst>
        </xdr:cNvPr>
        <xdr:cNvSpPr/>
      </xdr:nvSpPr>
      <xdr:spPr>
        <a:xfrm>
          <a:off x="12359005" y="53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8" name="フローチャート: 判断 137">
          <a:extLst>
            <a:ext uri="{FF2B5EF4-FFF2-40B4-BE49-F238E27FC236}">
              <a16:creationId xmlns:a16="http://schemas.microsoft.com/office/drawing/2014/main" id="{318555A7-E270-4F5E-A9C5-BE9890BDBE8B}"/>
            </a:ext>
          </a:extLst>
        </xdr:cNvPr>
        <xdr:cNvSpPr/>
      </xdr:nvSpPr>
      <xdr:spPr>
        <a:xfrm>
          <a:off x="1168844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39" name="フローチャート: 判断 138">
          <a:extLst>
            <a:ext uri="{FF2B5EF4-FFF2-40B4-BE49-F238E27FC236}">
              <a16:creationId xmlns:a16="http://schemas.microsoft.com/office/drawing/2014/main" id="{0A8DF482-8805-4CB0-83FD-DC260508438C}"/>
            </a:ext>
          </a:extLst>
        </xdr:cNvPr>
        <xdr:cNvSpPr/>
      </xdr:nvSpPr>
      <xdr:spPr>
        <a:xfrm>
          <a:off x="1101788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40" name="フローチャート: 判断 139">
          <a:extLst>
            <a:ext uri="{FF2B5EF4-FFF2-40B4-BE49-F238E27FC236}">
              <a16:creationId xmlns:a16="http://schemas.microsoft.com/office/drawing/2014/main" id="{5B39E446-6D60-4F20-9A7E-51D43D00D73A}"/>
            </a:ext>
          </a:extLst>
        </xdr:cNvPr>
        <xdr:cNvSpPr/>
      </xdr:nvSpPr>
      <xdr:spPr>
        <a:xfrm>
          <a:off x="1034732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5CB10AC-0C69-478B-8230-6167DC90ECE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188A335-2AB5-45E8-9676-2735F968ED3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8180C43-8670-4E19-8EBA-F8FE6160368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A6BEB8-C13F-44EB-AB32-8D5A798581C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468F744-2149-4FBA-A125-1940E36C95D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87535</xdr:rowOff>
    </xdr:from>
    <xdr:to>
      <xdr:col>76</xdr:col>
      <xdr:colOff>73025</xdr:colOff>
      <xdr:row>30</xdr:row>
      <xdr:rowOff>17685</xdr:rowOff>
    </xdr:to>
    <xdr:sp macro="" textlink="">
      <xdr:nvSpPr>
        <xdr:cNvPr id="146" name="楕円 145">
          <a:extLst>
            <a:ext uri="{FF2B5EF4-FFF2-40B4-BE49-F238E27FC236}">
              <a16:creationId xmlns:a16="http://schemas.microsoft.com/office/drawing/2014/main" id="{1BAA2066-A36D-48D1-BC35-31B73A78CB6D}"/>
            </a:ext>
          </a:extLst>
        </xdr:cNvPr>
        <xdr:cNvSpPr/>
      </xdr:nvSpPr>
      <xdr:spPr>
        <a:xfrm>
          <a:off x="13001625" y="5718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65962</xdr:rowOff>
    </xdr:from>
    <xdr:ext cx="469744" cy="259045"/>
    <xdr:sp macro="" textlink="">
      <xdr:nvSpPr>
        <xdr:cNvPr id="147" name="債務償還比率該当値テキスト">
          <a:extLst>
            <a:ext uri="{FF2B5EF4-FFF2-40B4-BE49-F238E27FC236}">
              <a16:creationId xmlns:a16="http://schemas.microsoft.com/office/drawing/2014/main" id="{12B8DFDA-D940-47B9-957A-2FE73396491B}"/>
            </a:ext>
          </a:extLst>
        </xdr:cNvPr>
        <xdr:cNvSpPr txBox="1"/>
      </xdr:nvSpPr>
      <xdr:spPr>
        <a:xfrm>
          <a:off x="13080365" y="569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69183</xdr:rowOff>
    </xdr:from>
    <xdr:to>
      <xdr:col>72</xdr:col>
      <xdr:colOff>123825</xdr:colOff>
      <xdr:row>29</xdr:row>
      <xdr:rowOff>170783</xdr:rowOff>
    </xdr:to>
    <xdr:sp macro="" textlink="">
      <xdr:nvSpPr>
        <xdr:cNvPr id="148" name="楕円 147">
          <a:extLst>
            <a:ext uri="{FF2B5EF4-FFF2-40B4-BE49-F238E27FC236}">
              <a16:creationId xmlns:a16="http://schemas.microsoft.com/office/drawing/2014/main" id="{413952CD-C475-4A4B-8B96-DA6463BE5E69}"/>
            </a:ext>
          </a:extLst>
        </xdr:cNvPr>
        <xdr:cNvSpPr/>
      </xdr:nvSpPr>
      <xdr:spPr>
        <a:xfrm>
          <a:off x="12359005" y="57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119983</xdr:rowOff>
    </xdr:from>
    <xdr:to>
      <xdr:col>76</xdr:col>
      <xdr:colOff>22225</xdr:colOff>
      <xdr:row>29</xdr:row>
      <xdr:rowOff>138335</xdr:rowOff>
    </xdr:to>
    <xdr:cxnSp macro="">
      <xdr:nvCxnSpPr>
        <xdr:cNvPr id="149" name="直線コネクタ 148">
          <a:extLst>
            <a:ext uri="{FF2B5EF4-FFF2-40B4-BE49-F238E27FC236}">
              <a16:creationId xmlns:a16="http://schemas.microsoft.com/office/drawing/2014/main" id="{6D2AB300-CCD8-4225-BAD0-014DD5FD7505}"/>
            </a:ext>
          </a:extLst>
        </xdr:cNvPr>
        <xdr:cNvCxnSpPr/>
      </xdr:nvCxnSpPr>
      <xdr:spPr>
        <a:xfrm>
          <a:off x="12409805" y="5751163"/>
          <a:ext cx="61976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99970</xdr:rowOff>
    </xdr:from>
    <xdr:to>
      <xdr:col>68</xdr:col>
      <xdr:colOff>123825</xdr:colOff>
      <xdr:row>32</xdr:row>
      <xdr:rowOff>30120</xdr:rowOff>
    </xdr:to>
    <xdr:sp macro="" textlink="">
      <xdr:nvSpPr>
        <xdr:cNvPr id="150" name="楕円 149">
          <a:extLst>
            <a:ext uri="{FF2B5EF4-FFF2-40B4-BE49-F238E27FC236}">
              <a16:creationId xmlns:a16="http://schemas.microsoft.com/office/drawing/2014/main" id="{EF0F6E1B-7004-4CFC-871A-E74EE3D05DAC}"/>
            </a:ext>
          </a:extLst>
        </xdr:cNvPr>
        <xdr:cNvSpPr/>
      </xdr:nvSpPr>
      <xdr:spPr>
        <a:xfrm>
          <a:off x="11688445" y="6066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119983</xdr:rowOff>
    </xdr:from>
    <xdr:to>
      <xdr:col>72</xdr:col>
      <xdr:colOff>73025</xdr:colOff>
      <xdr:row>31</xdr:row>
      <xdr:rowOff>150770</xdr:rowOff>
    </xdr:to>
    <xdr:cxnSp macro="">
      <xdr:nvCxnSpPr>
        <xdr:cNvPr id="151" name="直線コネクタ 150">
          <a:extLst>
            <a:ext uri="{FF2B5EF4-FFF2-40B4-BE49-F238E27FC236}">
              <a16:creationId xmlns:a16="http://schemas.microsoft.com/office/drawing/2014/main" id="{6635117E-95BC-4ED9-AF18-AF2566A03C88}"/>
            </a:ext>
          </a:extLst>
        </xdr:cNvPr>
        <xdr:cNvCxnSpPr/>
      </xdr:nvCxnSpPr>
      <xdr:spPr>
        <a:xfrm flipV="1">
          <a:off x="11739245" y="5751163"/>
          <a:ext cx="670560" cy="36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145510</xdr:rowOff>
    </xdr:from>
    <xdr:to>
      <xdr:col>64</xdr:col>
      <xdr:colOff>123825</xdr:colOff>
      <xdr:row>34</xdr:row>
      <xdr:rowOff>75660</xdr:rowOff>
    </xdr:to>
    <xdr:sp macro="" textlink="">
      <xdr:nvSpPr>
        <xdr:cNvPr id="152" name="楕円 151">
          <a:extLst>
            <a:ext uri="{FF2B5EF4-FFF2-40B4-BE49-F238E27FC236}">
              <a16:creationId xmlns:a16="http://schemas.microsoft.com/office/drawing/2014/main" id="{8538195E-91DA-4285-B903-1594F7A1B65C}"/>
            </a:ext>
          </a:extLst>
        </xdr:cNvPr>
        <xdr:cNvSpPr/>
      </xdr:nvSpPr>
      <xdr:spPr>
        <a:xfrm>
          <a:off x="11017885" y="6447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150770</xdr:rowOff>
    </xdr:from>
    <xdr:to>
      <xdr:col>68</xdr:col>
      <xdr:colOff>73025</xdr:colOff>
      <xdr:row>34</xdr:row>
      <xdr:rowOff>24860</xdr:rowOff>
    </xdr:to>
    <xdr:cxnSp macro="">
      <xdr:nvCxnSpPr>
        <xdr:cNvPr id="153" name="直線コネクタ 152">
          <a:extLst>
            <a:ext uri="{FF2B5EF4-FFF2-40B4-BE49-F238E27FC236}">
              <a16:creationId xmlns:a16="http://schemas.microsoft.com/office/drawing/2014/main" id="{FFC76E6F-4A8E-4304-9DAD-459CE5149343}"/>
            </a:ext>
          </a:extLst>
        </xdr:cNvPr>
        <xdr:cNvCxnSpPr/>
      </xdr:nvCxnSpPr>
      <xdr:spPr>
        <a:xfrm flipV="1">
          <a:off x="11068685" y="6117230"/>
          <a:ext cx="670560" cy="3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159903</xdr:rowOff>
    </xdr:from>
    <xdr:to>
      <xdr:col>60</xdr:col>
      <xdr:colOff>123825</xdr:colOff>
      <xdr:row>34</xdr:row>
      <xdr:rowOff>90053</xdr:rowOff>
    </xdr:to>
    <xdr:sp macro="" textlink="">
      <xdr:nvSpPr>
        <xdr:cNvPr id="154" name="楕円 153">
          <a:extLst>
            <a:ext uri="{FF2B5EF4-FFF2-40B4-BE49-F238E27FC236}">
              <a16:creationId xmlns:a16="http://schemas.microsoft.com/office/drawing/2014/main" id="{1B8F7ED1-D822-4C29-9CDC-2856BAB6233B}"/>
            </a:ext>
          </a:extLst>
        </xdr:cNvPr>
        <xdr:cNvSpPr/>
      </xdr:nvSpPr>
      <xdr:spPr>
        <a:xfrm>
          <a:off x="10347325" y="6461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24860</xdr:rowOff>
    </xdr:from>
    <xdr:to>
      <xdr:col>64</xdr:col>
      <xdr:colOff>73025</xdr:colOff>
      <xdr:row>34</xdr:row>
      <xdr:rowOff>39253</xdr:rowOff>
    </xdr:to>
    <xdr:cxnSp macro="">
      <xdr:nvCxnSpPr>
        <xdr:cNvPr id="155" name="直線コネクタ 154">
          <a:extLst>
            <a:ext uri="{FF2B5EF4-FFF2-40B4-BE49-F238E27FC236}">
              <a16:creationId xmlns:a16="http://schemas.microsoft.com/office/drawing/2014/main" id="{BA99FAC4-036B-464C-A0FE-76F3921F1C78}"/>
            </a:ext>
          </a:extLst>
        </xdr:cNvPr>
        <xdr:cNvCxnSpPr/>
      </xdr:nvCxnSpPr>
      <xdr:spPr>
        <a:xfrm flipV="1">
          <a:off x="10398125" y="6494240"/>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12780</xdr:rowOff>
    </xdr:from>
    <xdr:ext cx="469744" cy="259045"/>
    <xdr:sp macro="" textlink="">
      <xdr:nvSpPr>
        <xdr:cNvPr id="156" name="n_1aveValue債務償還比率">
          <a:extLst>
            <a:ext uri="{FF2B5EF4-FFF2-40B4-BE49-F238E27FC236}">
              <a16:creationId xmlns:a16="http://schemas.microsoft.com/office/drawing/2014/main" id="{71C0D025-8275-4990-BE6C-DBC146BF0564}"/>
            </a:ext>
          </a:extLst>
        </xdr:cNvPr>
        <xdr:cNvSpPr txBox="1"/>
      </xdr:nvSpPr>
      <xdr:spPr>
        <a:xfrm>
          <a:off x="12185092" y="514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57" name="n_2aveValue債務償還比率">
          <a:extLst>
            <a:ext uri="{FF2B5EF4-FFF2-40B4-BE49-F238E27FC236}">
              <a16:creationId xmlns:a16="http://schemas.microsoft.com/office/drawing/2014/main" id="{154B1897-E9F7-4F9E-90F6-6F7FC9DCF84C}"/>
            </a:ext>
          </a:extLst>
        </xdr:cNvPr>
        <xdr:cNvSpPr txBox="1"/>
      </xdr:nvSpPr>
      <xdr:spPr>
        <a:xfrm>
          <a:off x="11527232" y="5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8" name="n_3aveValue債務償還比率">
          <a:extLst>
            <a:ext uri="{FF2B5EF4-FFF2-40B4-BE49-F238E27FC236}">
              <a16:creationId xmlns:a16="http://schemas.microsoft.com/office/drawing/2014/main" id="{2BA5F4B8-2B47-4830-BA91-6CD6AFDE5E53}"/>
            </a:ext>
          </a:extLst>
        </xdr:cNvPr>
        <xdr:cNvSpPr txBox="1"/>
      </xdr:nvSpPr>
      <xdr:spPr>
        <a:xfrm>
          <a:off x="10856672" y="54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59" name="n_4aveValue債務償還比率">
          <a:extLst>
            <a:ext uri="{FF2B5EF4-FFF2-40B4-BE49-F238E27FC236}">
              <a16:creationId xmlns:a16="http://schemas.microsoft.com/office/drawing/2014/main" id="{4439E7D7-D66A-4090-ADFE-49B9E3842EFD}"/>
            </a:ext>
          </a:extLst>
        </xdr:cNvPr>
        <xdr:cNvSpPr txBox="1"/>
      </xdr:nvSpPr>
      <xdr:spPr>
        <a:xfrm>
          <a:off x="10186112" y="53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161910</xdr:rowOff>
    </xdr:from>
    <xdr:ext cx="469744" cy="259045"/>
    <xdr:sp macro="" textlink="">
      <xdr:nvSpPr>
        <xdr:cNvPr id="160" name="n_1mainValue債務償還比率">
          <a:extLst>
            <a:ext uri="{FF2B5EF4-FFF2-40B4-BE49-F238E27FC236}">
              <a16:creationId xmlns:a16="http://schemas.microsoft.com/office/drawing/2014/main" id="{FE25E4A5-8C40-46CA-B582-3DF62304F84D}"/>
            </a:ext>
          </a:extLst>
        </xdr:cNvPr>
        <xdr:cNvSpPr txBox="1"/>
      </xdr:nvSpPr>
      <xdr:spPr>
        <a:xfrm>
          <a:off x="12185092"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21247</xdr:rowOff>
    </xdr:from>
    <xdr:ext cx="469744" cy="259045"/>
    <xdr:sp macro="" textlink="">
      <xdr:nvSpPr>
        <xdr:cNvPr id="161" name="n_2mainValue債務償還比率">
          <a:extLst>
            <a:ext uri="{FF2B5EF4-FFF2-40B4-BE49-F238E27FC236}">
              <a16:creationId xmlns:a16="http://schemas.microsoft.com/office/drawing/2014/main" id="{3ADB5EFE-FBC1-48A0-8183-2C728B722DFD}"/>
            </a:ext>
          </a:extLst>
        </xdr:cNvPr>
        <xdr:cNvSpPr txBox="1"/>
      </xdr:nvSpPr>
      <xdr:spPr>
        <a:xfrm>
          <a:off x="11527232" y="615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66787</xdr:rowOff>
    </xdr:from>
    <xdr:ext cx="469744" cy="259045"/>
    <xdr:sp macro="" textlink="">
      <xdr:nvSpPr>
        <xdr:cNvPr id="162" name="n_3mainValue債務償還比率">
          <a:extLst>
            <a:ext uri="{FF2B5EF4-FFF2-40B4-BE49-F238E27FC236}">
              <a16:creationId xmlns:a16="http://schemas.microsoft.com/office/drawing/2014/main" id="{092A1AB8-BDFF-454B-B68F-7E3E26DB2E34}"/>
            </a:ext>
          </a:extLst>
        </xdr:cNvPr>
        <xdr:cNvSpPr txBox="1"/>
      </xdr:nvSpPr>
      <xdr:spPr>
        <a:xfrm>
          <a:off x="10856672" y="65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81180</xdr:rowOff>
    </xdr:from>
    <xdr:ext cx="469744" cy="259045"/>
    <xdr:sp macro="" textlink="">
      <xdr:nvSpPr>
        <xdr:cNvPr id="163" name="n_4mainValue債務償還比率">
          <a:extLst>
            <a:ext uri="{FF2B5EF4-FFF2-40B4-BE49-F238E27FC236}">
              <a16:creationId xmlns:a16="http://schemas.microsoft.com/office/drawing/2014/main" id="{5A70C511-A9E3-471B-962F-4B525ADE9C81}"/>
            </a:ext>
          </a:extLst>
        </xdr:cNvPr>
        <xdr:cNvSpPr txBox="1"/>
      </xdr:nvSpPr>
      <xdr:spPr>
        <a:xfrm>
          <a:off x="10186112" y="655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4941C99C-5F7A-4EE5-A652-4E192BE6FF3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E26CC29C-128E-4AD8-A1C2-278FB85999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3CB6B2AF-8931-4FB2-8D26-926AEA54814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EAF6E88E-EA4F-44AF-AAC8-78BEF379E06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AE2A974-DEB8-4429-AB01-788EC680EDC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845E5F00-D12C-45FC-8971-313530FD5C6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C51AD0-6717-47CB-BCBC-95481ABA59A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497950-A7C0-44FD-9E72-53AC7CEF1CB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A7B81E-7647-463F-8718-A4BCEDD1EDA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F724A8-66A5-4976-8380-DE01A80CB4B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6223FA-CBF6-4CFD-9DA4-A7B4D221616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8EFFE2-5195-4D63-B1E6-E97415FD561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FCA361-108D-4AD9-8F82-36D38CF80A4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D2F790-26A8-4C4C-92B3-19C501AFE56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4DCE51-373D-4390-A340-BEF261B7626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13E6ED-0421-48FB-B7FA-85CF0BDAFED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F2A82E-C364-484A-A1B1-41E29812E0D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7FFF53-F943-43B2-8DCF-A9464BA3897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5CAC12-99F4-4446-B960-37217A220D6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34B800-DC2D-4C76-A6F2-7407011017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0C2737-0051-4738-8951-81BC2E82C61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19E766-06D8-412D-BA98-AB17214B0F4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54FBD0-1F23-4D6F-8E52-DD4B572463B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10F8DE-4A34-480C-BA1C-143879EB24E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D5F8D7-92AE-4641-97AB-6BA5863ADF1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65364B-FBC0-4057-9530-CA76EC043D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053FB9-7E7B-4C30-B708-334EEB9481E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B1EB61-1FD0-4E56-B71A-5A559A5866A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F55700-93ED-4F7C-8CE9-B49BBB34AD1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67D510-09D8-4C5C-AC3D-E2485462BE5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2E3739-09B2-495D-AEE5-AC88F606BFC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22D15E-01EF-47BC-8426-1F817B0ABA8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61415B-9D43-48F1-A74B-321390178B6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B3D237-2BD0-4A79-BDE8-9939B79809D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2E6D10-46C9-47A6-A0B9-2F8530EBBF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A92D70-613F-49FC-A27E-7D97E8EFDF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D206FF-9D38-4440-A43E-878CA99F06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04304E-DBAC-4D9F-8BE6-DC87EE58CAE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663B1C-B3CB-4B4B-A1B7-C7E928D8746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5A0DC8-69AE-449D-8CEF-9EC26118F1C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F53CF2-049C-4A14-9835-97D529DECB8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C44F43-0A1A-45DF-A2CA-F9F59E8E0B0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46A8C6-9B03-423C-918D-B9CA436BC3A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CD9BE5-62B3-4B47-A74F-E9447478740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800D17-F2C3-42C9-A437-022930CB991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EE7293-E66F-4D46-88E9-B56BB3582CF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08D53E-15CC-48FB-B14D-1E61B64063A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17606E-F50B-40FE-9C20-6631F7FA05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EFA8B2B-2E49-4EB2-B9DC-9A0724BBD58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96495CB-3098-4E17-A3E2-8BCF12B1974F}"/>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3CC5957-9470-4AD2-8407-C598E5B64BB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E8EBAFC-46DF-430A-BF83-D0266F1C134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0DD8E8D-B0DC-40E4-A944-61B93803AFA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0A14CD4-80E0-49EC-88F2-0A83AAB9CC37}"/>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364ECFD-AE21-466C-A489-0DEFEC4A89E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AD35CCC-E041-4CE5-87A4-87039C36ACAC}"/>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3DF6F71-ADFD-4DF9-95B0-D25F2614161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5BAACF1-ED91-42AD-8540-F790824E943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42B9140-AE51-4420-BE90-73EAB48C38E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65315CC8-2E4F-4AE9-9A2A-6E0263D8DD06}"/>
            </a:ext>
          </a:extLst>
        </xdr:cNvPr>
        <xdr:cNvCxnSpPr/>
      </xdr:nvCxnSpPr>
      <xdr:spPr>
        <a:xfrm flipV="1">
          <a:off x="4086225" y="558088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8D00FF3-4AD9-4FDB-8A03-3D1A2471CEB4}"/>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8234444C-29B6-4921-BDF7-7A5FE3E0E9B9}"/>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4CC9A5E5-71F5-40A4-BD7B-FD59D776EE83}"/>
            </a:ext>
          </a:extLst>
        </xdr:cNvPr>
        <xdr:cNvSpPr txBox="1"/>
      </xdr:nvSpPr>
      <xdr:spPr>
        <a:xfrm>
          <a:off x="412496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9228A338-1C62-485B-9BA2-D9806F9E3ACA}"/>
            </a:ext>
          </a:extLst>
        </xdr:cNvPr>
        <xdr:cNvCxnSpPr/>
      </xdr:nvCxnSpPr>
      <xdr:spPr>
        <a:xfrm>
          <a:off x="402082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5258501B-74AE-451C-A084-B5C9FEE6E762}"/>
            </a:ext>
          </a:extLst>
        </xdr:cNvPr>
        <xdr:cNvSpPr txBox="1"/>
      </xdr:nvSpPr>
      <xdr:spPr>
        <a:xfrm>
          <a:off x="4124960" y="6208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D17A6AC0-0F5D-4FD8-A070-B2551E915599}"/>
            </a:ext>
          </a:extLst>
        </xdr:cNvPr>
        <xdr:cNvSpPr/>
      </xdr:nvSpPr>
      <xdr:spPr>
        <a:xfrm>
          <a:off x="4036060" y="623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D5BB1846-4A13-4298-9B1D-A7A87691E0E8}"/>
            </a:ext>
          </a:extLst>
        </xdr:cNvPr>
        <xdr:cNvSpPr/>
      </xdr:nvSpPr>
      <xdr:spPr>
        <a:xfrm>
          <a:off x="3312160" y="6218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AA96DAF3-9D09-4036-85D6-92FCF9DAFBC0}"/>
            </a:ext>
          </a:extLst>
        </xdr:cNvPr>
        <xdr:cNvSpPr/>
      </xdr:nvSpPr>
      <xdr:spPr>
        <a:xfrm>
          <a:off x="251460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8CE35219-DBF9-459B-B439-4A80DD111FC9}"/>
            </a:ext>
          </a:extLst>
        </xdr:cNvPr>
        <xdr:cNvSpPr/>
      </xdr:nvSpPr>
      <xdr:spPr>
        <a:xfrm>
          <a:off x="17399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DC592B60-D896-4571-82D6-A682A34AD91E}"/>
            </a:ext>
          </a:extLst>
        </xdr:cNvPr>
        <xdr:cNvSpPr/>
      </xdr:nvSpPr>
      <xdr:spPr>
        <a:xfrm>
          <a:off x="96520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44EC1D1-D531-4722-8AFC-D1C96BBA82F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131892-F086-46B0-8FDA-C373DFA7721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ED3AA9-E017-4BDF-9219-427076F6EB8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A1C904-19C1-4C6C-BF53-9AA740593CA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9CC28C-FD55-4449-81DA-5D00E482FA4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23114</xdr:rowOff>
    </xdr:from>
    <xdr:to>
      <xdr:col>24</xdr:col>
      <xdr:colOff>114300</xdr:colOff>
      <xdr:row>37</xdr:row>
      <xdr:rowOff>124714</xdr:rowOff>
    </xdr:to>
    <xdr:sp macro="" textlink="">
      <xdr:nvSpPr>
        <xdr:cNvPr id="71" name="楕円 70">
          <a:extLst>
            <a:ext uri="{FF2B5EF4-FFF2-40B4-BE49-F238E27FC236}">
              <a16:creationId xmlns:a16="http://schemas.microsoft.com/office/drawing/2014/main" id="{1BCDE152-DDCC-42BD-97B9-A3E2BE1A0988}"/>
            </a:ext>
          </a:extLst>
        </xdr:cNvPr>
        <xdr:cNvSpPr/>
      </xdr:nvSpPr>
      <xdr:spPr>
        <a:xfrm>
          <a:off x="403606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45991</xdr:rowOff>
    </xdr:from>
    <xdr:ext cx="405111" cy="259045"/>
    <xdr:sp macro="" textlink="">
      <xdr:nvSpPr>
        <xdr:cNvPr id="72" name="【道路】&#10;有形固定資産減価償却率該当値テキスト">
          <a:extLst>
            <a:ext uri="{FF2B5EF4-FFF2-40B4-BE49-F238E27FC236}">
              <a16:creationId xmlns:a16="http://schemas.microsoft.com/office/drawing/2014/main" id="{9F342CF5-C28B-43DC-AEC3-C5DC9B4B740A}"/>
            </a:ext>
          </a:extLst>
        </xdr:cNvPr>
        <xdr:cNvSpPr txBox="1"/>
      </xdr:nvSpPr>
      <xdr:spPr>
        <a:xfrm>
          <a:off x="412496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a:extLst>
            <a:ext uri="{FF2B5EF4-FFF2-40B4-BE49-F238E27FC236}">
              <a16:creationId xmlns:a16="http://schemas.microsoft.com/office/drawing/2014/main" id="{6CBE392A-FF74-40BB-993B-FE3A8E92559B}"/>
            </a:ext>
          </a:extLst>
        </xdr:cNvPr>
        <xdr:cNvSpPr/>
      </xdr:nvSpPr>
      <xdr:spPr>
        <a:xfrm>
          <a:off x="3312160" y="6195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73914</xdr:rowOff>
    </xdr:to>
    <xdr:cxnSp macro="">
      <xdr:nvCxnSpPr>
        <xdr:cNvPr id="74" name="直線コネクタ 73">
          <a:extLst>
            <a:ext uri="{FF2B5EF4-FFF2-40B4-BE49-F238E27FC236}">
              <a16:creationId xmlns:a16="http://schemas.microsoft.com/office/drawing/2014/main" id="{354ED9DC-30DA-4D58-A3CF-6085BF203A64}"/>
            </a:ext>
          </a:extLst>
        </xdr:cNvPr>
        <xdr:cNvCxnSpPr/>
      </xdr:nvCxnSpPr>
      <xdr:spPr>
        <a:xfrm>
          <a:off x="3355340" y="624230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5" name="楕円 74">
          <a:extLst>
            <a:ext uri="{FF2B5EF4-FFF2-40B4-BE49-F238E27FC236}">
              <a16:creationId xmlns:a16="http://schemas.microsoft.com/office/drawing/2014/main" id="{630A4933-F9D1-4F2C-BA08-34428CA90E94}"/>
            </a:ext>
          </a:extLst>
        </xdr:cNvPr>
        <xdr:cNvSpPr/>
      </xdr:nvSpPr>
      <xdr:spPr>
        <a:xfrm>
          <a:off x="2514600" y="6170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39624</xdr:rowOff>
    </xdr:to>
    <xdr:cxnSp macro="">
      <xdr:nvCxnSpPr>
        <xdr:cNvPr id="76" name="直線コネクタ 75">
          <a:extLst>
            <a:ext uri="{FF2B5EF4-FFF2-40B4-BE49-F238E27FC236}">
              <a16:creationId xmlns:a16="http://schemas.microsoft.com/office/drawing/2014/main" id="{1CA5115F-64FD-407E-9BAC-D22F78A8215B}"/>
            </a:ext>
          </a:extLst>
        </xdr:cNvPr>
        <xdr:cNvCxnSpPr/>
      </xdr:nvCxnSpPr>
      <xdr:spPr>
        <a:xfrm>
          <a:off x="2565400" y="621715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77" name="n_1aveValue【道路】&#10;有形固定資産減価償却率">
          <a:extLst>
            <a:ext uri="{FF2B5EF4-FFF2-40B4-BE49-F238E27FC236}">
              <a16:creationId xmlns:a16="http://schemas.microsoft.com/office/drawing/2014/main" id="{5ACF702C-EE0E-4F90-BDCF-3BA3C162E59C}"/>
            </a:ext>
          </a:extLst>
        </xdr:cNvPr>
        <xdr:cNvSpPr txBox="1"/>
      </xdr:nvSpPr>
      <xdr:spPr>
        <a:xfrm>
          <a:off x="317056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78" name="n_2aveValue【道路】&#10;有形固定資産減価償却率">
          <a:extLst>
            <a:ext uri="{FF2B5EF4-FFF2-40B4-BE49-F238E27FC236}">
              <a16:creationId xmlns:a16="http://schemas.microsoft.com/office/drawing/2014/main" id="{4E85E3B4-89C1-40D3-BEF4-1BCCBAF074C2}"/>
            </a:ext>
          </a:extLst>
        </xdr:cNvPr>
        <xdr:cNvSpPr txBox="1"/>
      </xdr:nvSpPr>
      <xdr:spPr>
        <a:xfrm>
          <a:off x="2385704" y="626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79" name="n_3aveValue【道路】&#10;有形固定資産減価償却率">
          <a:extLst>
            <a:ext uri="{FF2B5EF4-FFF2-40B4-BE49-F238E27FC236}">
              <a16:creationId xmlns:a16="http://schemas.microsoft.com/office/drawing/2014/main" id="{B884491E-3F38-4D52-9D75-AF8EC6A1DBF7}"/>
            </a:ext>
          </a:extLst>
        </xdr:cNvPr>
        <xdr:cNvSpPr txBox="1"/>
      </xdr:nvSpPr>
      <xdr:spPr>
        <a:xfrm>
          <a:off x="16110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0" name="n_4aveValue【道路】&#10;有形固定資産減価償却率">
          <a:extLst>
            <a:ext uri="{FF2B5EF4-FFF2-40B4-BE49-F238E27FC236}">
              <a16:creationId xmlns:a16="http://schemas.microsoft.com/office/drawing/2014/main" id="{C52F297B-B918-4380-A2FC-5092480617A1}"/>
            </a:ext>
          </a:extLst>
        </xdr:cNvPr>
        <xdr:cNvSpPr txBox="1"/>
      </xdr:nvSpPr>
      <xdr:spPr>
        <a:xfrm>
          <a:off x="8363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1" name="n_1mainValue【道路】&#10;有形固定資産減価償却率">
          <a:extLst>
            <a:ext uri="{FF2B5EF4-FFF2-40B4-BE49-F238E27FC236}">
              <a16:creationId xmlns:a16="http://schemas.microsoft.com/office/drawing/2014/main" id="{9E798678-23D5-4D77-BD46-A9BBE89DFD3C}"/>
            </a:ext>
          </a:extLst>
        </xdr:cNvPr>
        <xdr:cNvSpPr txBox="1"/>
      </xdr:nvSpPr>
      <xdr:spPr>
        <a:xfrm>
          <a:off x="317056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81805</xdr:rowOff>
    </xdr:from>
    <xdr:ext cx="405111" cy="259045"/>
    <xdr:sp macro="" textlink="">
      <xdr:nvSpPr>
        <xdr:cNvPr id="82" name="n_2mainValue【道路】&#10;有形固定資産減価償却率">
          <a:extLst>
            <a:ext uri="{FF2B5EF4-FFF2-40B4-BE49-F238E27FC236}">
              <a16:creationId xmlns:a16="http://schemas.microsoft.com/office/drawing/2014/main" id="{14E7ED11-D8AA-40A4-BE62-1F9BD77636DE}"/>
            </a:ext>
          </a:extLst>
        </xdr:cNvPr>
        <xdr:cNvSpPr txBox="1"/>
      </xdr:nvSpPr>
      <xdr:spPr>
        <a:xfrm>
          <a:off x="238570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BB52E1D-E371-4B19-8FBA-A0E4B0EFB20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38F204D-4FB6-44E4-93A3-41B8537EE55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B87A6C0-4F52-4793-B117-34A7C667208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CEBD5E7-721A-4931-9554-C4CA3EAA318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AD0E6A2-5692-41FD-A67E-44BBA07D558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2D5C67F-AD6C-4505-A6FE-A4C54C63FFD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714965A-A3E3-4F61-B4B5-AE6C73971B3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273BF146-F874-4F0C-8438-9E8D6DBD14E6}"/>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a:extLst>
            <a:ext uri="{FF2B5EF4-FFF2-40B4-BE49-F238E27FC236}">
              <a16:creationId xmlns:a16="http://schemas.microsoft.com/office/drawing/2014/main" id="{CF1C4ACC-915C-4588-B6A2-7EA77A31231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2" name="正方形/長方形 91">
          <a:extLst>
            <a:ext uri="{FF2B5EF4-FFF2-40B4-BE49-F238E27FC236}">
              <a16:creationId xmlns:a16="http://schemas.microsoft.com/office/drawing/2014/main" id="{BF144FF6-1930-41E5-9C11-C9B91811029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3" name="正方形/長方形 92">
          <a:extLst>
            <a:ext uri="{FF2B5EF4-FFF2-40B4-BE49-F238E27FC236}">
              <a16:creationId xmlns:a16="http://schemas.microsoft.com/office/drawing/2014/main" id="{4112F1A3-E256-4956-B214-E722D000923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4" name="正方形/長方形 93">
          <a:extLst>
            <a:ext uri="{FF2B5EF4-FFF2-40B4-BE49-F238E27FC236}">
              <a16:creationId xmlns:a16="http://schemas.microsoft.com/office/drawing/2014/main" id="{AF556C79-30ED-46BC-BDDF-7023B902565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5" name="正方形/長方形 94">
          <a:extLst>
            <a:ext uri="{FF2B5EF4-FFF2-40B4-BE49-F238E27FC236}">
              <a16:creationId xmlns:a16="http://schemas.microsoft.com/office/drawing/2014/main" id="{8D11652B-D03E-49BD-AB88-4342E640294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6" name="正方形/長方形 95">
          <a:extLst>
            <a:ext uri="{FF2B5EF4-FFF2-40B4-BE49-F238E27FC236}">
              <a16:creationId xmlns:a16="http://schemas.microsoft.com/office/drawing/2014/main" id="{B9B0C8A7-3181-4D75-8099-03CA99E2163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7" name="正方形/長方形 96">
          <a:extLst>
            <a:ext uri="{FF2B5EF4-FFF2-40B4-BE49-F238E27FC236}">
              <a16:creationId xmlns:a16="http://schemas.microsoft.com/office/drawing/2014/main" id="{0E3BC923-2D73-409D-A05C-4EC5A654192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a:extLst>
            <a:ext uri="{FF2B5EF4-FFF2-40B4-BE49-F238E27FC236}">
              <a16:creationId xmlns:a16="http://schemas.microsoft.com/office/drawing/2014/main" id="{638E34EC-ED0B-47C2-9CD0-AFF7EE5674C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9" name="テキスト ボックス 98">
          <a:extLst>
            <a:ext uri="{FF2B5EF4-FFF2-40B4-BE49-F238E27FC236}">
              <a16:creationId xmlns:a16="http://schemas.microsoft.com/office/drawing/2014/main" id="{B05DCA6A-136A-48F7-8E0F-FD485F8CE38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 name="直線コネクタ 99">
          <a:extLst>
            <a:ext uri="{FF2B5EF4-FFF2-40B4-BE49-F238E27FC236}">
              <a16:creationId xmlns:a16="http://schemas.microsoft.com/office/drawing/2014/main" id="{084237B0-CAA2-45E6-97EA-7073D5067E1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1" name="テキスト ボックス 100">
          <a:extLst>
            <a:ext uri="{FF2B5EF4-FFF2-40B4-BE49-F238E27FC236}">
              <a16:creationId xmlns:a16="http://schemas.microsoft.com/office/drawing/2014/main" id="{501B0D5B-F259-4602-8386-BA5B6CB4F6D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2" name="直線コネクタ 101">
          <a:extLst>
            <a:ext uri="{FF2B5EF4-FFF2-40B4-BE49-F238E27FC236}">
              <a16:creationId xmlns:a16="http://schemas.microsoft.com/office/drawing/2014/main" id="{D3D4E946-9B91-49B0-96E0-C21A93686AB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F4DAC4CF-0E69-4308-A384-16673DB790B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4" name="直線コネクタ 103">
          <a:extLst>
            <a:ext uri="{FF2B5EF4-FFF2-40B4-BE49-F238E27FC236}">
              <a16:creationId xmlns:a16="http://schemas.microsoft.com/office/drawing/2014/main" id="{14BDB6E1-7A37-42F1-B953-288F9B43508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5" name="テキスト ボックス 104">
          <a:extLst>
            <a:ext uri="{FF2B5EF4-FFF2-40B4-BE49-F238E27FC236}">
              <a16:creationId xmlns:a16="http://schemas.microsoft.com/office/drawing/2014/main" id="{82CD470F-890D-4CE4-9CDD-0399B9D7688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6" name="直線コネクタ 105">
          <a:extLst>
            <a:ext uri="{FF2B5EF4-FFF2-40B4-BE49-F238E27FC236}">
              <a16:creationId xmlns:a16="http://schemas.microsoft.com/office/drawing/2014/main" id="{CC5508E9-8C6B-4C85-8826-EC86296B0CA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7" name="テキスト ボックス 106">
          <a:extLst>
            <a:ext uri="{FF2B5EF4-FFF2-40B4-BE49-F238E27FC236}">
              <a16:creationId xmlns:a16="http://schemas.microsoft.com/office/drawing/2014/main" id="{B48080A0-A579-45A5-9721-D793A57DF41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8" name="直線コネクタ 107">
          <a:extLst>
            <a:ext uri="{FF2B5EF4-FFF2-40B4-BE49-F238E27FC236}">
              <a16:creationId xmlns:a16="http://schemas.microsoft.com/office/drawing/2014/main" id="{58E6FB16-5D13-4119-98E2-4723DA6497F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9" name="テキスト ボックス 108">
          <a:extLst>
            <a:ext uri="{FF2B5EF4-FFF2-40B4-BE49-F238E27FC236}">
              <a16:creationId xmlns:a16="http://schemas.microsoft.com/office/drawing/2014/main" id="{013270D7-A9D3-4412-B117-A4E9B4E65F4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0" name="直線コネクタ 109">
          <a:extLst>
            <a:ext uri="{FF2B5EF4-FFF2-40B4-BE49-F238E27FC236}">
              <a16:creationId xmlns:a16="http://schemas.microsoft.com/office/drawing/2014/main" id="{46DDCBC2-1CEA-4936-8D24-521DF95F19B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1" name="テキスト ボックス 110">
          <a:extLst>
            <a:ext uri="{FF2B5EF4-FFF2-40B4-BE49-F238E27FC236}">
              <a16:creationId xmlns:a16="http://schemas.microsoft.com/office/drawing/2014/main" id="{719018D4-3855-4936-B882-5421DA3E538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2" name="直線コネクタ 111">
          <a:extLst>
            <a:ext uri="{FF2B5EF4-FFF2-40B4-BE49-F238E27FC236}">
              <a16:creationId xmlns:a16="http://schemas.microsoft.com/office/drawing/2014/main" id="{66DD999D-DA58-4BC7-B78F-F363A90EE39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13" name="テキスト ボックス 112">
          <a:extLst>
            <a:ext uri="{FF2B5EF4-FFF2-40B4-BE49-F238E27FC236}">
              <a16:creationId xmlns:a16="http://schemas.microsoft.com/office/drawing/2014/main" id="{BE0F758C-8558-46D6-8C7D-49215693130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4" name="直線コネクタ 113">
          <a:extLst>
            <a:ext uri="{FF2B5EF4-FFF2-40B4-BE49-F238E27FC236}">
              <a16:creationId xmlns:a16="http://schemas.microsoft.com/office/drawing/2014/main" id="{194D2296-8DDF-4B67-8168-82923D5688E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15" name="【橋りょう・トンネル】&#10;有形固定資産減価償却率グラフ枠">
          <a:extLst>
            <a:ext uri="{FF2B5EF4-FFF2-40B4-BE49-F238E27FC236}">
              <a16:creationId xmlns:a16="http://schemas.microsoft.com/office/drawing/2014/main" id="{422C2673-577E-4F7C-BF18-173A7F51BA3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16" name="直線コネクタ 115">
          <a:extLst>
            <a:ext uri="{FF2B5EF4-FFF2-40B4-BE49-F238E27FC236}">
              <a16:creationId xmlns:a16="http://schemas.microsoft.com/office/drawing/2014/main" id="{78B5CDA2-8E8A-4DA0-9F7D-BB70470295B5}"/>
            </a:ext>
          </a:extLst>
        </xdr:cNvPr>
        <xdr:cNvCxnSpPr/>
      </xdr:nvCxnSpPr>
      <xdr:spPr>
        <a:xfrm flipV="1">
          <a:off x="4086225" y="9389473"/>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17" name="【橋りょう・トンネル】&#10;有形固定資産減価償却率最小値テキスト">
          <a:extLst>
            <a:ext uri="{FF2B5EF4-FFF2-40B4-BE49-F238E27FC236}">
              <a16:creationId xmlns:a16="http://schemas.microsoft.com/office/drawing/2014/main" id="{F751428C-9552-49A3-B226-1E7CC381D262}"/>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18" name="直線コネクタ 117">
          <a:extLst>
            <a:ext uri="{FF2B5EF4-FFF2-40B4-BE49-F238E27FC236}">
              <a16:creationId xmlns:a16="http://schemas.microsoft.com/office/drawing/2014/main" id="{B934C421-F369-40EB-99A0-ECBA3298AA4C}"/>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19" name="【橋りょう・トンネル】&#10;有形固定資産減価償却率最大値テキスト">
          <a:extLst>
            <a:ext uri="{FF2B5EF4-FFF2-40B4-BE49-F238E27FC236}">
              <a16:creationId xmlns:a16="http://schemas.microsoft.com/office/drawing/2014/main" id="{057E3F89-8408-4397-B54B-DD13BE37C6F7}"/>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20" name="直線コネクタ 119">
          <a:extLst>
            <a:ext uri="{FF2B5EF4-FFF2-40B4-BE49-F238E27FC236}">
              <a16:creationId xmlns:a16="http://schemas.microsoft.com/office/drawing/2014/main" id="{E9154F41-5A01-431B-AC37-99DA634CACAB}"/>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21" name="【橋りょう・トンネル】&#10;有形固定資産減価償却率平均値テキスト">
          <a:extLst>
            <a:ext uri="{FF2B5EF4-FFF2-40B4-BE49-F238E27FC236}">
              <a16:creationId xmlns:a16="http://schemas.microsoft.com/office/drawing/2014/main" id="{DEDE8C75-AAE1-499C-BD49-DC0E71D910E5}"/>
            </a:ext>
          </a:extLst>
        </xdr:cNvPr>
        <xdr:cNvSpPr txBox="1"/>
      </xdr:nvSpPr>
      <xdr:spPr>
        <a:xfrm>
          <a:off x="4124960" y="10185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22" name="フローチャート: 判断 121">
          <a:extLst>
            <a:ext uri="{FF2B5EF4-FFF2-40B4-BE49-F238E27FC236}">
              <a16:creationId xmlns:a16="http://schemas.microsoft.com/office/drawing/2014/main" id="{1ED16F84-6F5D-45FE-A800-B0081921924D}"/>
            </a:ext>
          </a:extLst>
        </xdr:cNvPr>
        <xdr:cNvSpPr/>
      </xdr:nvSpPr>
      <xdr:spPr>
        <a:xfrm>
          <a:off x="403606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23" name="フローチャート: 判断 122">
          <a:extLst>
            <a:ext uri="{FF2B5EF4-FFF2-40B4-BE49-F238E27FC236}">
              <a16:creationId xmlns:a16="http://schemas.microsoft.com/office/drawing/2014/main" id="{BA8B5132-D11E-4FF2-B09C-A7F979FFF1E3}"/>
            </a:ext>
          </a:extLst>
        </xdr:cNvPr>
        <xdr:cNvSpPr/>
      </xdr:nvSpPr>
      <xdr:spPr>
        <a:xfrm>
          <a:off x="331216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24" name="フローチャート: 判断 123">
          <a:extLst>
            <a:ext uri="{FF2B5EF4-FFF2-40B4-BE49-F238E27FC236}">
              <a16:creationId xmlns:a16="http://schemas.microsoft.com/office/drawing/2014/main" id="{BB217697-15E3-476C-B455-658F0FBCFAF4}"/>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25" name="フローチャート: 判断 124">
          <a:extLst>
            <a:ext uri="{FF2B5EF4-FFF2-40B4-BE49-F238E27FC236}">
              <a16:creationId xmlns:a16="http://schemas.microsoft.com/office/drawing/2014/main" id="{448271E6-F13F-4DB2-BDDE-9AA58A526583}"/>
            </a:ext>
          </a:extLst>
        </xdr:cNvPr>
        <xdr:cNvSpPr/>
      </xdr:nvSpPr>
      <xdr:spPr>
        <a:xfrm>
          <a:off x="17399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26" name="フローチャート: 判断 125">
          <a:extLst>
            <a:ext uri="{FF2B5EF4-FFF2-40B4-BE49-F238E27FC236}">
              <a16:creationId xmlns:a16="http://schemas.microsoft.com/office/drawing/2014/main" id="{3886D2C7-3A75-4C55-A3A9-7605E256796E}"/>
            </a:ext>
          </a:extLst>
        </xdr:cNvPr>
        <xdr:cNvSpPr/>
      </xdr:nvSpPr>
      <xdr:spPr>
        <a:xfrm>
          <a:off x="96520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E6631FA9-B41F-4B71-AA6A-F4E90834542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D338C9B6-4001-4EFE-B635-2A50375FB96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9A19B752-AAAB-4D6C-9474-D8197BFF002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F8570F50-D9EE-4809-AAB4-310F4C6946C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96ADFB57-D772-43E5-8D92-4062E781A16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32" name="楕円 131">
          <a:extLst>
            <a:ext uri="{FF2B5EF4-FFF2-40B4-BE49-F238E27FC236}">
              <a16:creationId xmlns:a16="http://schemas.microsoft.com/office/drawing/2014/main" id="{BFB4453B-2D91-42BF-ADBC-0ED9D931C657}"/>
            </a:ext>
          </a:extLst>
        </xdr:cNvPr>
        <xdr:cNvSpPr/>
      </xdr:nvSpPr>
      <xdr:spPr>
        <a:xfrm>
          <a:off x="4036060" y="104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33" name="【橋りょう・トンネル】&#10;有形固定資産減価償却率該当値テキスト">
          <a:extLst>
            <a:ext uri="{FF2B5EF4-FFF2-40B4-BE49-F238E27FC236}">
              <a16:creationId xmlns:a16="http://schemas.microsoft.com/office/drawing/2014/main" id="{A80155B4-24F2-4B2B-B7B0-AF06356EDD01}"/>
            </a:ext>
          </a:extLst>
        </xdr:cNvPr>
        <xdr:cNvSpPr txBox="1"/>
      </xdr:nvSpPr>
      <xdr:spPr>
        <a:xfrm>
          <a:off x="4124960" y="1044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34" name="楕円 133">
          <a:extLst>
            <a:ext uri="{FF2B5EF4-FFF2-40B4-BE49-F238E27FC236}">
              <a16:creationId xmlns:a16="http://schemas.microsoft.com/office/drawing/2014/main" id="{E148601A-F762-4384-9BE6-ED091D106F1B}"/>
            </a:ext>
          </a:extLst>
        </xdr:cNvPr>
        <xdr:cNvSpPr/>
      </xdr:nvSpPr>
      <xdr:spPr>
        <a:xfrm>
          <a:off x="3312160" y="10450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119199</xdr:rowOff>
    </xdr:to>
    <xdr:cxnSp macro="">
      <xdr:nvCxnSpPr>
        <xdr:cNvPr id="135" name="直線コネクタ 134">
          <a:extLst>
            <a:ext uri="{FF2B5EF4-FFF2-40B4-BE49-F238E27FC236}">
              <a16:creationId xmlns:a16="http://schemas.microsoft.com/office/drawing/2014/main" id="{B29F81DA-301D-485B-8E33-D82655DC5388}"/>
            </a:ext>
          </a:extLst>
        </xdr:cNvPr>
        <xdr:cNvCxnSpPr/>
      </xdr:nvCxnSpPr>
      <xdr:spPr>
        <a:xfrm>
          <a:off x="3355340" y="10501449"/>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36" name="楕円 135">
          <a:extLst>
            <a:ext uri="{FF2B5EF4-FFF2-40B4-BE49-F238E27FC236}">
              <a16:creationId xmlns:a16="http://schemas.microsoft.com/office/drawing/2014/main" id="{8234B426-DE6C-45A8-9B1D-5F71E2D4A63A}"/>
            </a:ext>
          </a:extLst>
        </xdr:cNvPr>
        <xdr:cNvSpPr/>
      </xdr:nvSpPr>
      <xdr:spPr>
        <a:xfrm>
          <a:off x="25146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107769</xdr:rowOff>
    </xdr:to>
    <xdr:cxnSp macro="">
      <xdr:nvCxnSpPr>
        <xdr:cNvPr id="137" name="直線コネクタ 136">
          <a:extLst>
            <a:ext uri="{FF2B5EF4-FFF2-40B4-BE49-F238E27FC236}">
              <a16:creationId xmlns:a16="http://schemas.microsoft.com/office/drawing/2014/main" id="{415EBA27-FACB-4C6E-AC09-92CE26BD2CE7}"/>
            </a:ext>
          </a:extLst>
        </xdr:cNvPr>
        <xdr:cNvCxnSpPr/>
      </xdr:nvCxnSpPr>
      <xdr:spPr>
        <a:xfrm>
          <a:off x="2565400" y="1048512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38" name="n_1aveValue【橋りょう・トンネル】&#10;有形固定資産減価償却率">
          <a:extLst>
            <a:ext uri="{FF2B5EF4-FFF2-40B4-BE49-F238E27FC236}">
              <a16:creationId xmlns:a16="http://schemas.microsoft.com/office/drawing/2014/main" id="{F325CB71-0BF3-438B-B44E-366735F63000}"/>
            </a:ext>
          </a:extLst>
        </xdr:cNvPr>
        <xdr:cNvSpPr txBox="1"/>
      </xdr:nvSpPr>
      <xdr:spPr>
        <a:xfrm>
          <a:off x="317056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39" name="n_2aveValue【橋りょう・トンネル】&#10;有形固定資産減価償却率">
          <a:extLst>
            <a:ext uri="{FF2B5EF4-FFF2-40B4-BE49-F238E27FC236}">
              <a16:creationId xmlns:a16="http://schemas.microsoft.com/office/drawing/2014/main" id="{D896BD3B-F031-4C2C-B698-52E8FDF7FF16}"/>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40" name="n_3aveValue【橋りょう・トンネル】&#10;有形固定資産減価償却率">
          <a:extLst>
            <a:ext uri="{FF2B5EF4-FFF2-40B4-BE49-F238E27FC236}">
              <a16:creationId xmlns:a16="http://schemas.microsoft.com/office/drawing/2014/main" id="{8FE7E2FF-DDA0-452E-B561-061CEA58CDC3}"/>
            </a:ext>
          </a:extLst>
        </xdr:cNvPr>
        <xdr:cNvSpPr txBox="1"/>
      </xdr:nvSpPr>
      <xdr:spPr>
        <a:xfrm>
          <a:off x="16110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141" name="n_4aveValue【橋りょう・トンネル】&#10;有形固定資産減価償却率">
          <a:extLst>
            <a:ext uri="{FF2B5EF4-FFF2-40B4-BE49-F238E27FC236}">
              <a16:creationId xmlns:a16="http://schemas.microsoft.com/office/drawing/2014/main" id="{84A0B046-9AAB-4074-A3D8-BC6A2A39215E}"/>
            </a:ext>
          </a:extLst>
        </xdr:cNvPr>
        <xdr:cNvSpPr txBox="1"/>
      </xdr:nvSpPr>
      <xdr:spPr>
        <a:xfrm>
          <a:off x="8363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142" name="n_1mainValue【橋りょう・トンネル】&#10;有形固定資産減価償却率">
          <a:extLst>
            <a:ext uri="{FF2B5EF4-FFF2-40B4-BE49-F238E27FC236}">
              <a16:creationId xmlns:a16="http://schemas.microsoft.com/office/drawing/2014/main" id="{4AF15750-6882-4A12-A3B8-B28E6C54AB7F}"/>
            </a:ext>
          </a:extLst>
        </xdr:cNvPr>
        <xdr:cNvSpPr txBox="1"/>
      </xdr:nvSpPr>
      <xdr:spPr>
        <a:xfrm>
          <a:off x="3170564" y="1054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43" name="n_2mainValue【橋りょう・トンネル】&#10;有形固定資産減価償却率">
          <a:extLst>
            <a:ext uri="{FF2B5EF4-FFF2-40B4-BE49-F238E27FC236}">
              <a16:creationId xmlns:a16="http://schemas.microsoft.com/office/drawing/2014/main" id="{A2356CBD-33D0-4CE7-9321-40E7254C4622}"/>
            </a:ext>
          </a:extLst>
        </xdr:cNvPr>
        <xdr:cNvSpPr txBox="1"/>
      </xdr:nvSpPr>
      <xdr:spPr>
        <a:xfrm>
          <a:off x="238570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12989E81-01CD-4313-8A8A-986AE63B486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784F1EAE-2777-4D8F-8441-9A188C8B9DE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213AA332-839B-4C30-9E6C-81EDD954B0C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C32970C0-6E31-4073-AEE3-121A268000A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D2B8AD54-EF5A-44B0-AA23-8CC84CAA319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1C349E51-C9FE-479F-BC1A-86DEB262F2A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FCB6212C-3A4E-438A-8F47-0882F38A62E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36BD7ED3-0698-4203-A699-D5C9E1CB43F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2" name="テキスト ボックス 151">
          <a:extLst>
            <a:ext uri="{FF2B5EF4-FFF2-40B4-BE49-F238E27FC236}">
              <a16:creationId xmlns:a16="http://schemas.microsoft.com/office/drawing/2014/main" id="{C4794992-7334-4131-B2AC-7A720A80D7C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3" name="直線コネクタ 152">
          <a:extLst>
            <a:ext uri="{FF2B5EF4-FFF2-40B4-BE49-F238E27FC236}">
              <a16:creationId xmlns:a16="http://schemas.microsoft.com/office/drawing/2014/main" id="{EA438DB4-3706-4E41-B2F8-2DB6ABA98C1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4" name="直線コネクタ 153">
          <a:extLst>
            <a:ext uri="{FF2B5EF4-FFF2-40B4-BE49-F238E27FC236}">
              <a16:creationId xmlns:a16="http://schemas.microsoft.com/office/drawing/2014/main" id="{036DB9B0-7CF2-45B1-9121-32768A311E5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55" name="テキスト ボックス 154">
          <a:extLst>
            <a:ext uri="{FF2B5EF4-FFF2-40B4-BE49-F238E27FC236}">
              <a16:creationId xmlns:a16="http://schemas.microsoft.com/office/drawing/2014/main" id="{8AD17209-54CC-4116-8C0E-CB5E0B1115E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6" name="直線コネクタ 155">
          <a:extLst>
            <a:ext uri="{FF2B5EF4-FFF2-40B4-BE49-F238E27FC236}">
              <a16:creationId xmlns:a16="http://schemas.microsoft.com/office/drawing/2014/main" id="{77C01647-ADF9-4174-9179-A650BEE3BCA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57" name="テキスト ボックス 156">
          <a:extLst>
            <a:ext uri="{FF2B5EF4-FFF2-40B4-BE49-F238E27FC236}">
              <a16:creationId xmlns:a16="http://schemas.microsoft.com/office/drawing/2014/main" id="{7CF8F546-6412-4DB0-BD37-B7736F0186DD}"/>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58" name="直線コネクタ 157">
          <a:extLst>
            <a:ext uri="{FF2B5EF4-FFF2-40B4-BE49-F238E27FC236}">
              <a16:creationId xmlns:a16="http://schemas.microsoft.com/office/drawing/2014/main" id="{06855324-9DAC-466D-833F-33DB2231270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59" name="テキスト ボックス 158">
          <a:extLst>
            <a:ext uri="{FF2B5EF4-FFF2-40B4-BE49-F238E27FC236}">
              <a16:creationId xmlns:a16="http://schemas.microsoft.com/office/drawing/2014/main" id="{0ED5ECD5-8E90-4D54-BC26-BF6A73E329C2}"/>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0" name="直線コネクタ 159">
          <a:extLst>
            <a:ext uri="{FF2B5EF4-FFF2-40B4-BE49-F238E27FC236}">
              <a16:creationId xmlns:a16="http://schemas.microsoft.com/office/drawing/2014/main" id="{2B72D51B-C3C2-435D-8002-5E0EA751E06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61" name="テキスト ボックス 160">
          <a:extLst>
            <a:ext uri="{FF2B5EF4-FFF2-40B4-BE49-F238E27FC236}">
              <a16:creationId xmlns:a16="http://schemas.microsoft.com/office/drawing/2014/main" id="{37047E20-99D6-401A-91E3-C3EEBD2685F1}"/>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2" name="直線コネクタ 161">
          <a:extLst>
            <a:ext uri="{FF2B5EF4-FFF2-40B4-BE49-F238E27FC236}">
              <a16:creationId xmlns:a16="http://schemas.microsoft.com/office/drawing/2014/main" id="{ECD4E744-6D1C-4EC2-969F-B9D726105E5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63" name="テキスト ボックス 162">
          <a:extLst>
            <a:ext uri="{FF2B5EF4-FFF2-40B4-BE49-F238E27FC236}">
              <a16:creationId xmlns:a16="http://schemas.microsoft.com/office/drawing/2014/main" id="{5178D4D9-5BE1-4971-9B96-8B457BE41A35}"/>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4" name="直線コネクタ 163">
          <a:extLst>
            <a:ext uri="{FF2B5EF4-FFF2-40B4-BE49-F238E27FC236}">
              <a16:creationId xmlns:a16="http://schemas.microsoft.com/office/drawing/2014/main" id="{E132CD46-70CA-4AFA-AC57-385B9F5A36C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65" name="テキスト ボックス 164">
          <a:extLst>
            <a:ext uri="{FF2B5EF4-FFF2-40B4-BE49-F238E27FC236}">
              <a16:creationId xmlns:a16="http://schemas.microsoft.com/office/drawing/2014/main" id="{45995F3C-F8DB-4FD6-9C08-B8F7F51B0F3E}"/>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a:extLst>
            <a:ext uri="{FF2B5EF4-FFF2-40B4-BE49-F238E27FC236}">
              <a16:creationId xmlns:a16="http://schemas.microsoft.com/office/drawing/2014/main" id="{28CD1000-7DB3-48EA-B153-A3CB1F8CDDA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67" name="テキスト ボックス 166">
          <a:extLst>
            <a:ext uri="{FF2B5EF4-FFF2-40B4-BE49-F238E27FC236}">
              <a16:creationId xmlns:a16="http://schemas.microsoft.com/office/drawing/2014/main" id="{86433CFF-D7E0-41F1-A3B3-18B318A3D2A9}"/>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5BEA2E87-BF64-40B9-8543-0E87D76B924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169" name="直線コネクタ 168">
          <a:extLst>
            <a:ext uri="{FF2B5EF4-FFF2-40B4-BE49-F238E27FC236}">
              <a16:creationId xmlns:a16="http://schemas.microsoft.com/office/drawing/2014/main" id="{BEF832BE-8A4C-4BFC-A913-FE998D6190C4}"/>
            </a:ext>
          </a:extLst>
        </xdr:cNvPr>
        <xdr:cNvCxnSpPr/>
      </xdr:nvCxnSpPr>
      <xdr:spPr>
        <a:xfrm flipV="1">
          <a:off x="9219565" y="9385602"/>
          <a:ext cx="0" cy="14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170" name="【橋りょう・トンネル】&#10;一人当たり有形固定資産（償却資産）額最小値テキスト">
          <a:extLst>
            <a:ext uri="{FF2B5EF4-FFF2-40B4-BE49-F238E27FC236}">
              <a16:creationId xmlns:a16="http://schemas.microsoft.com/office/drawing/2014/main" id="{00C7CF7F-E2A2-41E5-99A8-6F4985C77510}"/>
            </a:ext>
          </a:extLst>
        </xdr:cNvPr>
        <xdr:cNvSpPr txBox="1"/>
      </xdr:nvSpPr>
      <xdr:spPr>
        <a:xfrm>
          <a:off x="9258300" y="108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171" name="直線コネクタ 170">
          <a:extLst>
            <a:ext uri="{FF2B5EF4-FFF2-40B4-BE49-F238E27FC236}">
              <a16:creationId xmlns:a16="http://schemas.microsoft.com/office/drawing/2014/main" id="{FBA3F9D6-DE64-44A3-8729-323422EFC5B2}"/>
            </a:ext>
          </a:extLst>
        </xdr:cNvPr>
        <xdr:cNvCxnSpPr/>
      </xdr:nvCxnSpPr>
      <xdr:spPr>
        <a:xfrm>
          <a:off x="9154160" y="1085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172" name="【橋りょう・トンネル】&#10;一人当たり有形固定資産（償却資産）額最大値テキスト">
          <a:extLst>
            <a:ext uri="{FF2B5EF4-FFF2-40B4-BE49-F238E27FC236}">
              <a16:creationId xmlns:a16="http://schemas.microsoft.com/office/drawing/2014/main" id="{B78180CE-0E30-43D0-A348-09931E3F6DEF}"/>
            </a:ext>
          </a:extLst>
        </xdr:cNvPr>
        <xdr:cNvSpPr txBox="1"/>
      </xdr:nvSpPr>
      <xdr:spPr>
        <a:xfrm>
          <a:off x="9258300" y="9164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173" name="直線コネクタ 172">
          <a:extLst>
            <a:ext uri="{FF2B5EF4-FFF2-40B4-BE49-F238E27FC236}">
              <a16:creationId xmlns:a16="http://schemas.microsoft.com/office/drawing/2014/main" id="{37FEB21F-DEE9-4147-BF25-B1E735621C13}"/>
            </a:ext>
          </a:extLst>
        </xdr:cNvPr>
        <xdr:cNvCxnSpPr/>
      </xdr:nvCxnSpPr>
      <xdr:spPr>
        <a:xfrm>
          <a:off x="9154160" y="9385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174" name="【橋りょう・トンネル】&#10;一人当たり有形固定資産（償却資産）額平均値テキスト">
          <a:extLst>
            <a:ext uri="{FF2B5EF4-FFF2-40B4-BE49-F238E27FC236}">
              <a16:creationId xmlns:a16="http://schemas.microsoft.com/office/drawing/2014/main" id="{E12564E6-7F6B-47CC-9348-123C81D3C2E2}"/>
            </a:ext>
          </a:extLst>
        </xdr:cNvPr>
        <xdr:cNvSpPr txBox="1"/>
      </xdr:nvSpPr>
      <xdr:spPr>
        <a:xfrm>
          <a:off x="9258300" y="1058582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175" name="フローチャート: 判断 174">
          <a:extLst>
            <a:ext uri="{FF2B5EF4-FFF2-40B4-BE49-F238E27FC236}">
              <a16:creationId xmlns:a16="http://schemas.microsoft.com/office/drawing/2014/main" id="{DFEA1B06-D93A-4547-9918-B66E60AFF94E}"/>
            </a:ext>
          </a:extLst>
        </xdr:cNvPr>
        <xdr:cNvSpPr/>
      </xdr:nvSpPr>
      <xdr:spPr>
        <a:xfrm>
          <a:off x="9192260" y="10607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176" name="フローチャート: 判断 175">
          <a:extLst>
            <a:ext uri="{FF2B5EF4-FFF2-40B4-BE49-F238E27FC236}">
              <a16:creationId xmlns:a16="http://schemas.microsoft.com/office/drawing/2014/main" id="{142A0075-8857-4BD4-9931-864E65CCF327}"/>
            </a:ext>
          </a:extLst>
        </xdr:cNvPr>
        <xdr:cNvSpPr/>
      </xdr:nvSpPr>
      <xdr:spPr>
        <a:xfrm>
          <a:off x="8445500" y="106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177" name="フローチャート: 判断 176">
          <a:extLst>
            <a:ext uri="{FF2B5EF4-FFF2-40B4-BE49-F238E27FC236}">
              <a16:creationId xmlns:a16="http://schemas.microsoft.com/office/drawing/2014/main" id="{8E4EF7EF-82BE-4901-BCBD-460DCF25CB6C}"/>
            </a:ext>
          </a:extLst>
        </xdr:cNvPr>
        <xdr:cNvSpPr/>
      </xdr:nvSpPr>
      <xdr:spPr>
        <a:xfrm>
          <a:off x="7670800" y="10626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178" name="フローチャート: 判断 177">
          <a:extLst>
            <a:ext uri="{FF2B5EF4-FFF2-40B4-BE49-F238E27FC236}">
              <a16:creationId xmlns:a16="http://schemas.microsoft.com/office/drawing/2014/main" id="{232917C0-B720-4D47-AE62-E3491EBB22A5}"/>
            </a:ext>
          </a:extLst>
        </xdr:cNvPr>
        <xdr:cNvSpPr/>
      </xdr:nvSpPr>
      <xdr:spPr>
        <a:xfrm>
          <a:off x="687324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179" name="フローチャート: 判断 178">
          <a:extLst>
            <a:ext uri="{FF2B5EF4-FFF2-40B4-BE49-F238E27FC236}">
              <a16:creationId xmlns:a16="http://schemas.microsoft.com/office/drawing/2014/main" id="{8D698CDC-293B-492C-BE9E-48C3965C0E3F}"/>
            </a:ext>
          </a:extLst>
        </xdr:cNvPr>
        <xdr:cNvSpPr/>
      </xdr:nvSpPr>
      <xdr:spPr>
        <a:xfrm>
          <a:off x="60985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8CEF49D-6DEC-43F1-844C-FF539FF3DDB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6F5378E-D371-4289-839D-49F9A86AD4E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842F4F-B0D6-415D-B02D-0688A869B12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BF31B99-B623-48D6-AEBE-4F62C192A0F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C3E69CC-EA2C-4465-98E9-1BD31711EC8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29559</xdr:rowOff>
    </xdr:from>
    <xdr:to>
      <xdr:col>55</xdr:col>
      <xdr:colOff>50800</xdr:colOff>
      <xdr:row>62</xdr:row>
      <xdr:rowOff>131159</xdr:rowOff>
    </xdr:to>
    <xdr:sp macro="" textlink="">
      <xdr:nvSpPr>
        <xdr:cNvPr id="185" name="楕円 184">
          <a:extLst>
            <a:ext uri="{FF2B5EF4-FFF2-40B4-BE49-F238E27FC236}">
              <a16:creationId xmlns:a16="http://schemas.microsoft.com/office/drawing/2014/main" id="{89D0758D-C858-45D3-A016-539A2CCC67A2}"/>
            </a:ext>
          </a:extLst>
        </xdr:cNvPr>
        <xdr:cNvSpPr/>
      </xdr:nvSpPr>
      <xdr:spPr>
        <a:xfrm>
          <a:off x="9192260" y="10423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52436</xdr:rowOff>
    </xdr:from>
    <xdr:ext cx="690189" cy="259045"/>
    <xdr:sp macro="" textlink="">
      <xdr:nvSpPr>
        <xdr:cNvPr id="186" name="【橋りょう・トンネル】&#10;一人当たり有形固定資産（償却資産）額該当値テキスト">
          <a:extLst>
            <a:ext uri="{FF2B5EF4-FFF2-40B4-BE49-F238E27FC236}">
              <a16:creationId xmlns:a16="http://schemas.microsoft.com/office/drawing/2014/main" id="{047849D3-4A90-4E7D-BF93-8652D11A1F95}"/>
            </a:ext>
          </a:extLst>
        </xdr:cNvPr>
        <xdr:cNvSpPr txBox="1"/>
      </xdr:nvSpPr>
      <xdr:spPr>
        <a:xfrm>
          <a:off x="9258300" y="10278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43790</xdr:rowOff>
    </xdr:from>
    <xdr:to>
      <xdr:col>50</xdr:col>
      <xdr:colOff>165100</xdr:colOff>
      <xdr:row>62</xdr:row>
      <xdr:rowOff>145390</xdr:rowOff>
    </xdr:to>
    <xdr:sp macro="" textlink="">
      <xdr:nvSpPr>
        <xdr:cNvPr id="187" name="楕円 186">
          <a:extLst>
            <a:ext uri="{FF2B5EF4-FFF2-40B4-BE49-F238E27FC236}">
              <a16:creationId xmlns:a16="http://schemas.microsoft.com/office/drawing/2014/main" id="{FD01E77C-FE08-48CC-880F-E5FE1DD2B63D}"/>
            </a:ext>
          </a:extLst>
        </xdr:cNvPr>
        <xdr:cNvSpPr/>
      </xdr:nvSpPr>
      <xdr:spPr>
        <a:xfrm>
          <a:off x="8445500" y="104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80359</xdr:rowOff>
    </xdr:from>
    <xdr:to>
      <xdr:col>55</xdr:col>
      <xdr:colOff>0</xdr:colOff>
      <xdr:row>62</xdr:row>
      <xdr:rowOff>94590</xdr:rowOff>
    </xdr:to>
    <xdr:cxnSp macro="">
      <xdr:nvCxnSpPr>
        <xdr:cNvPr id="188" name="直線コネクタ 187">
          <a:extLst>
            <a:ext uri="{FF2B5EF4-FFF2-40B4-BE49-F238E27FC236}">
              <a16:creationId xmlns:a16="http://schemas.microsoft.com/office/drawing/2014/main" id="{F5F6CC4B-3569-48D3-BBC1-D6B0238811FB}"/>
            </a:ext>
          </a:extLst>
        </xdr:cNvPr>
        <xdr:cNvCxnSpPr/>
      </xdr:nvCxnSpPr>
      <xdr:spPr>
        <a:xfrm flipV="1">
          <a:off x="8496300" y="10474039"/>
          <a:ext cx="7239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51269</xdr:rowOff>
    </xdr:from>
    <xdr:to>
      <xdr:col>46</xdr:col>
      <xdr:colOff>38100</xdr:colOff>
      <xdr:row>62</xdr:row>
      <xdr:rowOff>152869</xdr:rowOff>
    </xdr:to>
    <xdr:sp macro="" textlink="">
      <xdr:nvSpPr>
        <xdr:cNvPr id="189" name="楕円 188">
          <a:extLst>
            <a:ext uri="{FF2B5EF4-FFF2-40B4-BE49-F238E27FC236}">
              <a16:creationId xmlns:a16="http://schemas.microsoft.com/office/drawing/2014/main" id="{FCCA6D6A-37AF-48FB-9F11-2798234ED552}"/>
            </a:ext>
          </a:extLst>
        </xdr:cNvPr>
        <xdr:cNvSpPr/>
      </xdr:nvSpPr>
      <xdr:spPr>
        <a:xfrm>
          <a:off x="7670800" y="10444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94590</xdr:rowOff>
    </xdr:from>
    <xdr:to>
      <xdr:col>50</xdr:col>
      <xdr:colOff>114300</xdr:colOff>
      <xdr:row>62</xdr:row>
      <xdr:rowOff>102069</xdr:rowOff>
    </xdr:to>
    <xdr:cxnSp macro="">
      <xdr:nvCxnSpPr>
        <xdr:cNvPr id="190" name="直線コネクタ 189">
          <a:extLst>
            <a:ext uri="{FF2B5EF4-FFF2-40B4-BE49-F238E27FC236}">
              <a16:creationId xmlns:a16="http://schemas.microsoft.com/office/drawing/2014/main" id="{09F29E36-6AA3-42C7-8904-EAA787DDDEAC}"/>
            </a:ext>
          </a:extLst>
        </xdr:cNvPr>
        <xdr:cNvCxnSpPr/>
      </xdr:nvCxnSpPr>
      <xdr:spPr>
        <a:xfrm flipV="1">
          <a:off x="7713980" y="10488270"/>
          <a:ext cx="78232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191" name="n_1aveValue【橋りょう・トンネル】&#10;一人当たり有形固定資産（償却資産）額">
          <a:extLst>
            <a:ext uri="{FF2B5EF4-FFF2-40B4-BE49-F238E27FC236}">
              <a16:creationId xmlns:a16="http://schemas.microsoft.com/office/drawing/2014/main" id="{D2C55A64-5E5D-426A-942C-FE0D40AE23FF}"/>
            </a:ext>
          </a:extLst>
        </xdr:cNvPr>
        <xdr:cNvSpPr txBox="1"/>
      </xdr:nvSpPr>
      <xdr:spPr>
        <a:xfrm>
          <a:off x="8184225" y="10698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192" name="n_2aveValue【橋りょう・トンネル】&#10;一人当たり有形固定資産（償却資産）額">
          <a:extLst>
            <a:ext uri="{FF2B5EF4-FFF2-40B4-BE49-F238E27FC236}">
              <a16:creationId xmlns:a16="http://schemas.microsoft.com/office/drawing/2014/main" id="{8E1E1707-F3C9-4FC3-AD3E-EA529812FC33}"/>
            </a:ext>
          </a:extLst>
        </xdr:cNvPr>
        <xdr:cNvSpPr txBox="1"/>
      </xdr:nvSpPr>
      <xdr:spPr>
        <a:xfrm>
          <a:off x="7399365" y="10719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193" name="n_3aveValue【橋りょう・トンネル】&#10;一人当たり有形固定資産（償却資産）額">
          <a:extLst>
            <a:ext uri="{FF2B5EF4-FFF2-40B4-BE49-F238E27FC236}">
              <a16:creationId xmlns:a16="http://schemas.microsoft.com/office/drawing/2014/main" id="{31736876-639F-4D22-BBB9-D3DAF49137E1}"/>
            </a:ext>
          </a:extLst>
        </xdr:cNvPr>
        <xdr:cNvSpPr txBox="1"/>
      </xdr:nvSpPr>
      <xdr:spPr>
        <a:xfrm>
          <a:off x="6624665" y="1039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194" name="n_4aveValue【橋りょう・トンネル】&#10;一人当たり有形固定資産（償却資産）額">
          <a:extLst>
            <a:ext uri="{FF2B5EF4-FFF2-40B4-BE49-F238E27FC236}">
              <a16:creationId xmlns:a16="http://schemas.microsoft.com/office/drawing/2014/main" id="{DC17B9F4-BCC5-4DA6-84F9-30B43EB63F5D}"/>
            </a:ext>
          </a:extLst>
        </xdr:cNvPr>
        <xdr:cNvSpPr txBox="1"/>
      </xdr:nvSpPr>
      <xdr:spPr>
        <a:xfrm>
          <a:off x="587269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161917</xdr:rowOff>
    </xdr:from>
    <xdr:ext cx="690189" cy="259045"/>
    <xdr:sp macro="" textlink="">
      <xdr:nvSpPr>
        <xdr:cNvPr id="195" name="n_1mainValue【橋りょう・トンネル】&#10;一人当たり有形固定資産（償却資産）額">
          <a:extLst>
            <a:ext uri="{FF2B5EF4-FFF2-40B4-BE49-F238E27FC236}">
              <a16:creationId xmlns:a16="http://schemas.microsoft.com/office/drawing/2014/main" id="{95F3A325-6854-4896-8F56-270A16EF7A18}"/>
            </a:ext>
          </a:extLst>
        </xdr:cNvPr>
        <xdr:cNvSpPr txBox="1"/>
      </xdr:nvSpPr>
      <xdr:spPr>
        <a:xfrm>
          <a:off x="8184225" y="10220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169396</xdr:rowOff>
    </xdr:from>
    <xdr:ext cx="690189" cy="259045"/>
    <xdr:sp macro="" textlink="">
      <xdr:nvSpPr>
        <xdr:cNvPr id="196" name="n_2mainValue【橋りょう・トンネル】&#10;一人当たり有形固定資産（償却資産）額">
          <a:extLst>
            <a:ext uri="{FF2B5EF4-FFF2-40B4-BE49-F238E27FC236}">
              <a16:creationId xmlns:a16="http://schemas.microsoft.com/office/drawing/2014/main" id="{95D93B91-BA6D-421F-98A9-8D0731689A77}"/>
            </a:ext>
          </a:extLst>
        </xdr:cNvPr>
        <xdr:cNvSpPr txBox="1"/>
      </xdr:nvSpPr>
      <xdr:spPr>
        <a:xfrm>
          <a:off x="7399365" y="10227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a16="http://schemas.microsoft.com/office/drawing/2014/main" id="{949730C7-3CBB-44B8-A0F6-7A9BF14133C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a16="http://schemas.microsoft.com/office/drawing/2014/main" id="{F550204D-0032-462B-A26C-692777EA39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a16="http://schemas.microsoft.com/office/drawing/2014/main" id="{D39381F6-C0C3-47E7-8095-ED8A2DF60A9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a16="http://schemas.microsoft.com/office/drawing/2014/main" id="{623F06DE-215A-4A13-9275-A5C9677586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a16="http://schemas.microsoft.com/office/drawing/2014/main" id="{EEBAE11A-EB45-4C4F-AF9A-2C3894B9C72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a16="http://schemas.microsoft.com/office/drawing/2014/main" id="{F43340C8-43D3-4C65-AF9C-7BDEAB10C82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a16="http://schemas.microsoft.com/office/drawing/2014/main" id="{B2B8A501-7710-4A1F-993D-B548310CE67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a16="http://schemas.microsoft.com/office/drawing/2014/main" id="{7EDAD809-0613-45B7-82DF-A4D2DA855ED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a:extLst>
            <a:ext uri="{FF2B5EF4-FFF2-40B4-BE49-F238E27FC236}">
              <a16:creationId xmlns:a16="http://schemas.microsoft.com/office/drawing/2014/main" id="{6542BBE7-F5CC-4338-A047-5418D3ECD6A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a:extLst>
            <a:ext uri="{FF2B5EF4-FFF2-40B4-BE49-F238E27FC236}">
              <a16:creationId xmlns:a16="http://schemas.microsoft.com/office/drawing/2014/main" id="{06CC4655-5E19-4585-94EB-AB9BF655503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7" name="テキスト ボックス 206">
          <a:extLst>
            <a:ext uri="{FF2B5EF4-FFF2-40B4-BE49-F238E27FC236}">
              <a16:creationId xmlns:a16="http://schemas.microsoft.com/office/drawing/2014/main" id="{22026E55-2313-42B1-B666-ECD6BF12689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a:extLst>
            <a:ext uri="{FF2B5EF4-FFF2-40B4-BE49-F238E27FC236}">
              <a16:creationId xmlns:a16="http://schemas.microsoft.com/office/drawing/2014/main" id="{07742EE4-8AC3-45DA-A652-35581D7E173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DCECD7FD-611E-4615-B33F-2957D8D22A1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a:extLst>
            <a:ext uri="{FF2B5EF4-FFF2-40B4-BE49-F238E27FC236}">
              <a16:creationId xmlns:a16="http://schemas.microsoft.com/office/drawing/2014/main" id="{AC4FE6BB-0D37-4AC5-BC2E-2BBBA1B5AF3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a:extLst>
            <a:ext uri="{FF2B5EF4-FFF2-40B4-BE49-F238E27FC236}">
              <a16:creationId xmlns:a16="http://schemas.microsoft.com/office/drawing/2014/main" id="{B8E1198E-035E-431A-864C-76857DA38C8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a:extLst>
            <a:ext uri="{FF2B5EF4-FFF2-40B4-BE49-F238E27FC236}">
              <a16:creationId xmlns:a16="http://schemas.microsoft.com/office/drawing/2014/main" id="{E9824FD8-68F0-42F5-ACDF-45DA243671A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a:extLst>
            <a:ext uri="{FF2B5EF4-FFF2-40B4-BE49-F238E27FC236}">
              <a16:creationId xmlns:a16="http://schemas.microsoft.com/office/drawing/2014/main" id="{08928463-B677-4C40-B393-014538ED9A8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a:extLst>
            <a:ext uri="{FF2B5EF4-FFF2-40B4-BE49-F238E27FC236}">
              <a16:creationId xmlns:a16="http://schemas.microsoft.com/office/drawing/2014/main" id="{E2B6F796-5C6A-46D1-96DB-88EC42FEB65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a:extLst>
            <a:ext uri="{FF2B5EF4-FFF2-40B4-BE49-F238E27FC236}">
              <a16:creationId xmlns:a16="http://schemas.microsoft.com/office/drawing/2014/main" id="{D7821B69-192A-4E56-A024-6C3B333D6CA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a:extLst>
            <a:ext uri="{FF2B5EF4-FFF2-40B4-BE49-F238E27FC236}">
              <a16:creationId xmlns:a16="http://schemas.microsoft.com/office/drawing/2014/main" id="{8FED44EE-8E6D-4FAB-983B-DBF5815CC88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a:extLst>
            <a:ext uri="{FF2B5EF4-FFF2-40B4-BE49-F238E27FC236}">
              <a16:creationId xmlns:a16="http://schemas.microsoft.com/office/drawing/2014/main" id="{434237A7-4CA5-4A29-AC2B-63C1719C69E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a16="http://schemas.microsoft.com/office/drawing/2014/main" id="{1BB9E31C-FF0C-4735-8803-8D24DF8A0DA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19" name="テキスト ボックス 218">
          <a:extLst>
            <a:ext uri="{FF2B5EF4-FFF2-40B4-BE49-F238E27FC236}">
              <a16:creationId xmlns:a16="http://schemas.microsoft.com/office/drawing/2014/main" id="{FE58CBB3-0F52-4968-93AA-17B01BE816F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a:extLst>
            <a:ext uri="{FF2B5EF4-FFF2-40B4-BE49-F238E27FC236}">
              <a16:creationId xmlns:a16="http://schemas.microsoft.com/office/drawing/2014/main" id="{00A95E7A-131D-4E40-B1D8-8905803B6D5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21" name="直線コネクタ 220">
          <a:extLst>
            <a:ext uri="{FF2B5EF4-FFF2-40B4-BE49-F238E27FC236}">
              <a16:creationId xmlns:a16="http://schemas.microsoft.com/office/drawing/2014/main" id="{95D7A728-ED61-44BB-ADFC-F82667962A36}"/>
            </a:ext>
          </a:extLst>
        </xdr:cNvPr>
        <xdr:cNvCxnSpPr/>
      </xdr:nvCxnSpPr>
      <xdr:spPr>
        <a:xfrm flipV="1">
          <a:off x="4086225" y="1306639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22" name="【公営住宅】&#10;有形固定資産減価償却率最小値テキスト">
          <a:extLst>
            <a:ext uri="{FF2B5EF4-FFF2-40B4-BE49-F238E27FC236}">
              <a16:creationId xmlns:a16="http://schemas.microsoft.com/office/drawing/2014/main" id="{88D942CB-4098-4807-87A6-46E8A0A64B1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3" name="直線コネクタ 222">
          <a:extLst>
            <a:ext uri="{FF2B5EF4-FFF2-40B4-BE49-F238E27FC236}">
              <a16:creationId xmlns:a16="http://schemas.microsoft.com/office/drawing/2014/main" id="{C69DD272-2232-4C96-9FB4-8B9AC5EC4AF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24" name="【公営住宅】&#10;有形固定資産減価償却率最大値テキスト">
          <a:extLst>
            <a:ext uri="{FF2B5EF4-FFF2-40B4-BE49-F238E27FC236}">
              <a16:creationId xmlns:a16="http://schemas.microsoft.com/office/drawing/2014/main" id="{3C65CB45-3D75-4834-A2A6-C40733DEB1D2}"/>
            </a:ext>
          </a:extLst>
        </xdr:cNvPr>
        <xdr:cNvSpPr txBox="1"/>
      </xdr:nvSpPr>
      <xdr:spPr>
        <a:xfrm>
          <a:off x="412496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25" name="直線コネクタ 224">
          <a:extLst>
            <a:ext uri="{FF2B5EF4-FFF2-40B4-BE49-F238E27FC236}">
              <a16:creationId xmlns:a16="http://schemas.microsoft.com/office/drawing/2014/main" id="{B4D9C36B-472E-409A-AA9C-B959688C0643}"/>
            </a:ext>
          </a:extLst>
        </xdr:cNvPr>
        <xdr:cNvCxnSpPr/>
      </xdr:nvCxnSpPr>
      <xdr:spPr>
        <a:xfrm>
          <a:off x="402082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6" name="【公営住宅】&#10;有形固定資産減価償却率平均値テキスト">
          <a:extLst>
            <a:ext uri="{FF2B5EF4-FFF2-40B4-BE49-F238E27FC236}">
              <a16:creationId xmlns:a16="http://schemas.microsoft.com/office/drawing/2014/main" id="{14980DAC-799B-40C0-B1C8-0B269F3D4183}"/>
            </a:ext>
          </a:extLst>
        </xdr:cNvPr>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7" name="フローチャート: 判断 226">
          <a:extLst>
            <a:ext uri="{FF2B5EF4-FFF2-40B4-BE49-F238E27FC236}">
              <a16:creationId xmlns:a16="http://schemas.microsoft.com/office/drawing/2014/main" id="{B541D986-81EE-4433-BC9D-981B006093DE}"/>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28" name="フローチャート: 判断 227">
          <a:extLst>
            <a:ext uri="{FF2B5EF4-FFF2-40B4-BE49-F238E27FC236}">
              <a16:creationId xmlns:a16="http://schemas.microsoft.com/office/drawing/2014/main" id="{5E65F63F-93F0-468D-94FE-7DDFA5419823}"/>
            </a:ext>
          </a:extLst>
        </xdr:cNvPr>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29" name="フローチャート: 判断 228">
          <a:extLst>
            <a:ext uri="{FF2B5EF4-FFF2-40B4-BE49-F238E27FC236}">
              <a16:creationId xmlns:a16="http://schemas.microsoft.com/office/drawing/2014/main" id="{51322085-4EEB-4142-8122-4FDE1B1245E7}"/>
            </a:ext>
          </a:extLst>
        </xdr:cNvPr>
        <xdr:cNvSpPr/>
      </xdr:nvSpPr>
      <xdr:spPr>
        <a:xfrm>
          <a:off x="25146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0" name="フローチャート: 判断 229">
          <a:extLst>
            <a:ext uri="{FF2B5EF4-FFF2-40B4-BE49-F238E27FC236}">
              <a16:creationId xmlns:a16="http://schemas.microsoft.com/office/drawing/2014/main" id="{82772957-6B13-4EC5-8137-7B8A7AD64F7C}"/>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31" name="フローチャート: 判断 230">
          <a:extLst>
            <a:ext uri="{FF2B5EF4-FFF2-40B4-BE49-F238E27FC236}">
              <a16:creationId xmlns:a16="http://schemas.microsoft.com/office/drawing/2014/main" id="{914A78C8-6605-4400-83C4-4CDF7273E566}"/>
            </a:ext>
          </a:extLst>
        </xdr:cNvPr>
        <xdr:cNvSpPr/>
      </xdr:nvSpPr>
      <xdr:spPr>
        <a:xfrm>
          <a:off x="96520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5D57A740-1724-471D-BB4D-912109CF102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D7ED23E4-760F-4CEC-BD4B-2F4D3C6D1DC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6A0EEA6-8141-4818-B3E2-A5FEA6ECFF3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818D3142-01DB-4542-A3E1-07812771660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AE2E476-11EF-4EDB-A50B-8805E468E53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37" name="楕円 236">
          <a:extLst>
            <a:ext uri="{FF2B5EF4-FFF2-40B4-BE49-F238E27FC236}">
              <a16:creationId xmlns:a16="http://schemas.microsoft.com/office/drawing/2014/main" id="{D0493CCF-74C9-4C82-9717-C58D777B1CC5}"/>
            </a:ext>
          </a:extLst>
        </xdr:cNvPr>
        <xdr:cNvSpPr/>
      </xdr:nvSpPr>
      <xdr:spPr>
        <a:xfrm>
          <a:off x="4036060" y="1353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38" name="【公営住宅】&#10;有形固定資産減価償却率該当値テキスト">
          <a:extLst>
            <a:ext uri="{FF2B5EF4-FFF2-40B4-BE49-F238E27FC236}">
              <a16:creationId xmlns:a16="http://schemas.microsoft.com/office/drawing/2014/main" id="{434D2F09-0013-4D05-A25B-8EB363974C5E}"/>
            </a:ext>
          </a:extLst>
        </xdr:cNvPr>
        <xdr:cNvSpPr txBox="1"/>
      </xdr:nvSpPr>
      <xdr:spPr>
        <a:xfrm>
          <a:off x="412496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39" name="楕円 238">
          <a:extLst>
            <a:ext uri="{FF2B5EF4-FFF2-40B4-BE49-F238E27FC236}">
              <a16:creationId xmlns:a16="http://schemas.microsoft.com/office/drawing/2014/main" id="{2588B9DF-5902-40E4-8018-E89382762733}"/>
            </a:ext>
          </a:extLst>
        </xdr:cNvPr>
        <xdr:cNvSpPr/>
      </xdr:nvSpPr>
      <xdr:spPr>
        <a:xfrm>
          <a:off x="3312160" y="1348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81</xdr:row>
      <xdr:rowOff>7620</xdr:rowOff>
    </xdr:to>
    <xdr:cxnSp macro="">
      <xdr:nvCxnSpPr>
        <xdr:cNvPr id="240" name="直線コネクタ 239">
          <a:extLst>
            <a:ext uri="{FF2B5EF4-FFF2-40B4-BE49-F238E27FC236}">
              <a16:creationId xmlns:a16="http://schemas.microsoft.com/office/drawing/2014/main" id="{6BDA36D4-D978-4E63-B9FE-CDF72FBCD506}"/>
            </a:ext>
          </a:extLst>
        </xdr:cNvPr>
        <xdr:cNvCxnSpPr/>
      </xdr:nvCxnSpPr>
      <xdr:spPr>
        <a:xfrm>
          <a:off x="3355340" y="13535025"/>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241" name="楕円 240">
          <a:extLst>
            <a:ext uri="{FF2B5EF4-FFF2-40B4-BE49-F238E27FC236}">
              <a16:creationId xmlns:a16="http://schemas.microsoft.com/office/drawing/2014/main" id="{79818B4D-F947-46F5-A622-7FC67D9EBEC1}"/>
            </a:ext>
          </a:extLst>
        </xdr:cNvPr>
        <xdr:cNvSpPr/>
      </xdr:nvSpPr>
      <xdr:spPr>
        <a:xfrm>
          <a:off x="25146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123825</xdr:rowOff>
    </xdr:to>
    <xdr:cxnSp macro="">
      <xdr:nvCxnSpPr>
        <xdr:cNvPr id="242" name="直線コネクタ 241">
          <a:extLst>
            <a:ext uri="{FF2B5EF4-FFF2-40B4-BE49-F238E27FC236}">
              <a16:creationId xmlns:a16="http://schemas.microsoft.com/office/drawing/2014/main" id="{C36EA6E7-2EA1-48C7-A5E5-6E78C2821BEC}"/>
            </a:ext>
          </a:extLst>
        </xdr:cNvPr>
        <xdr:cNvCxnSpPr/>
      </xdr:nvCxnSpPr>
      <xdr:spPr>
        <a:xfrm>
          <a:off x="2565400" y="1347787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43" name="n_1aveValue【公営住宅】&#10;有形固定資産減価償却率">
          <a:extLst>
            <a:ext uri="{FF2B5EF4-FFF2-40B4-BE49-F238E27FC236}">
              <a16:creationId xmlns:a16="http://schemas.microsoft.com/office/drawing/2014/main" id="{486FC64A-50C6-42CC-880E-B124F4B9FE84}"/>
            </a:ext>
          </a:extLst>
        </xdr:cNvPr>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244" name="n_2aveValue【公営住宅】&#10;有形固定資産減価償却率">
          <a:extLst>
            <a:ext uri="{FF2B5EF4-FFF2-40B4-BE49-F238E27FC236}">
              <a16:creationId xmlns:a16="http://schemas.microsoft.com/office/drawing/2014/main" id="{F11333DA-E806-4A8C-B64F-423AB80974D8}"/>
            </a:ext>
          </a:extLst>
        </xdr:cNvPr>
        <xdr:cNvSpPr txBox="1"/>
      </xdr:nvSpPr>
      <xdr:spPr>
        <a:xfrm>
          <a:off x="238570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5" name="n_3aveValue【公営住宅】&#10;有形固定資産減価償却率">
          <a:extLst>
            <a:ext uri="{FF2B5EF4-FFF2-40B4-BE49-F238E27FC236}">
              <a16:creationId xmlns:a16="http://schemas.microsoft.com/office/drawing/2014/main" id="{428C9E27-4313-48EA-A2AF-45F34CB42468}"/>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246" name="n_4aveValue【公営住宅】&#10;有形固定資産減価償却率">
          <a:extLst>
            <a:ext uri="{FF2B5EF4-FFF2-40B4-BE49-F238E27FC236}">
              <a16:creationId xmlns:a16="http://schemas.microsoft.com/office/drawing/2014/main" id="{589AAA66-B6C0-4205-8645-5EDE56417E59}"/>
            </a:ext>
          </a:extLst>
        </xdr:cNvPr>
        <xdr:cNvSpPr txBox="1"/>
      </xdr:nvSpPr>
      <xdr:spPr>
        <a:xfrm>
          <a:off x="8363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47" name="n_1mainValue【公営住宅】&#10;有形固定資産減価償却率">
          <a:extLst>
            <a:ext uri="{FF2B5EF4-FFF2-40B4-BE49-F238E27FC236}">
              <a16:creationId xmlns:a16="http://schemas.microsoft.com/office/drawing/2014/main" id="{DA9055EB-D0AD-46D2-A409-54F170EBA18B}"/>
            </a:ext>
          </a:extLst>
        </xdr:cNvPr>
        <xdr:cNvSpPr txBox="1"/>
      </xdr:nvSpPr>
      <xdr:spPr>
        <a:xfrm>
          <a:off x="3170564" y="1326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248" name="n_2mainValue【公営住宅】&#10;有形固定資産減価償却率">
          <a:extLst>
            <a:ext uri="{FF2B5EF4-FFF2-40B4-BE49-F238E27FC236}">
              <a16:creationId xmlns:a16="http://schemas.microsoft.com/office/drawing/2014/main" id="{9FC265F6-5290-423F-A3B7-60DC71007F42}"/>
            </a:ext>
          </a:extLst>
        </xdr:cNvPr>
        <xdr:cNvSpPr txBox="1"/>
      </xdr:nvSpPr>
      <xdr:spPr>
        <a:xfrm>
          <a:off x="238570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1B5578D7-D016-490F-B493-F888694BB74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5957C70F-4728-443E-A423-6AB295F5C29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F6E972D8-6796-43EA-8FEA-6E0601C1CED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593A4228-7112-4EC2-96E3-68BF908A433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45660DB4-0ACB-423F-AA96-258B8AE4330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B6133FA2-7437-45FD-A419-EF2F3C72951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8202C032-DEA5-48BA-BB6B-B2A11C98BDC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C271F973-F41B-4DD5-97B8-2FF38CCDCD3A}"/>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E833485B-F140-47CD-AC1A-04C7B6D1B01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21723E6-0ED3-414F-AEE9-826EFEC4DFB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C473EE28-4022-42D4-A5A4-FB6E278565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3C7F6CFF-5DEC-4FB7-8FFC-E5F488B20C1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1D68A0A2-7569-4476-8C74-0EB120B0A4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CF36B76E-243D-423B-9872-09190C3EE72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3C444D7F-2DCC-497A-9208-7EA43C070D2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D7101CFC-56FF-42BD-B1F1-0DDA650CD4A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1F4509D-1264-4DC4-815B-3ABD07EAFDC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AD500DE3-C0BD-40EC-9F2C-0A5AA09FE4A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AF9E9FFC-E13E-468A-816F-F56508EAEC2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4E334217-F4B7-47B6-9414-69D3BD0D08D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A48FE766-DB51-4183-B8D8-058D81477C5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94CB3674-DE8D-4E91-9708-E085953C3EF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7629E87A-BC36-4ECD-AF12-32AD55504BF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4A4B6BC4-EF4F-4D93-918F-010367C2A99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5AF1B07B-4D59-4606-B667-B5A295E4D09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556C2E3F-82D0-4454-82BE-1C8D13BD598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5303235A-F7FD-473B-871E-DEF822007E8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C795F5AF-3A76-49D8-BC0E-F22CE75FDFD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6907F258-C370-4958-8950-22AC6680D00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80104B59-E803-41FF-A592-09A4A686AD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C95E5CDE-FE4F-4674-9536-710D547A69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2A3F9B2-37C0-4DB9-8949-76935664574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2161BB1E-00E3-4E16-9C93-92EAC6177A0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5600885B-DFC4-40C1-A570-BDBD6FBA734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a:extLst>
            <a:ext uri="{FF2B5EF4-FFF2-40B4-BE49-F238E27FC236}">
              <a16:creationId xmlns:a16="http://schemas.microsoft.com/office/drawing/2014/main" id="{626FFB71-AD73-4FE2-A1AC-D97F90A7FDC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a:extLst>
            <a:ext uri="{FF2B5EF4-FFF2-40B4-BE49-F238E27FC236}">
              <a16:creationId xmlns:a16="http://schemas.microsoft.com/office/drawing/2014/main" id="{4EC0E116-69A1-4F11-A381-DB3EB9E8E7F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5" name="テキスト ボックス 284">
          <a:extLst>
            <a:ext uri="{FF2B5EF4-FFF2-40B4-BE49-F238E27FC236}">
              <a16:creationId xmlns:a16="http://schemas.microsoft.com/office/drawing/2014/main" id="{134F0139-F5BC-4090-8D48-D4DF789DF7B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a:extLst>
            <a:ext uri="{FF2B5EF4-FFF2-40B4-BE49-F238E27FC236}">
              <a16:creationId xmlns:a16="http://schemas.microsoft.com/office/drawing/2014/main" id="{57627B50-4025-4CC7-9E83-55E968E220C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CB614D88-6D0E-4AB8-BD01-701E81FF3AD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a:extLst>
            <a:ext uri="{FF2B5EF4-FFF2-40B4-BE49-F238E27FC236}">
              <a16:creationId xmlns:a16="http://schemas.microsoft.com/office/drawing/2014/main" id="{93BDD3BD-FDEE-46E0-AFF9-CF070C50050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9B48514D-C0D3-4E72-8801-03DADB5C872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a:extLst>
            <a:ext uri="{FF2B5EF4-FFF2-40B4-BE49-F238E27FC236}">
              <a16:creationId xmlns:a16="http://schemas.microsoft.com/office/drawing/2014/main" id="{A190E04A-62F7-44C5-9EB2-54AB2323B9A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63493435-1B3D-4E62-A125-CEB2562A361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a:extLst>
            <a:ext uri="{FF2B5EF4-FFF2-40B4-BE49-F238E27FC236}">
              <a16:creationId xmlns:a16="http://schemas.microsoft.com/office/drawing/2014/main" id="{283A9AF5-3F29-41A6-9679-80F5011D5C6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50F4F66A-1DAA-4DFF-B5C8-1750A0A8145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a:extLst>
            <a:ext uri="{FF2B5EF4-FFF2-40B4-BE49-F238E27FC236}">
              <a16:creationId xmlns:a16="http://schemas.microsoft.com/office/drawing/2014/main" id="{C4FCE0A6-FF85-4946-BCE2-0A5C2E8D85E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5" name="テキスト ボックス 294">
          <a:extLst>
            <a:ext uri="{FF2B5EF4-FFF2-40B4-BE49-F238E27FC236}">
              <a16:creationId xmlns:a16="http://schemas.microsoft.com/office/drawing/2014/main" id="{614F5671-F7CE-40C7-939C-5F6895E90E6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6568A7A8-0F27-459E-8C41-962A2FE0AF8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認定こども園・幼稚園・保育所】&#10;有形固定資産減価償却率グラフ枠">
          <a:extLst>
            <a:ext uri="{FF2B5EF4-FFF2-40B4-BE49-F238E27FC236}">
              <a16:creationId xmlns:a16="http://schemas.microsoft.com/office/drawing/2014/main" id="{B3A7DD30-E93D-43D4-B2C1-24CADB3B280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298" name="直線コネクタ 297">
          <a:extLst>
            <a:ext uri="{FF2B5EF4-FFF2-40B4-BE49-F238E27FC236}">
              <a16:creationId xmlns:a16="http://schemas.microsoft.com/office/drawing/2014/main" id="{F7B2E20E-F3D8-4311-B169-5DC750C033C0}"/>
            </a:ext>
          </a:extLst>
        </xdr:cNvPr>
        <xdr:cNvCxnSpPr/>
      </xdr:nvCxnSpPr>
      <xdr:spPr>
        <a:xfrm flipV="1">
          <a:off x="14375764" y="561158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9" name="【認定こども園・幼稚園・保育所】&#10;有形固定資産減価償却率最小値テキスト">
          <a:extLst>
            <a:ext uri="{FF2B5EF4-FFF2-40B4-BE49-F238E27FC236}">
              <a16:creationId xmlns:a16="http://schemas.microsoft.com/office/drawing/2014/main" id="{22526741-E384-4346-BE03-4F1D3B30A62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0" name="直線コネクタ 299">
          <a:extLst>
            <a:ext uri="{FF2B5EF4-FFF2-40B4-BE49-F238E27FC236}">
              <a16:creationId xmlns:a16="http://schemas.microsoft.com/office/drawing/2014/main" id="{B4594E64-72CC-4E62-B847-56901BC0003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301" name="【認定こども園・幼稚園・保育所】&#10;有形固定資産減価償却率最大値テキスト">
          <a:extLst>
            <a:ext uri="{FF2B5EF4-FFF2-40B4-BE49-F238E27FC236}">
              <a16:creationId xmlns:a16="http://schemas.microsoft.com/office/drawing/2014/main" id="{89D38A1B-1366-44E8-B383-51A2693AD1DF}"/>
            </a:ext>
          </a:extLst>
        </xdr:cNvPr>
        <xdr:cNvSpPr txBox="1"/>
      </xdr:nvSpPr>
      <xdr:spPr>
        <a:xfrm>
          <a:off x="14414500" y="5390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302" name="直線コネクタ 301">
          <a:extLst>
            <a:ext uri="{FF2B5EF4-FFF2-40B4-BE49-F238E27FC236}">
              <a16:creationId xmlns:a16="http://schemas.microsoft.com/office/drawing/2014/main" id="{3148C877-5D2A-4C73-86D7-6DA7EFDB9FBC}"/>
            </a:ext>
          </a:extLst>
        </xdr:cNvPr>
        <xdr:cNvCxnSpPr/>
      </xdr:nvCxnSpPr>
      <xdr:spPr>
        <a:xfrm>
          <a:off x="14287500" y="561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303" name="【認定こども園・幼稚園・保育所】&#10;有形固定資産減価償却率平均値テキスト">
          <a:extLst>
            <a:ext uri="{FF2B5EF4-FFF2-40B4-BE49-F238E27FC236}">
              <a16:creationId xmlns:a16="http://schemas.microsoft.com/office/drawing/2014/main" id="{AA11EE98-634A-4E16-9804-362A07FB79D8}"/>
            </a:ext>
          </a:extLst>
        </xdr:cNvPr>
        <xdr:cNvSpPr txBox="1"/>
      </xdr:nvSpPr>
      <xdr:spPr>
        <a:xfrm>
          <a:off x="14414500" y="628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304" name="フローチャート: 判断 303">
          <a:extLst>
            <a:ext uri="{FF2B5EF4-FFF2-40B4-BE49-F238E27FC236}">
              <a16:creationId xmlns:a16="http://schemas.microsoft.com/office/drawing/2014/main" id="{29236D37-7E10-4015-8982-B1EC81407CF8}"/>
            </a:ext>
          </a:extLst>
        </xdr:cNvPr>
        <xdr:cNvSpPr/>
      </xdr:nvSpPr>
      <xdr:spPr>
        <a:xfrm>
          <a:off x="14325600" y="64332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305" name="フローチャート: 判断 304">
          <a:extLst>
            <a:ext uri="{FF2B5EF4-FFF2-40B4-BE49-F238E27FC236}">
              <a16:creationId xmlns:a16="http://schemas.microsoft.com/office/drawing/2014/main" id="{BC925918-BE6C-4ACA-B82D-FA44339CD1EA}"/>
            </a:ext>
          </a:extLst>
        </xdr:cNvPr>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306" name="フローチャート: 判断 305">
          <a:extLst>
            <a:ext uri="{FF2B5EF4-FFF2-40B4-BE49-F238E27FC236}">
              <a16:creationId xmlns:a16="http://schemas.microsoft.com/office/drawing/2014/main" id="{52973CDB-3962-4BFA-AA86-34E4F6044A6D}"/>
            </a:ext>
          </a:extLst>
        </xdr:cNvPr>
        <xdr:cNvSpPr/>
      </xdr:nvSpPr>
      <xdr:spPr>
        <a:xfrm>
          <a:off x="128041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307" name="フローチャート: 判断 306">
          <a:extLst>
            <a:ext uri="{FF2B5EF4-FFF2-40B4-BE49-F238E27FC236}">
              <a16:creationId xmlns:a16="http://schemas.microsoft.com/office/drawing/2014/main" id="{7AFDA427-7C81-409A-AA6E-54840B553A79}"/>
            </a:ext>
          </a:extLst>
        </xdr:cNvPr>
        <xdr:cNvSpPr/>
      </xdr:nvSpPr>
      <xdr:spPr>
        <a:xfrm>
          <a:off x="12029440" y="63989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308" name="フローチャート: 判断 307">
          <a:extLst>
            <a:ext uri="{FF2B5EF4-FFF2-40B4-BE49-F238E27FC236}">
              <a16:creationId xmlns:a16="http://schemas.microsoft.com/office/drawing/2014/main" id="{9F8B316E-3DAD-4AEC-91E2-B0C9F4884530}"/>
            </a:ext>
          </a:extLst>
        </xdr:cNvPr>
        <xdr:cNvSpPr/>
      </xdr:nvSpPr>
      <xdr:spPr>
        <a:xfrm>
          <a:off x="1123188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3634FCD1-06DF-4590-8715-04C4EC73DEA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27B88F6-B1C2-4107-8013-71323021E7F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94191D7E-C9FC-4910-AC05-EE5B84DC282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B3A5598B-0FE0-430C-875A-A9DA493FE2A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D2AB9A34-9E98-4454-983F-11FC4329B21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314" name="楕円 313">
          <a:extLst>
            <a:ext uri="{FF2B5EF4-FFF2-40B4-BE49-F238E27FC236}">
              <a16:creationId xmlns:a16="http://schemas.microsoft.com/office/drawing/2014/main" id="{9421069D-DDEC-496B-84D7-CB4A2E40CFBF}"/>
            </a:ext>
          </a:extLst>
        </xdr:cNvPr>
        <xdr:cNvSpPr/>
      </xdr:nvSpPr>
      <xdr:spPr>
        <a:xfrm>
          <a:off x="14325600" y="68159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315" name="【認定こども園・幼稚園・保育所】&#10;有形固定資産減価償却率該当値テキスト">
          <a:extLst>
            <a:ext uri="{FF2B5EF4-FFF2-40B4-BE49-F238E27FC236}">
              <a16:creationId xmlns:a16="http://schemas.microsoft.com/office/drawing/2014/main" id="{96635643-B446-4EF1-A441-303E7B3CE2D4}"/>
            </a:ext>
          </a:extLst>
        </xdr:cNvPr>
        <xdr:cNvSpPr txBox="1"/>
      </xdr:nvSpPr>
      <xdr:spPr>
        <a:xfrm>
          <a:off x="14414500"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90715</xdr:rowOff>
    </xdr:from>
    <xdr:to>
      <xdr:col>81</xdr:col>
      <xdr:colOff>101600</xdr:colOff>
      <xdr:row>41</xdr:row>
      <xdr:rowOff>20865</xdr:rowOff>
    </xdr:to>
    <xdr:sp macro="" textlink="">
      <xdr:nvSpPr>
        <xdr:cNvPr id="316" name="楕円 315">
          <a:extLst>
            <a:ext uri="{FF2B5EF4-FFF2-40B4-BE49-F238E27FC236}">
              <a16:creationId xmlns:a16="http://schemas.microsoft.com/office/drawing/2014/main" id="{F107A37E-8D22-4168-B8BB-B74B866B34E9}"/>
            </a:ext>
          </a:extLst>
        </xdr:cNvPr>
        <xdr:cNvSpPr/>
      </xdr:nvSpPr>
      <xdr:spPr>
        <a:xfrm>
          <a:off x="1357884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141515</xdr:rowOff>
    </xdr:from>
    <xdr:to>
      <xdr:col>85</xdr:col>
      <xdr:colOff>127000</xdr:colOff>
      <xdr:row>40</xdr:row>
      <xdr:rowOff>161109</xdr:rowOff>
    </xdr:to>
    <xdr:cxnSp macro="">
      <xdr:nvCxnSpPr>
        <xdr:cNvPr id="317" name="直線コネクタ 316">
          <a:extLst>
            <a:ext uri="{FF2B5EF4-FFF2-40B4-BE49-F238E27FC236}">
              <a16:creationId xmlns:a16="http://schemas.microsoft.com/office/drawing/2014/main" id="{F2021D40-B229-4449-A157-2953823A0D7C}"/>
            </a:ext>
          </a:extLst>
        </xdr:cNvPr>
        <xdr:cNvCxnSpPr/>
      </xdr:nvCxnSpPr>
      <xdr:spPr>
        <a:xfrm>
          <a:off x="13629640" y="6847115"/>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318" name="楕円 317">
          <a:extLst>
            <a:ext uri="{FF2B5EF4-FFF2-40B4-BE49-F238E27FC236}">
              <a16:creationId xmlns:a16="http://schemas.microsoft.com/office/drawing/2014/main" id="{6BB747C0-6AAB-410B-A82B-6A0983940144}"/>
            </a:ext>
          </a:extLst>
        </xdr:cNvPr>
        <xdr:cNvSpPr/>
      </xdr:nvSpPr>
      <xdr:spPr>
        <a:xfrm>
          <a:off x="12804140" y="67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141515</xdr:rowOff>
    </xdr:to>
    <xdr:cxnSp macro="">
      <xdr:nvCxnSpPr>
        <xdr:cNvPr id="319" name="直線コネクタ 318">
          <a:extLst>
            <a:ext uri="{FF2B5EF4-FFF2-40B4-BE49-F238E27FC236}">
              <a16:creationId xmlns:a16="http://schemas.microsoft.com/office/drawing/2014/main" id="{8CA3F23B-989B-4588-B7BB-A7ADA9AF25B8}"/>
            </a:ext>
          </a:extLst>
        </xdr:cNvPr>
        <xdr:cNvCxnSpPr/>
      </xdr:nvCxnSpPr>
      <xdr:spPr>
        <a:xfrm>
          <a:off x="12854940" y="682425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320" name="n_1aveValue【認定こども園・幼稚園・保育所】&#10;有形固定資産減価償却率">
          <a:extLst>
            <a:ext uri="{FF2B5EF4-FFF2-40B4-BE49-F238E27FC236}">
              <a16:creationId xmlns:a16="http://schemas.microsoft.com/office/drawing/2014/main" id="{E4DBEF0A-54DA-40E1-B139-F96166E277C5}"/>
            </a:ext>
          </a:extLst>
        </xdr:cNvPr>
        <xdr:cNvSpPr txBox="1"/>
      </xdr:nvSpPr>
      <xdr:spPr>
        <a:xfrm>
          <a:off x="134372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321" name="n_2aveValue【認定こども園・幼稚園・保育所】&#10;有形固定資産減価償却率">
          <a:extLst>
            <a:ext uri="{FF2B5EF4-FFF2-40B4-BE49-F238E27FC236}">
              <a16:creationId xmlns:a16="http://schemas.microsoft.com/office/drawing/2014/main" id="{C26506AA-F863-4B48-9242-2667A50E82DD}"/>
            </a:ext>
          </a:extLst>
        </xdr:cNvPr>
        <xdr:cNvSpPr txBox="1"/>
      </xdr:nvSpPr>
      <xdr:spPr>
        <a:xfrm>
          <a:off x="12675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322" name="n_3aveValue【認定こども園・幼稚園・保育所】&#10;有形固定資産減価償却率">
          <a:extLst>
            <a:ext uri="{FF2B5EF4-FFF2-40B4-BE49-F238E27FC236}">
              <a16:creationId xmlns:a16="http://schemas.microsoft.com/office/drawing/2014/main" id="{6C6306B4-268D-4722-9E83-FD411F38A623}"/>
            </a:ext>
          </a:extLst>
        </xdr:cNvPr>
        <xdr:cNvSpPr txBox="1"/>
      </xdr:nvSpPr>
      <xdr:spPr>
        <a:xfrm>
          <a:off x="119005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323" name="n_4aveValue【認定こども園・幼稚園・保育所】&#10;有形固定資産減価償却率">
          <a:extLst>
            <a:ext uri="{FF2B5EF4-FFF2-40B4-BE49-F238E27FC236}">
              <a16:creationId xmlns:a16="http://schemas.microsoft.com/office/drawing/2014/main" id="{06B2A61D-120E-4DB4-9269-35CCF06727F9}"/>
            </a:ext>
          </a:extLst>
        </xdr:cNvPr>
        <xdr:cNvSpPr txBox="1"/>
      </xdr:nvSpPr>
      <xdr:spPr>
        <a:xfrm>
          <a:off x="1110298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11992</xdr:rowOff>
    </xdr:from>
    <xdr:ext cx="405111" cy="259045"/>
    <xdr:sp macro="" textlink="">
      <xdr:nvSpPr>
        <xdr:cNvPr id="324" name="n_1mainValue【認定こども園・幼稚園・保育所】&#10;有形固定資産減価償却率">
          <a:extLst>
            <a:ext uri="{FF2B5EF4-FFF2-40B4-BE49-F238E27FC236}">
              <a16:creationId xmlns:a16="http://schemas.microsoft.com/office/drawing/2014/main" id="{86DBCD82-3FD7-4B37-B297-63C88B07A470}"/>
            </a:ext>
          </a:extLst>
        </xdr:cNvPr>
        <xdr:cNvSpPr txBox="1"/>
      </xdr:nvSpPr>
      <xdr:spPr>
        <a:xfrm>
          <a:off x="1343724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325" name="n_2mainValue【認定こども園・幼稚園・保育所】&#10;有形固定資産減価償却率">
          <a:extLst>
            <a:ext uri="{FF2B5EF4-FFF2-40B4-BE49-F238E27FC236}">
              <a16:creationId xmlns:a16="http://schemas.microsoft.com/office/drawing/2014/main" id="{74978667-F17B-4DA5-8090-09DDA8B1611C}"/>
            </a:ext>
          </a:extLst>
        </xdr:cNvPr>
        <xdr:cNvSpPr txBox="1"/>
      </xdr:nvSpPr>
      <xdr:spPr>
        <a:xfrm>
          <a:off x="12675244" y="686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35A4B382-0C91-4D5B-96F8-A23B9586A22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EAE670C8-B2F9-4078-A051-A6ED09AE79B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2A916A24-87A4-4AFD-AE6C-B5DA263A039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0BDB8C50-94F0-4A0B-927B-07F3D098369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AAD07BC3-AFED-4EE4-B1B0-86CA187D06C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89E44F15-ED45-42D4-BCFA-B6D30344B80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2B8B6466-60B5-4C82-B71D-90DB8567383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175958BC-72A0-40D5-8C70-15D8C003FE07}"/>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a:extLst>
            <a:ext uri="{FF2B5EF4-FFF2-40B4-BE49-F238E27FC236}">
              <a16:creationId xmlns:a16="http://schemas.microsoft.com/office/drawing/2014/main" id="{F4D50CB6-6300-4F9D-8BF8-D39E3BF052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a:extLst>
            <a:ext uri="{FF2B5EF4-FFF2-40B4-BE49-F238E27FC236}">
              <a16:creationId xmlns:a16="http://schemas.microsoft.com/office/drawing/2014/main" id="{2E7B82D1-660E-4C77-A82C-63766CFD2AC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a:extLst>
            <a:ext uri="{FF2B5EF4-FFF2-40B4-BE49-F238E27FC236}">
              <a16:creationId xmlns:a16="http://schemas.microsoft.com/office/drawing/2014/main" id="{0C2282D1-DA07-41F3-9375-635E7EA880F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a:extLst>
            <a:ext uri="{FF2B5EF4-FFF2-40B4-BE49-F238E27FC236}">
              <a16:creationId xmlns:a16="http://schemas.microsoft.com/office/drawing/2014/main" id="{184997C2-490B-46CB-9594-A03E76259B3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a:extLst>
            <a:ext uri="{FF2B5EF4-FFF2-40B4-BE49-F238E27FC236}">
              <a16:creationId xmlns:a16="http://schemas.microsoft.com/office/drawing/2014/main" id="{57A023FF-4551-47C2-865F-6166C11CA25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a:extLst>
            <a:ext uri="{FF2B5EF4-FFF2-40B4-BE49-F238E27FC236}">
              <a16:creationId xmlns:a16="http://schemas.microsoft.com/office/drawing/2014/main" id="{8878D372-9643-4DD9-B2CF-7E27641BAE8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a:extLst>
            <a:ext uri="{FF2B5EF4-FFF2-40B4-BE49-F238E27FC236}">
              <a16:creationId xmlns:a16="http://schemas.microsoft.com/office/drawing/2014/main" id="{CFC80123-1C87-4E71-AB32-ADF74BEBEBF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a:extLst>
            <a:ext uri="{FF2B5EF4-FFF2-40B4-BE49-F238E27FC236}">
              <a16:creationId xmlns:a16="http://schemas.microsoft.com/office/drawing/2014/main" id="{912789F7-344C-4385-A768-82DEC4E34A3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a:extLst>
            <a:ext uri="{FF2B5EF4-FFF2-40B4-BE49-F238E27FC236}">
              <a16:creationId xmlns:a16="http://schemas.microsoft.com/office/drawing/2014/main" id="{A4AF381A-9941-4669-B04E-088E36331FB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a:extLst>
            <a:ext uri="{FF2B5EF4-FFF2-40B4-BE49-F238E27FC236}">
              <a16:creationId xmlns:a16="http://schemas.microsoft.com/office/drawing/2014/main" id="{266AEB85-193C-4873-9E66-CA04EB6AD8D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4" name="テキスト ボックス 343">
          <a:extLst>
            <a:ext uri="{FF2B5EF4-FFF2-40B4-BE49-F238E27FC236}">
              <a16:creationId xmlns:a16="http://schemas.microsoft.com/office/drawing/2014/main" id="{6ED822B1-EB84-4003-AFEE-48C9A3A3B2C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5" name="直線コネクタ 344">
          <a:extLst>
            <a:ext uri="{FF2B5EF4-FFF2-40B4-BE49-F238E27FC236}">
              <a16:creationId xmlns:a16="http://schemas.microsoft.com/office/drawing/2014/main" id="{2F127261-2935-450F-8E5A-24A2C3F2B59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46" name="テキスト ボックス 345">
          <a:extLst>
            <a:ext uri="{FF2B5EF4-FFF2-40B4-BE49-F238E27FC236}">
              <a16:creationId xmlns:a16="http://schemas.microsoft.com/office/drawing/2014/main" id="{40B5A006-86BF-4FD9-8010-3F4DC619955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7" name="直線コネクタ 346">
          <a:extLst>
            <a:ext uri="{FF2B5EF4-FFF2-40B4-BE49-F238E27FC236}">
              <a16:creationId xmlns:a16="http://schemas.microsoft.com/office/drawing/2014/main" id="{D1A2B07A-AA0C-4B21-B703-14E39BD31F3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8" name="テキスト ボックス 347">
          <a:extLst>
            <a:ext uri="{FF2B5EF4-FFF2-40B4-BE49-F238E27FC236}">
              <a16:creationId xmlns:a16="http://schemas.microsoft.com/office/drawing/2014/main" id="{B221564F-38A2-4ACA-BF4A-EEFC2BAE3A7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9" name="直線コネクタ 348">
          <a:extLst>
            <a:ext uri="{FF2B5EF4-FFF2-40B4-BE49-F238E27FC236}">
              <a16:creationId xmlns:a16="http://schemas.microsoft.com/office/drawing/2014/main" id="{7AB782F9-B355-4AD0-A5D6-F59AF94EC43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0" name="テキスト ボックス 349">
          <a:extLst>
            <a:ext uri="{FF2B5EF4-FFF2-40B4-BE49-F238E27FC236}">
              <a16:creationId xmlns:a16="http://schemas.microsoft.com/office/drawing/2014/main" id="{5239C71D-A38C-4AEF-B06C-AFC3DD0B28E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1" name="直線コネクタ 350">
          <a:extLst>
            <a:ext uri="{FF2B5EF4-FFF2-40B4-BE49-F238E27FC236}">
              <a16:creationId xmlns:a16="http://schemas.microsoft.com/office/drawing/2014/main" id="{CA0DC0C1-6992-401A-8129-94BCAF4D384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2" name="テキスト ボックス 351">
          <a:extLst>
            <a:ext uri="{FF2B5EF4-FFF2-40B4-BE49-F238E27FC236}">
              <a16:creationId xmlns:a16="http://schemas.microsoft.com/office/drawing/2014/main" id="{D8FBC335-1745-49D3-A633-65549C3477E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3" name="直線コネクタ 352">
          <a:extLst>
            <a:ext uri="{FF2B5EF4-FFF2-40B4-BE49-F238E27FC236}">
              <a16:creationId xmlns:a16="http://schemas.microsoft.com/office/drawing/2014/main" id="{E5831DD5-2942-478A-9200-1BA560C6DCB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4" name="テキスト ボックス 353">
          <a:extLst>
            <a:ext uri="{FF2B5EF4-FFF2-40B4-BE49-F238E27FC236}">
              <a16:creationId xmlns:a16="http://schemas.microsoft.com/office/drawing/2014/main" id="{D7567976-846C-47D5-8308-4277D5CC08C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5" name="直線コネクタ 354">
          <a:extLst>
            <a:ext uri="{FF2B5EF4-FFF2-40B4-BE49-F238E27FC236}">
              <a16:creationId xmlns:a16="http://schemas.microsoft.com/office/drawing/2014/main" id="{8E992A87-C605-4F99-BBD7-D05278DC75A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56" name="テキスト ボックス 355">
          <a:extLst>
            <a:ext uri="{FF2B5EF4-FFF2-40B4-BE49-F238E27FC236}">
              <a16:creationId xmlns:a16="http://schemas.microsoft.com/office/drawing/2014/main" id="{5B5EBA28-71B4-4ECD-882B-51BA1875E4A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7" name="【学校施設】&#10;有形固定資産減価償却率グラフ枠">
          <a:extLst>
            <a:ext uri="{FF2B5EF4-FFF2-40B4-BE49-F238E27FC236}">
              <a16:creationId xmlns:a16="http://schemas.microsoft.com/office/drawing/2014/main" id="{5CE02750-261A-4FD6-A1E6-A252379D208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358" name="直線コネクタ 357">
          <a:extLst>
            <a:ext uri="{FF2B5EF4-FFF2-40B4-BE49-F238E27FC236}">
              <a16:creationId xmlns:a16="http://schemas.microsoft.com/office/drawing/2014/main" id="{125F6A11-AF16-484F-8141-E5E35359E3A9}"/>
            </a:ext>
          </a:extLst>
        </xdr:cNvPr>
        <xdr:cNvCxnSpPr/>
      </xdr:nvCxnSpPr>
      <xdr:spPr>
        <a:xfrm flipV="1">
          <a:off x="14375764" y="94335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59" name="【学校施設】&#10;有形固定資産減価償却率最小値テキスト">
          <a:extLst>
            <a:ext uri="{FF2B5EF4-FFF2-40B4-BE49-F238E27FC236}">
              <a16:creationId xmlns:a16="http://schemas.microsoft.com/office/drawing/2014/main" id="{7C1BFA97-A65E-4BD5-934B-193A8E19DF18}"/>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60" name="直線コネクタ 359">
          <a:extLst>
            <a:ext uri="{FF2B5EF4-FFF2-40B4-BE49-F238E27FC236}">
              <a16:creationId xmlns:a16="http://schemas.microsoft.com/office/drawing/2014/main" id="{820CDCB9-39E3-416B-96FD-7AFC5D444796}"/>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361" name="【学校施設】&#10;有形固定資産減価償却率最大値テキスト">
          <a:extLst>
            <a:ext uri="{FF2B5EF4-FFF2-40B4-BE49-F238E27FC236}">
              <a16:creationId xmlns:a16="http://schemas.microsoft.com/office/drawing/2014/main" id="{A2DD273A-49DD-4FFA-AAF9-82C17F3FF7FD}"/>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362" name="直線コネクタ 361">
          <a:extLst>
            <a:ext uri="{FF2B5EF4-FFF2-40B4-BE49-F238E27FC236}">
              <a16:creationId xmlns:a16="http://schemas.microsoft.com/office/drawing/2014/main" id="{2D01F2C9-1777-4334-888C-4CD9780A1E4D}"/>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363" name="【学校施設】&#10;有形固定資産減価償却率平均値テキスト">
          <a:extLst>
            <a:ext uri="{FF2B5EF4-FFF2-40B4-BE49-F238E27FC236}">
              <a16:creationId xmlns:a16="http://schemas.microsoft.com/office/drawing/2014/main" id="{3656C225-BF5D-4395-BD2D-B99C40806DFD}"/>
            </a:ext>
          </a:extLst>
        </xdr:cNvPr>
        <xdr:cNvSpPr txBox="1"/>
      </xdr:nvSpPr>
      <xdr:spPr>
        <a:xfrm>
          <a:off x="144145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364" name="フローチャート: 判断 363">
          <a:extLst>
            <a:ext uri="{FF2B5EF4-FFF2-40B4-BE49-F238E27FC236}">
              <a16:creationId xmlns:a16="http://schemas.microsoft.com/office/drawing/2014/main" id="{497D6A9F-E511-40FB-836E-6B844FA680EF}"/>
            </a:ext>
          </a:extLst>
        </xdr:cNvPr>
        <xdr:cNvSpPr/>
      </xdr:nvSpPr>
      <xdr:spPr>
        <a:xfrm>
          <a:off x="14325600" y="1013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365" name="フローチャート: 判断 364">
          <a:extLst>
            <a:ext uri="{FF2B5EF4-FFF2-40B4-BE49-F238E27FC236}">
              <a16:creationId xmlns:a16="http://schemas.microsoft.com/office/drawing/2014/main" id="{77CB0715-2E5E-4DEC-A467-B15C40EF6395}"/>
            </a:ext>
          </a:extLst>
        </xdr:cNvPr>
        <xdr:cNvSpPr/>
      </xdr:nvSpPr>
      <xdr:spPr>
        <a:xfrm>
          <a:off x="135788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366" name="フローチャート: 判断 365">
          <a:extLst>
            <a:ext uri="{FF2B5EF4-FFF2-40B4-BE49-F238E27FC236}">
              <a16:creationId xmlns:a16="http://schemas.microsoft.com/office/drawing/2014/main" id="{C4865EFC-0AEB-4045-A7AB-38BE9350F1C4}"/>
            </a:ext>
          </a:extLst>
        </xdr:cNvPr>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367" name="フローチャート: 判断 366">
          <a:extLst>
            <a:ext uri="{FF2B5EF4-FFF2-40B4-BE49-F238E27FC236}">
              <a16:creationId xmlns:a16="http://schemas.microsoft.com/office/drawing/2014/main" id="{D2935129-55F2-4B94-AFC5-6D254B327C5B}"/>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368" name="フローチャート: 判断 367">
          <a:extLst>
            <a:ext uri="{FF2B5EF4-FFF2-40B4-BE49-F238E27FC236}">
              <a16:creationId xmlns:a16="http://schemas.microsoft.com/office/drawing/2014/main" id="{BD3ACEB4-D769-4E9F-BFE2-CD5FEF7C59BE}"/>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A7F8B74D-7838-4676-B99A-1D9D2295A47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9E434E00-2DD4-425A-AACD-20B24E67F94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AD125071-28AA-4197-93D5-B919682AB2B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2558BB65-254F-4AB2-9C23-71417DC8072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2D0E20E2-49A5-4912-BA37-59241ADB339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374" name="楕円 373">
          <a:extLst>
            <a:ext uri="{FF2B5EF4-FFF2-40B4-BE49-F238E27FC236}">
              <a16:creationId xmlns:a16="http://schemas.microsoft.com/office/drawing/2014/main" id="{B1D3E279-3690-4CAF-8AB2-7FAA3293DE80}"/>
            </a:ext>
          </a:extLst>
        </xdr:cNvPr>
        <xdr:cNvSpPr/>
      </xdr:nvSpPr>
      <xdr:spPr>
        <a:xfrm>
          <a:off x="14325600" y="102400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375" name="【学校施設】&#10;有形固定資産減価償却率該当値テキスト">
          <a:extLst>
            <a:ext uri="{FF2B5EF4-FFF2-40B4-BE49-F238E27FC236}">
              <a16:creationId xmlns:a16="http://schemas.microsoft.com/office/drawing/2014/main" id="{F1C401B6-E803-4DC8-AC71-ACB6D9591BB8}"/>
            </a:ext>
          </a:extLst>
        </xdr:cNvPr>
        <xdr:cNvSpPr txBox="1"/>
      </xdr:nvSpPr>
      <xdr:spPr>
        <a:xfrm>
          <a:off x="144145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376" name="楕円 375">
          <a:extLst>
            <a:ext uri="{FF2B5EF4-FFF2-40B4-BE49-F238E27FC236}">
              <a16:creationId xmlns:a16="http://schemas.microsoft.com/office/drawing/2014/main" id="{3FECE968-D801-4177-A57E-6B796F6619D2}"/>
            </a:ext>
          </a:extLst>
        </xdr:cNvPr>
        <xdr:cNvSpPr/>
      </xdr:nvSpPr>
      <xdr:spPr>
        <a:xfrm>
          <a:off x="1357884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64770</xdr:rowOff>
    </xdr:to>
    <xdr:cxnSp macro="">
      <xdr:nvCxnSpPr>
        <xdr:cNvPr id="377" name="直線コネクタ 376">
          <a:extLst>
            <a:ext uri="{FF2B5EF4-FFF2-40B4-BE49-F238E27FC236}">
              <a16:creationId xmlns:a16="http://schemas.microsoft.com/office/drawing/2014/main" id="{2923B835-62BB-481D-A8B9-4840B039D72C}"/>
            </a:ext>
          </a:extLst>
        </xdr:cNvPr>
        <xdr:cNvCxnSpPr/>
      </xdr:nvCxnSpPr>
      <xdr:spPr>
        <a:xfrm>
          <a:off x="13629640" y="1026223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378" name="楕円 377">
          <a:extLst>
            <a:ext uri="{FF2B5EF4-FFF2-40B4-BE49-F238E27FC236}">
              <a16:creationId xmlns:a16="http://schemas.microsoft.com/office/drawing/2014/main" id="{4A93E788-B0D7-44A7-B70B-722DBDE8DED7}"/>
            </a:ext>
          </a:extLst>
        </xdr:cNvPr>
        <xdr:cNvSpPr/>
      </xdr:nvSpPr>
      <xdr:spPr>
        <a:xfrm>
          <a:off x="1280414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36195</xdr:rowOff>
    </xdr:to>
    <xdr:cxnSp macro="">
      <xdr:nvCxnSpPr>
        <xdr:cNvPr id="379" name="直線コネクタ 378">
          <a:extLst>
            <a:ext uri="{FF2B5EF4-FFF2-40B4-BE49-F238E27FC236}">
              <a16:creationId xmlns:a16="http://schemas.microsoft.com/office/drawing/2014/main" id="{67005FE2-C5FA-4F21-B9F9-9C7FD59C3D9B}"/>
            </a:ext>
          </a:extLst>
        </xdr:cNvPr>
        <xdr:cNvCxnSpPr/>
      </xdr:nvCxnSpPr>
      <xdr:spPr>
        <a:xfrm>
          <a:off x="12854940" y="1023556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380" name="n_1aveValue【学校施設】&#10;有形固定資産減価償却率">
          <a:extLst>
            <a:ext uri="{FF2B5EF4-FFF2-40B4-BE49-F238E27FC236}">
              <a16:creationId xmlns:a16="http://schemas.microsoft.com/office/drawing/2014/main" id="{96E0D653-1BF2-4209-B3D3-EC1301C3AB98}"/>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381" name="n_2aveValue【学校施設】&#10;有形固定資産減価償却率">
          <a:extLst>
            <a:ext uri="{FF2B5EF4-FFF2-40B4-BE49-F238E27FC236}">
              <a16:creationId xmlns:a16="http://schemas.microsoft.com/office/drawing/2014/main" id="{2C842C9E-DC97-4D01-BFDF-0C0DE9680B9F}"/>
            </a:ext>
          </a:extLst>
        </xdr:cNvPr>
        <xdr:cNvSpPr txBox="1"/>
      </xdr:nvSpPr>
      <xdr:spPr>
        <a:xfrm>
          <a:off x="12675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382" name="n_3aveValue【学校施設】&#10;有形固定資産減価償却率">
          <a:extLst>
            <a:ext uri="{FF2B5EF4-FFF2-40B4-BE49-F238E27FC236}">
              <a16:creationId xmlns:a16="http://schemas.microsoft.com/office/drawing/2014/main" id="{47FDE92A-A0FA-4C0D-A4BD-E7D43513000A}"/>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383" name="n_4aveValue【学校施設】&#10;有形固定資産減価償却率">
          <a:extLst>
            <a:ext uri="{FF2B5EF4-FFF2-40B4-BE49-F238E27FC236}">
              <a16:creationId xmlns:a16="http://schemas.microsoft.com/office/drawing/2014/main" id="{75106B77-2E70-435C-A77D-6E2EC62CEA7A}"/>
            </a:ext>
          </a:extLst>
        </xdr:cNvPr>
        <xdr:cNvSpPr txBox="1"/>
      </xdr:nvSpPr>
      <xdr:spPr>
        <a:xfrm>
          <a:off x="111029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384" name="n_1mainValue【学校施設】&#10;有形固定資産減価償却率">
          <a:extLst>
            <a:ext uri="{FF2B5EF4-FFF2-40B4-BE49-F238E27FC236}">
              <a16:creationId xmlns:a16="http://schemas.microsoft.com/office/drawing/2014/main" id="{587155E7-7279-4DED-B17F-F862F4A469E5}"/>
            </a:ext>
          </a:extLst>
        </xdr:cNvPr>
        <xdr:cNvSpPr txBox="1"/>
      </xdr:nvSpPr>
      <xdr:spPr>
        <a:xfrm>
          <a:off x="134372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385" name="n_2mainValue【学校施設】&#10;有形固定資産減価償却率">
          <a:extLst>
            <a:ext uri="{FF2B5EF4-FFF2-40B4-BE49-F238E27FC236}">
              <a16:creationId xmlns:a16="http://schemas.microsoft.com/office/drawing/2014/main" id="{9E9BF7C9-8B56-4217-A767-23D9F67667F5}"/>
            </a:ext>
          </a:extLst>
        </xdr:cNvPr>
        <xdr:cNvSpPr txBox="1"/>
      </xdr:nvSpPr>
      <xdr:spPr>
        <a:xfrm>
          <a:off x="126752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a:extLst>
            <a:ext uri="{FF2B5EF4-FFF2-40B4-BE49-F238E27FC236}">
              <a16:creationId xmlns:a16="http://schemas.microsoft.com/office/drawing/2014/main" id="{3B93E27F-4D73-4F57-8E79-00288F5FBB3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a:extLst>
            <a:ext uri="{FF2B5EF4-FFF2-40B4-BE49-F238E27FC236}">
              <a16:creationId xmlns:a16="http://schemas.microsoft.com/office/drawing/2014/main" id="{780939B5-C2FA-4F9C-B40C-C57CD6CCA6E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a:extLst>
            <a:ext uri="{FF2B5EF4-FFF2-40B4-BE49-F238E27FC236}">
              <a16:creationId xmlns:a16="http://schemas.microsoft.com/office/drawing/2014/main" id="{E03E0EB1-9655-4521-9F91-373C4782E21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a:extLst>
            <a:ext uri="{FF2B5EF4-FFF2-40B4-BE49-F238E27FC236}">
              <a16:creationId xmlns:a16="http://schemas.microsoft.com/office/drawing/2014/main" id="{068B2C95-DD7A-4AEE-B0C7-2FFE1696BAD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a:extLst>
            <a:ext uri="{FF2B5EF4-FFF2-40B4-BE49-F238E27FC236}">
              <a16:creationId xmlns:a16="http://schemas.microsoft.com/office/drawing/2014/main" id="{ADA6B6F7-26DE-43B8-B249-0F8D1327DF1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a:extLst>
            <a:ext uri="{FF2B5EF4-FFF2-40B4-BE49-F238E27FC236}">
              <a16:creationId xmlns:a16="http://schemas.microsoft.com/office/drawing/2014/main" id="{22B6374C-9769-4DE8-B125-ADA67C42099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a:extLst>
            <a:ext uri="{FF2B5EF4-FFF2-40B4-BE49-F238E27FC236}">
              <a16:creationId xmlns:a16="http://schemas.microsoft.com/office/drawing/2014/main" id="{D6E0A66B-9641-4D40-B286-89E885FCB04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a:extLst>
            <a:ext uri="{FF2B5EF4-FFF2-40B4-BE49-F238E27FC236}">
              <a16:creationId xmlns:a16="http://schemas.microsoft.com/office/drawing/2014/main" id="{346C53CF-9CFE-43F9-B3B8-EC08CF20CAE8}"/>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id="{FA69BC3E-AA7E-444F-BA32-844BC2CD4F9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id="{3A895333-0278-4038-86B7-86A6E4ECA03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id="{F021A19B-50F4-42E1-ACFB-84369BA3BFA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id="{C5F0281A-ACDB-4010-BA6F-46F162B1B6F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id="{0685F2AF-0619-4DE6-8F43-1B2ACF4AE5B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id="{3E829693-2149-4CB1-B561-6F93C9E90A4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id="{D1C28D89-E00F-4924-96BE-60B87E729D9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id="{CE6F7439-AE68-4FB1-B8A3-4FCC030D42F3}"/>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2" name="正方形/長方形 401">
          <a:extLst>
            <a:ext uri="{FF2B5EF4-FFF2-40B4-BE49-F238E27FC236}">
              <a16:creationId xmlns:a16="http://schemas.microsoft.com/office/drawing/2014/main" id="{4D3BFA8C-7193-4C5E-B801-61B6FC9EB94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3" name="正方形/長方形 402">
          <a:extLst>
            <a:ext uri="{FF2B5EF4-FFF2-40B4-BE49-F238E27FC236}">
              <a16:creationId xmlns:a16="http://schemas.microsoft.com/office/drawing/2014/main" id="{DDA34D7A-BE4B-4CB1-9E82-8F18A08DF53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4" name="正方形/長方形 403">
          <a:extLst>
            <a:ext uri="{FF2B5EF4-FFF2-40B4-BE49-F238E27FC236}">
              <a16:creationId xmlns:a16="http://schemas.microsoft.com/office/drawing/2014/main" id="{BBF00754-7BE2-4813-9568-E90172CC5E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5" name="正方形/長方形 404">
          <a:extLst>
            <a:ext uri="{FF2B5EF4-FFF2-40B4-BE49-F238E27FC236}">
              <a16:creationId xmlns:a16="http://schemas.microsoft.com/office/drawing/2014/main" id="{FC868293-91BA-4FD7-A0BD-0B9ECE83C6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6" name="正方形/長方形 405">
          <a:extLst>
            <a:ext uri="{FF2B5EF4-FFF2-40B4-BE49-F238E27FC236}">
              <a16:creationId xmlns:a16="http://schemas.microsoft.com/office/drawing/2014/main" id="{E05336E7-D336-4BD8-AEDE-A735E02EF8C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7" name="正方形/長方形 406">
          <a:extLst>
            <a:ext uri="{FF2B5EF4-FFF2-40B4-BE49-F238E27FC236}">
              <a16:creationId xmlns:a16="http://schemas.microsoft.com/office/drawing/2014/main" id="{784EF4C8-72E1-46CA-A1B5-971FD0B3820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8" name="正方形/長方形 407">
          <a:extLst>
            <a:ext uri="{FF2B5EF4-FFF2-40B4-BE49-F238E27FC236}">
              <a16:creationId xmlns:a16="http://schemas.microsoft.com/office/drawing/2014/main" id="{9978FBD6-992D-4C6A-BEE4-B734A059F6C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9" name="正方形/長方形 408">
          <a:extLst>
            <a:ext uri="{FF2B5EF4-FFF2-40B4-BE49-F238E27FC236}">
              <a16:creationId xmlns:a16="http://schemas.microsoft.com/office/drawing/2014/main" id="{D5A0A5E9-9861-430F-9334-E03649ABA61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a:extLst>
            <a:ext uri="{FF2B5EF4-FFF2-40B4-BE49-F238E27FC236}">
              <a16:creationId xmlns:a16="http://schemas.microsoft.com/office/drawing/2014/main" id="{2F7F2347-548D-4BB2-8B38-30C4A55BCE9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a:extLst>
            <a:ext uri="{FF2B5EF4-FFF2-40B4-BE49-F238E27FC236}">
              <a16:creationId xmlns:a16="http://schemas.microsoft.com/office/drawing/2014/main" id="{945649CE-8F6C-494E-AEFF-A79C99652E6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a:extLst>
            <a:ext uri="{FF2B5EF4-FFF2-40B4-BE49-F238E27FC236}">
              <a16:creationId xmlns:a16="http://schemas.microsoft.com/office/drawing/2014/main" id="{CA6AA47E-4E33-4914-941E-FED38976353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a:extLst>
            <a:ext uri="{FF2B5EF4-FFF2-40B4-BE49-F238E27FC236}">
              <a16:creationId xmlns:a16="http://schemas.microsoft.com/office/drawing/2014/main" id="{2BC6FBB7-E38C-4BD9-B992-94CA12A9783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a:extLst>
            <a:ext uri="{FF2B5EF4-FFF2-40B4-BE49-F238E27FC236}">
              <a16:creationId xmlns:a16="http://schemas.microsoft.com/office/drawing/2014/main" id="{6285F817-3EDC-459D-8466-72BFCCE3A23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a:extLst>
            <a:ext uri="{FF2B5EF4-FFF2-40B4-BE49-F238E27FC236}">
              <a16:creationId xmlns:a16="http://schemas.microsoft.com/office/drawing/2014/main" id="{353A7B70-3DA9-4FBC-8D82-343B71F8845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a:extLst>
            <a:ext uri="{FF2B5EF4-FFF2-40B4-BE49-F238E27FC236}">
              <a16:creationId xmlns:a16="http://schemas.microsoft.com/office/drawing/2014/main" id="{95AF8891-4F7C-4E37-B64B-E0A572CD998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a:extLst>
            <a:ext uri="{FF2B5EF4-FFF2-40B4-BE49-F238E27FC236}">
              <a16:creationId xmlns:a16="http://schemas.microsoft.com/office/drawing/2014/main" id="{0B77F74C-2DAA-4384-ACB5-A89A1CA9D3E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a:extLst>
            <a:ext uri="{FF2B5EF4-FFF2-40B4-BE49-F238E27FC236}">
              <a16:creationId xmlns:a16="http://schemas.microsoft.com/office/drawing/2014/main" id="{AE770266-2266-4F81-BB9D-1EED0BEBDAE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a:extLst>
            <a:ext uri="{FF2B5EF4-FFF2-40B4-BE49-F238E27FC236}">
              <a16:creationId xmlns:a16="http://schemas.microsoft.com/office/drawing/2014/main" id="{35FF20B0-937C-4A05-8B2B-6C54314245E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0" name="テキスト ボックス 419">
          <a:extLst>
            <a:ext uri="{FF2B5EF4-FFF2-40B4-BE49-F238E27FC236}">
              <a16:creationId xmlns:a16="http://schemas.microsoft.com/office/drawing/2014/main" id="{255CE242-1B3B-4F6F-BA9D-97297D186FD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a:extLst>
            <a:ext uri="{FF2B5EF4-FFF2-40B4-BE49-F238E27FC236}">
              <a16:creationId xmlns:a16="http://schemas.microsoft.com/office/drawing/2014/main" id="{A1C13CE7-9D0C-45CA-8B42-4BA342F788C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2" name="テキスト ボックス 421">
          <a:extLst>
            <a:ext uri="{FF2B5EF4-FFF2-40B4-BE49-F238E27FC236}">
              <a16:creationId xmlns:a16="http://schemas.microsoft.com/office/drawing/2014/main" id="{5D02471E-4C22-4B44-A31C-F02EA862959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a:extLst>
            <a:ext uri="{FF2B5EF4-FFF2-40B4-BE49-F238E27FC236}">
              <a16:creationId xmlns:a16="http://schemas.microsoft.com/office/drawing/2014/main" id="{CB7759F5-CE63-4295-92A6-885EFFD81E0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a:extLst>
            <a:ext uri="{FF2B5EF4-FFF2-40B4-BE49-F238E27FC236}">
              <a16:creationId xmlns:a16="http://schemas.microsoft.com/office/drawing/2014/main" id="{5EC86FE7-07DF-42BA-A1BB-4E92D380240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a:extLst>
            <a:ext uri="{FF2B5EF4-FFF2-40B4-BE49-F238E27FC236}">
              <a16:creationId xmlns:a16="http://schemas.microsoft.com/office/drawing/2014/main" id="{5E29374E-6DE4-4FC9-B581-EBCBFD629EF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a:extLst>
            <a:ext uri="{FF2B5EF4-FFF2-40B4-BE49-F238E27FC236}">
              <a16:creationId xmlns:a16="http://schemas.microsoft.com/office/drawing/2014/main" id="{E5130306-61D6-4D88-806F-28FC79B2E16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a:extLst>
            <a:ext uri="{FF2B5EF4-FFF2-40B4-BE49-F238E27FC236}">
              <a16:creationId xmlns:a16="http://schemas.microsoft.com/office/drawing/2014/main" id="{6E78AD76-FF4A-4507-87CC-5EBB0A2DE54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a:extLst>
            <a:ext uri="{FF2B5EF4-FFF2-40B4-BE49-F238E27FC236}">
              <a16:creationId xmlns:a16="http://schemas.microsoft.com/office/drawing/2014/main" id="{6A02D1FF-2EBC-492D-8CE7-73798D10399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a:extLst>
            <a:ext uri="{FF2B5EF4-FFF2-40B4-BE49-F238E27FC236}">
              <a16:creationId xmlns:a16="http://schemas.microsoft.com/office/drawing/2014/main" id="{A249F46B-6F5E-4014-9BC4-BF25AD9C61F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a:extLst>
            <a:ext uri="{FF2B5EF4-FFF2-40B4-BE49-F238E27FC236}">
              <a16:creationId xmlns:a16="http://schemas.microsoft.com/office/drawing/2014/main" id="{E1C56E9D-304E-4D9C-8EC6-92BC737543B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a:extLst>
            <a:ext uri="{FF2B5EF4-FFF2-40B4-BE49-F238E27FC236}">
              <a16:creationId xmlns:a16="http://schemas.microsoft.com/office/drawing/2014/main" id="{7D74924A-4F33-4A14-945C-48A6133C1ED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2" name="テキスト ボックス 431">
          <a:extLst>
            <a:ext uri="{FF2B5EF4-FFF2-40B4-BE49-F238E27FC236}">
              <a16:creationId xmlns:a16="http://schemas.microsoft.com/office/drawing/2014/main" id="{3A8858FD-38B8-4AF4-9CE8-B13ABF1FD1A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a:extLst>
            <a:ext uri="{FF2B5EF4-FFF2-40B4-BE49-F238E27FC236}">
              <a16:creationId xmlns:a16="http://schemas.microsoft.com/office/drawing/2014/main" id="{023D6B39-C71F-4258-B020-83F5D91C632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公民館】&#10;有形固定資産減価償却率グラフ枠">
          <a:extLst>
            <a:ext uri="{FF2B5EF4-FFF2-40B4-BE49-F238E27FC236}">
              <a16:creationId xmlns:a16="http://schemas.microsoft.com/office/drawing/2014/main" id="{50F1F41C-93F2-4D50-937C-B87FDF9FF0D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435" name="直線コネクタ 434">
          <a:extLst>
            <a:ext uri="{FF2B5EF4-FFF2-40B4-BE49-F238E27FC236}">
              <a16:creationId xmlns:a16="http://schemas.microsoft.com/office/drawing/2014/main" id="{3ABF09DF-04AF-430A-A3B2-973B78D8DD26}"/>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36" name="【公民館】&#10;有形固定資産減価償却率最小値テキスト">
          <a:extLst>
            <a:ext uri="{FF2B5EF4-FFF2-40B4-BE49-F238E27FC236}">
              <a16:creationId xmlns:a16="http://schemas.microsoft.com/office/drawing/2014/main" id="{1CD0F89D-E852-4E9B-9D5F-60AB206EF43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7" name="直線コネクタ 436">
          <a:extLst>
            <a:ext uri="{FF2B5EF4-FFF2-40B4-BE49-F238E27FC236}">
              <a16:creationId xmlns:a16="http://schemas.microsoft.com/office/drawing/2014/main" id="{537BAF17-B934-425A-882C-ABB99FC76A8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438" name="【公民館】&#10;有形固定資産減価償却率最大値テキスト">
          <a:extLst>
            <a:ext uri="{FF2B5EF4-FFF2-40B4-BE49-F238E27FC236}">
              <a16:creationId xmlns:a16="http://schemas.microsoft.com/office/drawing/2014/main" id="{34C7B9D2-3E2D-4489-B003-752F21CB138F}"/>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439" name="直線コネクタ 438">
          <a:extLst>
            <a:ext uri="{FF2B5EF4-FFF2-40B4-BE49-F238E27FC236}">
              <a16:creationId xmlns:a16="http://schemas.microsoft.com/office/drawing/2014/main" id="{A0A615ED-4385-46B1-8984-FBD2AC3DCB25}"/>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440" name="【公民館】&#10;有形固定資産減価償却率平均値テキスト">
          <a:extLst>
            <a:ext uri="{FF2B5EF4-FFF2-40B4-BE49-F238E27FC236}">
              <a16:creationId xmlns:a16="http://schemas.microsoft.com/office/drawing/2014/main" id="{19FC804D-D64B-4E11-86BC-2FADEA9AD4C6}"/>
            </a:ext>
          </a:extLst>
        </xdr:cNvPr>
        <xdr:cNvSpPr txBox="1"/>
      </xdr:nvSpPr>
      <xdr:spPr>
        <a:xfrm>
          <a:off x="14414500" y="17603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441" name="フローチャート: 判断 440">
          <a:extLst>
            <a:ext uri="{FF2B5EF4-FFF2-40B4-BE49-F238E27FC236}">
              <a16:creationId xmlns:a16="http://schemas.microsoft.com/office/drawing/2014/main" id="{2F4585D6-5BC9-47DA-A9DF-E266EB691B00}"/>
            </a:ext>
          </a:extLst>
        </xdr:cNvPr>
        <xdr:cNvSpPr/>
      </xdr:nvSpPr>
      <xdr:spPr>
        <a:xfrm>
          <a:off x="14325600" y="177484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442" name="フローチャート: 判断 441">
          <a:extLst>
            <a:ext uri="{FF2B5EF4-FFF2-40B4-BE49-F238E27FC236}">
              <a16:creationId xmlns:a16="http://schemas.microsoft.com/office/drawing/2014/main" id="{C7E0FBD5-2DFA-4628-A128-CE2373914E56}"/>
            </a:ext>
          </a:extLst>
        </xdr:cNvPr>
        <xdr:cNvSpPr/>
      </xdr:nvSpPr>
      <xdr:spPr>
        <a:xfrm>
          <a:off x="1357884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443" name="フローチャート: 判断 442">
          <a:extLst>
            <a:ext uri="{FF2B5EF4-FFF2-40B4-BE49-F238E27FC236}">
              <a16:creationId xmlns:a16="http://schemas.microsoft.com/office/drawing/2014/main" id="{DDBA9D47-E5DE-435B-A036-401179B90A73}"/>
            </a:ext>
          </a:extLst>
        </xdr:cNvPr>
        <xdr:cNvSpPr/>
      </xdr:nvSpPr>
      <xdr:spPr>
        <a:xfrm>
          <a:off x="128041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444" name="フローチャート: 判断 443">
          <a:extLst>
            <a:ext uri="{FF2B5EF4-FFF2-40B4-BE49-F238E27FC236}">
              <a16:creationId xmlns:a16="http://schemas.microsoft.com/office/drawing/2014/main" id="{381571E0-F01C-4A57-BA0F-D8C799395E0E}"/>
            </a:ext>
          </a:extLst>
        </xdr:cNvPr>
        <xdr:cNvSpPr/>
      </xdr:nvSpPr>
      <xdr:spPr>
        <a:xfrm>
          <a:off x="1202944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445" name="フローチャート: 判断 444">
          <a:extLst>
            <a:ext uri="{FF2B5EF4-FFF2-40B4-BE49-F238E27FC236}">
              <a16:creationId xmlns:a16="http://schemas.microsoft.com/office/drawing/2014/main" id="{2AF55080-A0A6-4312-A007-C288EB467A20}"/>
            </a:ext>
          </a:extLst>
        </xdr:cNvPr>
        <xdr:cNvSpPr/>
      </xdr:nvSpPr>
      <xdr:spPr>
        <a:xfrm>
          <a:off x="11231880" y="17686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23B8DAA-185A-473A-B8F7-175AD67956C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C9DA1B0-E9B0-4D73-B134-A80A6D8DB1B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700D4BE-5CF0-4340-A185-C27E6D5243C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A7AD154-4042-4F8A-869A-85B934433B8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11C0543C-30BC-4868-9027-D25BB216E01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51" name="楕円 450">
          <a:extLst>
            <a:ext uri="{FF2B5EF4-FFF2-40B4-BE49-F238E27FC236}">
              <a16:creationId xmlns:a16="http://schemas.microsoft.com/office/drawing/2014/main" id="{A51127B8-5BBD-4851-A136-B0A9EA917A41}"/>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52" name="【公民館】&#10;有形固定資産減価償却率該当値テキスト">
          <a:extLst>
            <a:ext uri="{FF2B5EF4-FFF2-40B4-BE49-F238E27FC236}">
              <a16:creationId xmlns:a16="http://schemas.microsoft.com/office/drawing/2014/main" id="{779188E2-2D64-485C-8216-1E35FC5F4457}"/>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53" name="楕円 452">
          <a:extLst>
            <a:ext uri="{FF2B5EF4-FFF2-40B4-BE49-F238E27FC236}">
              <a16:creationId xmlns:a16="http://schemas.microsoft.com/office/drawing/2014/main" id="{989106EF-6CCB-4FB3-8A71-181D09184A33}"/>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54" name="直線コネクタ 453">
          <a:extLst>
            <a:ext uri="{FF2B5EF4-FFF2-40B4-BE49-F238E27FC236}">
              <a16:creationId xmlns:a16="http://schemas.microsoft.com/office/drawing/2014/main" id="{BF3B18FF-594B-4DD1-B31D-5984A5A2BCAC}"/>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55" name="楕円 454">
          <a:extLst>
            <a:ext uri="{FF2B5EF4-FFF2-40B4-BE49-F238E27FC236}">
              <a16:creationId xmlns:a16="http://schemas.microsoft.com/office/drawing/2014/main" id="{238E43E3-A568-4C2C-89E9-E296CC4783D3}"/>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56" name="直線コネクタ 455">
          <a:extLst>
            <a:ext uri="{FF2B5EF4-FFF2-40B4-BE49-F238E27FC236}">
              <a16:creationId xmlns:a16="http://schemas.microsoft.com/office/drawing/2014/main" id="{05F27584-4600-47C0-A6B7-38D500DAEE7C}"/>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457" name="n_1aveValue【公民館】&#10;有形固定資産減価償却率">
          <a:extLst>
            <a:ext uri="{FF2B5EF4-FFF2-40B4-BE49-F238E27FC236}">
              <a16:creationId xmlns:a16="http://schemas.microsoft.com/office/drawing/2014/main" id="{C6D91985-40CE-4FDB-A01F-3CF6D31F155D}"/>
            </a:ext>
          </a:extLst>
        </xdr:cNvPr>
        <xdr:cNvSpPr txBox="1"/>
      </xdr:nvSpPr>
      <xdr:spPr>
        <a:xfrm>
          <a:off x="13437244" y="1756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458" name="n_2aveValue【公民館】&#10;有形固定資産減価償却率">
          <a:extLst>
            <a:ext uri="{FF2B5EF4-FFF2-40B4-BE49-F238E27FC236}">
              <a16:creationId xmlns:a16="http://schemas.microsoft.com/office/drawing/2014/main" id="{EBA0469A-78B5-4456-A42D-D6F6E8CFF66B}"/>
            </a:ext>
          </a:extLst>
        </xdr:cNvPr>
        <xdr:cNvSpPr txBox="1"/>
      </xdr:nvSpPr>
      <xdr:spPr>
        <a:xfrm>
          <a:off x="1267524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459" name="n_3aveValue【公民館】&#10;有形固定資産減価償却率">
          <a:extLst>
            <a:ext uri="{FF2B5EF4-FFF2-40B4-BE49-F238E27FC236}">
              <a16:creationId xmlns:a16="http://schemas.microsoft.com/office/drawing/2014/main" id="{A8F99DBD-AC2E-4285-B2A4-93774F617042}"/>
            </a:ext>
          </a:extLst>
        </xdr:cNvPr>
        <xdr:cNvSpPr txBox="1"/>
      </xdr:nvSpPr>
      <xdr:spPr>
        <a:xfrm>
          <a:off x="119005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460" name="n_4aveValue【公民館】&#10;有形固定資産減価償却率">
          <a:extLst>
            <a:ext uri="{FF2B5EF4-FFF2-40B4-BE49-F238E27FC236}">
              <a16:creationId xmlns:a16="http://schemas.microsoft.com/office/drawing/2014/main" id="{FC705451-7A55-44BF-877A-4F3457E0C63F}"/>
            </a:ext>
          </a:extLst>
        </xdr:cNvPr>
        <xdr:cNvSpPr txBox="1"/>
      </xdr:nvSpPr>
      <xdr:spPr>
        <a:xfrm>
          <a:off x="11102984" y="174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61" name="n_1mainValue【公民館】&#10;有形固定資産減価償却率">
          <a:extLst>
            <a:ext uri="{FF2B5EF4-FFF2-40B4-BE49-F238E27FC236}">
              <a16:creationId xmlns:a16="http://schemas.microsoft.com/office/drawing/2014/main" id="{7EA5C033-1635-4DB7-9E29-44919FF76C22}"/>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462" name="n_2mainValue【公民館】&#10;有形固定資産減価償却率">
          <a:extLst>
            <a:ext uri="{FF2B5EF4-FFF2-40B4-BE49-F238E27FC236}">
              <a16:creationId xmlns:a16="http://schemas.microsoft.com/office/drawing/2014/main" id="{D7BEF5C2-E843-4D59-AE78-954BBC61A894}"/>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3" name="正方形/長方形 462">
          <a:extLst>
            <a:ext uri="{FF2B5EF4-FFF2-40B4-BE49-F238E27FC236}">
              <a16:creationId xmlns:a16="http://schemas.microsoft.com/office/drawing/2014/main" id="{39587B93-68E0-4E18-84A8-22E7D44BCC1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4" name="正方形/長方形 463">
          <a:extLst>
            <a:ext uri="{FF2B5EF4-FFF2-40B4-BE49-F238E27FC236}">
              <a16:creationId xmlns:a16="http://schemas.microsoft.com/office/drawing/2014/main" id="{49EC8886-84FA-45A0-8C03-740EECF1660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5" name="正方形/長方形 464">
          <a:extLst>
            <a:ext uri="{FF2B5EF4-FFF2-40B4-BE49-F238E27FC236}">
              <a16:creationId xmlns:a16="http://schemas.microsoft.com/office/drawing/2014/main" id="{F7F96A86-2B54-44DD-BB40-22805B49D02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6" name="正方形/長方形 465">
          <a:extLst>
            <a:ext uri="{FF2B5EF4-FFF2-40B4-BE49-F238E27FC236}">
              <a16:creationId xmlns:a16="http://schemas.microsoft.com/office/drawing/2014/main" id="{F2915F3B-8B3D-479E-A8E7-DE54A24F7F3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7" name="正方形/長方形 466">
          <a:extLst>
            <a:ext uri="{FF2B5EF4-FFF2-40B4-BE49-F238E27FC236}">
              <a16:creationId xmlns:a16="http://schemas.microsoft.com/office/drawing/2014/main" id="{9B97839C-2297-4659-851F-6917C3FD51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8" name="正方形/長方形 467">
          <a:extLst>
            <a:ext uri="{FF2B5EF4-FFF2-40B4-BE49-F238E27FC236}">
              <a16:creationId xmlns:a16="http://schemas.microsoft.com/office/drawing/2014/main" id="{23A36EDA-555B-4774-8008-50F976FCE00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9" name="正方形/長方形 468">
          <a:extLst>
            <a:ext uri="{FF2B5EF4-FFF2-40B4-BE49-F238E27FC236}">
              <a16:creationId xmlns:a16="http://schemas.microsoft.com/office/drawing/2014/main" id="{F90F6C74-8A4F-44A2-BF58-D8580484475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0" name="正方形/長方形 469">
          <a:extLst>
            <a:ext uri="{FF2B5EF4-FFF2-40B4-BE49-F238E27FC236}">
              <a16:creationId xmlns:a16="http://schemas.microsoft.com/office/drawing/2014/main" id="{D3057FD4-9533-45D0-BFCF-276234EA54A5}"/>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71" name="正方形/長方形 470">
          <a:extLst>
            <a:ext uri="{FF2B5EF4-FFF2-40B4-BE49-F238E27FC236}">
              <a16:creationId xmlns:a16="http://schemas.microsoft.com/office/drawing/2014/main" id="{B683836A-0426-46E6-ACC9-527EEE86A1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2" name="正方形/長方形 471">
          <a:extLst>
            <a:ext uri="{FF2B5EF4-FFF2-40B4-BE49-F238E27FC236}">
              <a16:creationId xmlns:a16="http://schemas.microsoft.com/office/drawing/2014/main" id="{8D942B8A-98AE-445F-82E9-2CBE053B535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3" name="テキスト ボックス 472">
          <a:extLst>
            <a:ext uri="{FF2B5EF4-FFF2-40B4-BE49-F238E27FC236}">
              <a16:creationId xmlns:a16="http://schemas.microsoft.com/office/drawing/2014/main" id="{F398D268-53B0-4843-B14E-4A2B4DCF396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梁、トンネル等インフラ整備については法定により点検を行い計画的に整備を行っているため、全国平均に近い比率になっており、今後も計画的に改修していく。公営住宅については近年新たに整備したことにより類似団体平均より比率が低くなっているが、一番古くからあるものについては３０年を経過している。常時利用もあるため耐震等含め計画的に改修し活用・運営を行っていく。認定こども園・幼稚園・保育所については、３０年近い年数が経っており類似団体平均より２３．９％高くなっている。大規模な改修も含め計画的に改修していく。学校関係施設については類似団体平均より５．７％高い数値となっている。中学校の校舎や体育館（Ｓ４９建設）や小学校の体育館（Ｓ５５建設）については老朽化も進んでいるがＨ２７年度以降で大規模改修を行っており今後も計画的に改修や設備の更新を行い改善に努める。公民館については減価償却が終わっており、耐震等建物の老朽化も著しいため活用が難しくなっていることから除却も含め早急に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16B505-2DAF-48D3-A68F-27AF0A691FB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B43F6D-57C6-4EFA-A084-2494BD120E5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399979-F657-47DA-B2CC-5D5AB58A4D0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9D4CB2-24B4-4894-B666-78AE9599F83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F23EBF-0E28-4FEB-8498-6B96FBB41DE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BE4E4-383A-4B73-96B0-FDF762CDB7A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7C1105-2F6E-4BB5-BD9A-8281485B617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90DF13-9D7C-405B-A722-66948B5669B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0365EA-655E-41F9-B160-232BB5876C8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C2AF76-17E3-44B4-AE73-E3428630627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
1,561
131.65
2,938,192
2,496,593
438,378
1,642,910
2,663,683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0457EF-E194-4998-A97D-9BA5B13700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83CD5A-9C80-46DE-B2A8-40938C28881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397869-5509-4A28-B622-9AD5D587B12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F5AD0A-BE9F-4828-8E0C-85B9A66BD4B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D113A7-9084-4D7D-BF15-D157B14044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B21EF9-E397-4ED4-B346-48DBC581216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3669BB-C5A8-43CE-B8A1-D8A9CE398D2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AD4EFE-6012-4955-9940-4F9EAEE3956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CB3EE7-D562-4793-BE77-E97189093E9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11C4CA-4EEA-48E4-A6A0-5967549E7A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192F49-50AD-412F-ADAB-525F364BA7C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194043-8727-463E-85D8-3853C16203C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5B0EFA-ACB5-4212-A328-EBF514ABA88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B43669-BBFF-49C8-9E01-5C5A4E04DD4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1F2E5D-9570-43DF-86C8-B8603749718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840F4E-6CB2-4D92-A0A0-E85FD2D2C5B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C50331-F5EF-4A27-8E5A-7F6EAB3C1AE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D05A6A-0CB5-4ABA-8139-604174C735B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F2E769-D633-4A06-A423-3986296D3B3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0E22E0-10E7-4A14-BF11-967C902F054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3E67EB-402E-489F-B5BD-B377F5C28C5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004E64-DF68-4C60-A9A1-475192AC308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3897BB-6567-4639-BB2E-9A8B1DD0475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FC5E48-C2B1-4C5C-BE4A-318C2DC1E01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7FB1B6-F83A-451C-B2B9-C1046396EE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21F848-69D1-4ABA-9207-E58DF206A62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172935-1E07-4051-84C4-A44C9446E96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436916-07BA-4D30-8AE1-1D652C590A8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7D4CC8-F88B-42AB-95CB-AA47E5E5797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CE7F084-2A94-40D9-B9EC-75B15093411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F900453-9B16-40C0-8555-DE1D7DDAF49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1E9A05-4F97-461A-B84E-224069453B6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AEFC9AE-9943-46A0-9759-0FEDEB8222C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61A52FE-A48E-4CD5-83C7-A9DED9D168B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1118583-635A-48B4-BAC2-05900AA5E50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04AB86F-EC64-4B6E-B59C-CDC7B378C0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C0272E5-76B6-48D1-BE10-1EC13220B109}"/>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AF0BFD6-E860-472A-AD48-28F87150E70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2EBF2B3-C7AE-42D5-8591-D3C12478482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8C51E8E-7B9F-4E36-A726-BF02BA8DCEA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8426D6-BB92-416E-9C04-883CC43F560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4D2F9C8-E31A-44FE-8CF2-C467A514F78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E1FEFFA-D361-44CE-9097-9A888220F5E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C82BE00-697C-415E-B9FA-358973CDD7A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005D2A0-D15B-4897-B230-F2189408179F}"/>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AF420C2-6535-4EA1-8739-E7A742B89C0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4CEB59C-EE42-4279-A337-ACC07F9E5F4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11AA5DE0-0E56-436B-B100-1A25337BF2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BB047F9-FF99-4FFD-BAAF-40B541EF7CD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43D946D7-97A0-4832-9672-4FF54FC7FE9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DD01DA66-2A3E-43F8-9C42-E33003A1D0E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F5C8DEF3-EA04-4F5D-AD43-1A2A249FBA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699D68DC-8538-4AF2-B659-17EF72317A8C}"/>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FDFDE1E-B675-473F-AA27-C74EC9A15B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74C7A3E-D5E5-46BC-85D8-C1503888313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5ADFF74-F18A-4714-9D55-F2090973FB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FBE975B-74E9-44C9-9811-0C55BD74A21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99DAA8CA-8D7F-4513-B351-EC7E8756FAF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D2E0CA3-00D3-4F22-A042-658DAD7488C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3DC851A0-B653-461A-99FA-173B216C276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D4840482-AC32-4361-A557-32D21B7F824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345C56D1-F80E-4C96-B7FC-69184B03909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19E45479-AA9A-4196-8DF6-BB694692F89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A39B777B-158A-466B-943C-F642153BFE0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7B29DB1D-96FA-4130-A51F-D851F06C6AF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AA93590B-5274-44E7-9750-E9BAE6123B9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3C100888-AE7D-434A-A405-E93869667B8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E6791A40-202E-476F-BED1-12D1A73E4DC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1F05B97C-B7BD-473E-BD4F-E4C983AD9A0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5109ECA-B267-4BAA-9486-230893C12AB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A5B11FD8-13F8-4B25-B56D-30821FE52C7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FBF403B-FB81-4473-9FA7-CE4B11E1E1B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1E5C8FC2-C54A-4F96-8FCB-2768EC5D955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BE6392B0-B0FF-441C-8401-CE9CD5B3EBB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119FD95A-403E-47F3-A8CE-C24C2379374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3187BF47-F749-480C-AD1A-DB55AFB7CDD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AD1D5E7E-E0B2-43BD-8ADB-EF23479C533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28266525-A0C9-4CFF-B888-61AEC05D01B1}"/>
            </a:ext>
          </a:extLst>
        </xdr:cNvPr>
        <xdr:cNvCxnSpPr/>
      </xdr:nvCxnSpPr>
      <xdr:spPr>
        <a:xfrm flipV="1">
          <a:off x="4086225"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23D3E513-5EF3-4656-88DD-4FDEDC00B5C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D11539BE-9C5A-4BD0-A4FD-14F71B5D91A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92" name="【福祉施設】&#10;有形固定資産減価償却率最大値テキスト">
          <a:extLst>
            <a:ext uri="{FF2B5EF4-FFF2-40B4-BE49-F238E27FC236}">
              <a16:creationId xmlns:a16="http://schemas.microsoft.com/office/drawing/2014/main" id="{BDF78F07-474B-40C3-B24D-5D81D1744C93}"/>
            </a:ext>
          </a:extLst>
        </xdr:cNvPr>
        <xdr:cNvSpPr txBox="1"/>
      </xdr:nvSpPr>
      <xdr:spPr>
        <a:xfrm>
          <a:off x="412496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93" name="直線コネクタ 92">
          <a:extLst>
            <a:ext uri="{FF2B5EF4-FFF2-40B4-BE49-F238E27FC236}">
              <a16:creationId xmlns:a16="http://schemas.microsoft.com/office/drawing/2014/main" id="{CBC13E95-336A-4821-9E42-CA7BBD526FDA}"/>
            </a:ext>
          </a:extLst>
        </xdr:cNvPr>
        <xdr:cNvCxnSpPr/>
      </xdr:nvCxnSpPr>
      <xdr:spPr>
        <a:xfrm>
          <a:off x="402082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94" name="【福祉施設】&#10;有形固定資産減価償却率平均値テキスト">
          <a:extLst>
            <a:ext uri="{FF2B5EF4-FFF2-40B4-BE49-F238E27FC236}">
              <a16:creationId xmlns:a16="http://schemas.microsoft.com/office/drawing/2014/main" id="{9D5A65D3-2CED-4C64-B32F-0E1CB888D8DB}"/>
            </a:ext>
          </a:extLst>
        </xdr:cNvPr>
        <xdr:cNvSpPr txBox="1"/>
      </xdr:nvSpPr>
      <xdr:spPr>
        <a:xfrm>
          <a:off x="4124960" y="1342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95" name="フローチャート: 判断 94">
          <a:extLst>
            <a:ext uri="{FF2B5EF4-FFF2-40B4-BE49-F238E27FC236}">
              <a16:creationId xmlns:a16="http://schemas.microsoft.com/office/drawing/2014/main" id="{A4E57047-66C4-4C1C-8C7F-882E7E848093}"/>
            </a:ext>
          </a:extLst>
        </xdr:cNvPr>
        <xdr:cNvSpPr/>
      </xdr:nvSpPr>
      <xdr:spPr>
        <a:xfrm>
          <a:off x="4036060" y="1357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96" name="フローチャート: 判断 95">
          <a:extLst>
            <a:ext uri="{FF2B5EF4-FFF2-40B4-BE49-F238E27FC236}">
              <a16:creationId xmlns:a16="http://schemas.microsoft.com/office/drawing/2014/main" id="{85C01D15-68E9-4294-8367-F5CF1E2C1C31}"/>
            </a:ext>
          </a:extLst>
        </xdr:cNvPr>
        <xdr:cNvSpPr/>
      </xdr:nvSpPr>
      <xdr:spPr>
        <a:xfrm>
          <a:off x="331216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97" name="フローチャート: 判断 96">
          <a:extLst>
            <a:ext uri="{FF2B5EF4-FFF2-40B4-BE49-F238E27FC236}">
              <a16:creationId xmlns:a16="http://schemas.microsoft.com/office/drawing/2014/main" id="{801AAE00-37B9-46E2-8D11-6FB21324FD7B}"/>
            </a:ext>
          </a:extLst>
        </xdr:cNvPr>
        <xdr:cNvSpPr/>
      </xdr:nvSpPr>
      <xdr:spPr>
        <a:xfrm>
          <a:off x="2514600" y="13575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98" name="フローチャート: 判断 97">
          <a:extLst>
            <a:ext uri="{FF2B5EF4-FFF2-40B4-BE49-F238E27FC236}">
              <a16:creationId xmlns:a16="http://schemas.microsoft.com/office/drawing/2014/main" id="{6AFC072F-DFAC-445B-B036-86011FBEF316}"/>
            </a:ext>
          </a:extLst>
        </xdr:cNvPr>
        <xdr:cNvSpPr/>
      </xdr:nvSpPr>
      <xdr:spPr>
        <a:xfrm>
          <a:off x="173990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99" name="フローチャート: 判断 98">
          <a:extLst>
            <a:ext uri="{FF2B5EF4-FFF2-40B4-BE49-F238E27FC236}">
              <a16:creationId xmlns:a16="http://schemas.microsoft.com/office/drawing/2014/main" id="{73C81F86-A30A-4DC0-B710-002CDE04F643}"/>
            </a:ext>
          </a:extLst>
        </xdr:cNvPr>
        <xdr:cNvSpPr/>
      </xdr:nvSpPr>
      <xdr:spPr>
        <a:xfrm>
          <a:off x="965200" y="13552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5A7B73E9-E697-4FFB-8116-1833D819089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68E2291-7F46-4156-A434-30776D88315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C9ABFA94-8CC9-41B8-8B45-0860BF03C5D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5DCC2B7-C997-4757-9494-337A0EB67CE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621E1BE3-ECE9-4D58-915F-B61F4478C0A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105" name="楕円 104">
          <a:extLst>
            <a:ext uri="{FF2B5EF4-FFF2-40B4-BE49-F238E27FC236}">
              <a16:creationId xmlns:a16="http://schemas.microsoft.com/office/drawing/2014/main" id="{BF58D1CF-78F8-43DD-B784-C17BEAA0716D}"/>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106" name="【福祉施設】&#10;有形固定資産減価償却率該当値テキスト">
          <a:extLst>
            <a:ext uri="{FF2B5EF4-FFF2-40B4-BE49-F238E27FC236}">
              <a16:creationId xmlns:a16="http://schemas.microsoft.com/office/drawing/2014/main" id="{817ADFE5-065D-473F-82DD-5BF95E42FFD3}"/>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07" name="楕円 106">
          <a:extLst>
            <a:ext uri="{FF2B5EF4-FFF2-40B4-BE49-F238E27FC236}">
              <a16:creationId xmlns:a16="http://schemas.microsoft.com/office/drawing/2014/main" id="{D3639A1A-56DD-471E-91AD-70A87831ECCD}"/>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108" name="直線コネクタ 107">
          <a:extLst>
            <a:ext uri="{FF2B5EF4-FFF2-40B4-BE49-F238E27FC236}">
              <a16:creationId xmlns:a16="http://schemas.microsoft.com/office/drawing/2014/main" id="{80095215-FB1E-4214-8DF2-8D33EE86B934}"/>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109" name="楕円 108">
          <a:extLst>
            <a:ext uri="{FF2B5EF4-FFF2-40B4-BE49-F238E27FC236}">
              <a16:creationId xmlns:a16="http://schemas.microsoft.com/office/drawing/2014/main" id="{27E16B0D-EACE-4663-9D89-4C4D4EA4CA78}"/>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110" name="直線コネクタ 109">
          <a:extLst>
            <a:ext uri="{FF2B5EF4-FFF2-40B4-BE49-F238E27FC236}">
              <a16:creationId xmlns:a16="http://schemas.microsoft.com/office/drawing/2014/main" id="{0332B1AA-2E5E-4217-9C73-F01E438ED767}"/>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11" name="n_1aveValue【福祉施設】&#10;有形固定資産減価償却率">
          <a:extLst>
            <a:ext uri="{FF2B5EF4-FFF2-40B4-BE49-F238E27FC236}">
              <a16:creationId xmlns:a16="http://schemas.microsoft.com/office/drawing/2014/main" id="{9582D767-FFCA-4F29-8A2C-617DA06E32B0}"/>
            </a:ext>
          </a:extLst>
        </xdr:cNvPr>
        <xdr:cNvSpPr txBox="1"/>
      </xdr:nvSpPr>
      <xdr:spPr>
        <a:xfrm>
          <a:off x="317056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12" name="n_2aveValue【福祉施設】&#10;有形固定資産減価償却率">
          <a:extLst>
            <a:ext uri="{FF2B5EF4-FFF2-40B4-BE49-F238E27FC236}">
              <a16:creationId xmlns:a16="http://schemas.microsoft.com/office/drawing/2014/main" id="{34D317B0-8A51-429C-8BDF-FEF4855B1BBE}"/>
            </a:ext>
          </a:extLst>
        </xdr:cNvPr>
        <xdr:cNvSpPr txBox="1"/>
      </xdr:nvSpPr>
      <xdr:spPr>
        <a:xfrm>
          <a:off x="23857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13" name="n_3aveValue【福祉施設】&#10;有形固定資産減価償却率">
          <a:extLst>
            <a:ext uri="{FF2B5EF4-FFF2-40B4-BE49-F238E27FC236}">
              <a16:creationId xmlns:a16="http://schemas.microsoft.com/office/drawing/2014/main" id="{454475F6-0F36-4DF8-A89B-C959508EFBC6}"/>
            </a:ext>
          </a:extLst>
        </xdr:cNvPr>
        <xdr:cNvSpPr txBox="1"/>
      </xdr:nvSpPr>
      <xdr:spPr>
        <a:xfrm>
          <a:off x="16110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14" name="n_4aveValue【福祉施設】&#10;有形固定資産減価償却率">
          <a:extLst>
            <a:ext uri="{FF2B5EF4-FFF2-40B4-BE49-F238E27FC236}">
              <a16:creationId xmlns:a16="http://schemas.microsoft.com/office/drawing/2014/main" id="{F150E040-0EEC-4FA7-B57E-02C90B4CF5E0}"/>
            </a:ext>
          </a:extLst>
        </xdr:cNvPr>
        <xdr:cNvSpPr txBox="1"/>
      </xdr:nvSpPr>
      <xdr:spPr>
        <a:xfrm>
          <a:off x="8363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115" name="n_1mainValue【福祉施設】&#10;有形固定資産減価償却率">
          <a:extLst>
            <a:ext uri="{FF2B5EF4-FFF2-40B4-BE49-F238E27FC236}">
              <a16:creationId xmlns:a16="http://schemas.microsoft.com/office/drawing/2014/main" id="{51DFF6E4-5052-4B75-AA99-375274D69C88}"/>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116" name="n_2mainValue【福祉施設】&#10;有形固定資産減価償却率">
          <a:extLst>
            <a:ext uri="{FF2B5EF4-FFF2-40B4-BE49-F238E27FC236}">
              <a16:creationId xmlns:a16="http://schemas.microsoft.com/office/drawing/2014/main" id="{7A6B92E4-C3AD-413E-8D84-92F39ABF258B}"/>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a:extLst>
            <a:ext uri="{FF2B5EF4-FFF2-40B4-BE49-F238E27FC236}">
              <a16:creationId xmlns:a16="http://schemas.microsoft.com/office/drawing/2014/main" id="{33C2FCFC-7626-4354-BBA8-B67BB01B14D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a:extLst>
            <a:ext uri="{FF2B5EF4-FFF2-40B4-BE49-F238E27FC236}">
              <a16:creationId xmlns:a16="http://schemas.microsoft.com/office/drawing/2014/main" id="{8D7FAC9B-36D3-4243-8D26-EAF690D2D77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a:extLst>
            <a:ext uri="{FF2B5EF4-FFF2-40B4-BE49-F238E27FC236}">
              <a16:creationId xmlns:a16="http://schemas.microsoft.com/office/drawing/2014/main" id="{B4517137-3207-467A-8FBB-A86610B6DA2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a:extLst>
            <a:ext uri="{FF2B5EF4-FFF2-40B4-BE49-F238E27FC236}">
              <a16:creationId xmlns:a16="http://schemas.microsoft.com/office/drawing/2014/main" id="{3BF037B6-B0DF-4E31-8001-EFC1C237CC4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a:extLst>
            <a:ext uri="{FF2B5EF4-FFF2-40B4-BE49-F238E27FC236}">
              <a16:creationId xmlns:a16="http://schemas.microsoft.com/office/drawing/2014/main" id="{76EE481C-A055-47CD-8508-A41C022B352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a:extLst>
            <a:ext uri="{FF2B5EF4-FFF2-40B4-BE49-F238E27FC236}">
              <a16:creationId xmlns:a16="http://schemas.microsoft.com/office/drawing/2014/main" id="{D3E77B53-BEEC-4420-AFE4-CE9F5EA0598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a:extLst>
            <a:ext uri="{FF2B5EF4-FFF2-40B4-BE49-F238E27FC236}">
              <a16:creationId xmlns:a16="http://schemas.microsoft.com/office/drawing/2014/main" id="{B4D56168-E5B8-4A22-AAD3-BC9C853C422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a:extLst>
            <a:ext uri="{FF2B5EF4-FFF2-40B4-BE49-F238E27FC236}">
              <a16:creationId xmlns:a16="http://schemas.microsoft.com/office/drawing/2014/main" id="{DFCBC5C9-7D9E-4821-9CDF-745C0F9D752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25" name="正方形/長方形 124">
          <a:extLst>
            <a:ext uri="{FF2B5EF4-FFF2-40B4-BE49-F238E27FC236}">
              <a16:creationId xmlns:a16="http://schemas.microsoft.com/office/drawing/2014/main" id="{C7C4B26F-6C8F-4D00-8286-C75C8D034F2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6" name="正方形/長方形 125">
          <a:extLst>
            <a:ext uri="{FF2B5EF4-FFF2-40B4-BE49-F238E27FC236}">
              <a16:creationId xmlns:a16="http://schemas.microsoft.com/office/drawing/2014/main" id="{09F0CE79-89B9-41ED-9852-2B535BDAA0F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7" name="正方形/長方形 126">
          <a:extLst>
            <a:ext uri="{FF2B5EF4-FFF2-40B4-BE49-F238E27FC236}">
              <a16:creationId xmlns:a16="http://schemas.microsoft.com/office/drawing/2014/main" id="{C659A993-6377-4598-90C5-13B6F5FC7D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8" name="正方形/長方形 127">
          <a:extLst>
            <a:ext uri="{FF2B5EF4-FFF2-40B4-BE49-F238E27FC236}">
              <a16:creationId xmlns:a16="http://schemas.microsoft.com/office/drawing/2014/main" id="{E6D4F134-FD1D-4B69-891F-990D896784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9" name="正方形/長方形 128">
          <a:extLst>
            <a:ext uri="{FF2B5EF4-FFF2-40B4-BE49-F238E27FC236}">
              <a16:creationId xmlns:a16="http://schemas.microsoft.com/office/drawing/2014/main" id="{2578CE91-7463-48AE-A76A-8452A5C1CA9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30" name="正方形/長方形 129">
          <a:extLst>
            <a:ext uri="{FF2B5EF4-FFF2-40B4-BE49-F238E27FC236}">
              <a16:creationId xmlns:a16="http://schemas.microsoft.com/office/drawing/2014/main" id="{8D36FA06-BA96-4881-B77D-951FE69A5ED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31" name="正方形/長方形 130">
          <a:extLst>
            <a:ext uri="{FF2B5EF4-FFF2-40B4-BE49-F238E27FC236}">
              <a16:creationId xmlns:a16="http://schemas.microsoft.com/office/drawing/2014/main" id="{56414036-08A2-4966-B00B-624EF3FEB12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32" name="正方形/長方形 131">
          <a:extLst>
            <a:ext uri="{FF2B5EF4-FFF2-40B4-BE49-F238E27FC236}">
              <a16:creationId xmlns:a16="http://schemas.microsoft.com/office/drawing/2014/main" id="{E89EFA49-A396-45FD-80F1-23EC4F3C518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33" name="正方形/長方形 132">
          <a:extLst>
            <a:ext uri="{FF2B5EF4-FFF2-40B4-BE49-F238E27FC236}">
              <a16:creationId xmlns:a16="http://schemas.microsoft.com/office/drawing/2014/main" id="{FADC08B9-4F07-45EC-BBE5-10DC8CDD9B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4" name="正方形/長方形 133">
          <a:extLst>
            <a:ext uri="{FF2B5EF4-FFF2-40B4-BE49-F238E27FC236}">
              <a16:creationId xmlns:a16="http://schemas.microsoft.com/office/drawing/2014/main" id="{574939CB-A756-401D-8C04-7130EDEFC2C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5" name="正方形/長方形 134">
          <a:extLst>
            <a:ext uri="{FF2B5EF4-FFF2-40B4-BE49-F238E27FC236}">
              <a16:creationId xmlns:a16="http://schemas.microsoft.com/office/drawing/2014/main" id="{358B41DF-5FE5-4668-8590-597FA7BBC0E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6" name="正方形/長方形 135">
          <a:extLst>
            <a:ext uri="{FF2B5EF4-FFF2-40B4-BE49-F238E27FC236}">
              <a16:creationId xmlns:a16="http://schemas.microsoft.com/office/drawing/2014/main" id="{2A90D293-8426-4FBB-815B-4C310973EA9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7" name="正方形/長方形 136">
          <a:extLst>
            <a:ext uri="{FF2B5EF4-FFF2-40B4-BE49-F238E27FC236}">
              <a16:creationId xmlns:a16="http://schemas.microsoft.com/office/drawing/2014/main" id="{29513311-C393-44A1-B3F2-D27660CDB91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8" name="正方形/長方形 137">
          <a:extLst>
            <a:ext uri="{FF2B5EF4-FFF2-40B4-BE49-F238E27FC236}">
              <a16:creationId xmlns:a16="http://schemas.microsoft.com/office/drawing/2014/main" id="{337F1BA1-30FA-40F8-B657-E424A1D3911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9" name="正方形/長方形 138">
          <a:extLst>
            <a:ext uri="{FF2B5EF4-FFF2-40B4-BE49-F238E27FC236}">
              <a16:creationId xmlns:a16="http://schemas.microsoft.com/office/drawing/2014/main" id="{C1EE07FA-F683-498D-8B77-DE7A0F62640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0" name="正方形/長方形 139">
          <a:extLst>
            <a:ext uri="{FF2B5EF4-FFF2-40B4-BE49-F238E27FC236}">
              <a16:creationId xmlns:a16="http://schemas.microsoft.com/office/drawing/2014/main" id="{5BA55E46-953D-472E-AC46-D974C792D58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41" name="正方形/長方形 140">
          <a:extLst>
            <a:ext uri="{FF2B5EF4-FFF2-40B4-BE49-F238E27FC236}">
              <a16:creationId xmlns:a16="http://schemas.microsoft.com/office/drawing/2014/main" id="{32739AC0-2A73-4098-BE1A-D8BCDC4EDD8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42" name="正方形/長方形 141">
          <a:extLst>
            <a:ext uri="{FF2B5EF4-FFF2-40B4-BE49-F238E27FC236}">
              <a16:creationId xmlns:a16="http://schemas.microsoft.com/office/drawing/2014/main" id="{5E361767-5755-4F5E-9402-CF86A8A167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43" name="正方形/長方形 142">
          <a:extLst>
            <a:ext uri="{FF2B5EF4-FFF2-40B4-BE49-F238E27FC236}">
              <a16:creationId xmlns:a16="http://schemas.microsoft.com/office/drawing/2014/main" id="{B4D3E10F-5B2F-4F19-ACCA-B90A27CDF27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44" name="正方形/長方形 143">
          <a:extLst>
            <a:ext uri="{FF2B5EF4-FFF2-40B4-BE49-F238E27FC236}">
              <a16:creationId xmlns:a16="http://schemas.microsoft.com/office/drawing/2014/main" id="{E36743C9-2BBC-4982-BE58-C885C60B82F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45" name="正方形/長方形 144">
          <a:extLst>
            <a:ext uri="{FF2B5EF4-FFF2-40B4-BE49-F238E27FC236}">
              <a16:creationId xmlns:a16="http://schemas.microsoft.com/office/drawing/2014/main" id="{05C9ED36-CAD3-488B-9B15-E35052C12A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46" name="正方形/長方形 145">
          <a:extLst>
            <a:ext uri="{FF2B5EF4-FFF2-40B4-BE49-F238E27FC236}">
              <a16:creationId xmlns:a16="http://schemas.microsoft.com/office/drawing/2014/main" id="{73D7FCA1-283E-46B4-B8F9-ECE8A914E9F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47" name="正方形/長方形 146">
          <a:extLst>
            <a:ext uri="{FF2B5EF4-FFF2-40B4-BE49-F238E27FC236}">
              <a16:creationId xmlns:a16="http://schemas.microsoft.com/office/drawing/2014/main" id="{0CCF83DA-845F-4B61-BB00-746B6EF0F1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8" name="正方形/長方形 147">
          <a:extLst>
            <a:ext uri="{FF2B5EF4-FFF2-40B4-BE49-F238E27FC236}">
              <a16:creationId xmlns:a16="http://schemas.microsoft.com/office/drawing/2014/main" id="{FD0383C0-7744-49C0-B5F0-A3A4FCAC07A2}"/>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49" name="正方形/長方形 148">
          <a:extLst>
            <a:ext uri="{FF2B5EF4-FFF2-40B4-BE49-F238E27FC236}">
              <a16:creationId xmlns:a16="http://schemas.microsoft.com/office/drawing/2014/main" id="{F1604995-2023-4144-999A-04A76CBAF68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0" name="正方形/長方形 149">
          <a:extLst>
            <a:ext uri="{FF2B5EF4-FFF2-40B4-BE49-F238E27FC236}">
              <a16:creationId xmlns:a16="http://schemas.microsoft.com/office/drawing/2014/main" id="{3C827994-65B1-44C3-AE37-3BAD8F7FBA6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1" name="正方形/長方形 150">
          <a:extLst>
            <a:ext uri="{FF2B5EF4-FFF2-40B4-BE49-F238E27FC236}">
              <a16:creationId xmlns:a16="http://schemas.microsoft.com/office/drawing/2014/main" id="{64F01A18-853B-4122-BEC2-2F6C9C70A77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2" name="正方形/長方形 151">
          <a:extLst>
            <a:ext uri="{FF2B5EF4-FFF2-40B4-BE49-F238E27FC236}">
              <a16:creationId xmlns:a16="http://schemas.microsoft.com/office/drawing/2014/main" id="{9A0A87CC-4667-46F6-A8EF-C844DF89D83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3" name="正方形/長方形 152">
          <a:extLst>
            <a:ext uri="{FF2B5EF4-FFF2-40B4-BE49-F238E27FC236}">
              <a16:creationId xmlns:a16="http://schemas.microsoft.com/office/drawing/2014/main" id="{5B8BBE85-2C20-4FBC-91F8-EAF61DA605C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54" name="正方形/長方形 153">
          <a:extLst>
            <a:ext uri="{FF2B5EF4-FFF2-40B4-BE49-F238E27FC236}">
              <a16:creationId xmlns:a16="http://schemas.microsoft.com/office/drawing/2014/main" id="{58E0D180-4F84-4A68-B090-C95CBEAD04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5" name="正方形/長方形 154">
          <a:extLst>
            <a:ext uri="{FF2B5EF4-FFF2-40B4-BE49-F238E27FC236}">
              <a16:creationId xmlns:a16="http://schemas.microsoft.com/office/drawing/2014/main" id="{6D70E825-16CD-4B52-9B14-C1CAA33FAC0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6" name="正方形/長方形 155">
          <a:extLst>
            <a:ext uri="{FF2B5EF4-FFF2-40B4-BE49-F238E27FC236}">
              <a16:creationId xmlns:a16="http://schemas.microsoft.com/office/drawing/2014/main" id="{4432DC8A-2F3E-4381-A8D1-A79E41D03545}"/>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57" name="正方形/長方形 156">
          <a:extLst>
            <a:ext uri="{FF2B5EF4-FFF2-40B4-BE49-F238E27FC236}">
              <a16:creationId xmlns:a16="http://schemas.microsoft.com/office/drawing/2014/main" id="{88982620-25F6-401A-AE76-7E1B69D5C69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58" name="正方形/長方形 157">
          <a:extLst>
            <a:ext uri="{FF2B5EF4-FFF2-40B4-BE49-F238E27FC236}">
              <a16:creationId xmlns:a16="http://schemas.microsoft.com/office/drawing/2014/main" id="{37569D35-4AA3-44BE-881D-EE42C10F3A1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59" name="正方形/長方形 158">
          <a:extLst>
            <a:ext uri="{FF2B5EF4-FFF2-40B4-BE49-F238E27FC236}">
              <a16:creationId xmlns:a16="http://schemas.microsoft.com/office/drawing/2014/main" id="{9E29E8C7-AF91-4930-A4C3-70DF62A41EB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60" name="正方形/長方形 159">
          <a:extLst>
            <a:ext uri="{FF2B5EF4-FFF2-40B4-BE49-F238E27FC236}">
              <a16:creationId xmlns:a16="http://schemas.microsoft.com/office/drawing/2014/main" id="{887675CC-CA19-4180-BD1E-A01C81E25F7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61" name="正方形/長方形 160">
          <a:extLst>
            <a:ext uri="{FF2B5EF4-FFF2-40B4-BE49-F238E27FC236}">
              <a16:creationId xmlns:a16="http://schemas.microsoft.com/office/drawing/2014/main" id="{47AF09E4-0F02-451E-B2D4-6C9A73DB015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62" name="正方形/長方形 161">
          <a:extLst>
            <a:ext uri="{FF2B5EF4-FFF2-40B4-BE49-F238E27FC236}">
              <a16:creationId xmlns:a16="http://schemas.microsoft.com/office/drawing/2014/main" id="{6404B1D6-4072-4510-B478-E32FE25F713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63" name="正方形/長方形 162">
          <a:extLst>
            <a:ext uri="{FF2B5EF4-FFF2-40B4-BE49-F238E27FC236}">
              <a16:creationId xmlns:a16="http://schemas.microsoft.com/office/drawing/2014/main" id="{6A20A5AB-CB27-4D69-8C50-5F51A03ECB8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64" name="正方形/長方形 163">
          <a:extLst>
            <a:ext uri="{FF2B5EF4-FFF2-40B4-BE49-F238E27FC236}">
              <a16:creationId xmlns:a16="http://schemas.microsoft.com/office/drawing/2014/main" id="{AF12FA37-09B0-4064-8886-C6EF251A64A2}"/>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65" name="正方形/長方形 164">
          <a:extLst>
            <a:ext uri="{FF2B5EF4-FFF2-40B4-BE49-F238E27FC236}">
              <a16:creationId xmlns:a16="http://schemas.microsoft.com/office/drawing/2014/main" id="{D12AB77F-11DE-4D95-BB76-3431F715151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6" name="正方形/長方形 165">
          <a:extLst>
            <a:ext uri="{FF2B5EF4-FFF2-40B4-BE49-F238E27FC236}">
              <a16:creationId xmlns:a16="http://schemas.microsoft.com/office/drawing/2014/main" id="{93B912E1-22C7-48AF-867F-2422D22CAD7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7" name="正方形/長方形 166">
          <a:extLst>
            <a:ext uri="{FF2B5EF4-FFF2-40B4-BE49-F238E27FC236}">
              <a16:creationId xmlns:a16="http://schemas.microsoft.com/office/drawing/2014/main" id="{47F71DA9-24EA-4A63-BE9D-64DD43F87F6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8" name="正方形/長方形 167">
          <a:extLst>
            <a:ext uri="{FF2B5EF4-FFF2-40B4-BE49-F238E27FC236}">
              <a16:creationId xmlns:a16="http://schemas.microsoft.com/office/drawing/2014/main" id="{42B6C060-2877-421C-83BE-2B1A81CDEC0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9" name="正方形/長方形 168">
          <a:extLst>
            <a:ext uri="{FF2B5EF4-FFF2-40B4-BE49-F238E27FC236}">
              <a16:creationId xmlns:a16="http://schemas.microsoft.com/office/drawing/2014/main" id="{A6DD7907-A9B9-4B05-A77C-F886B499B16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0" name="正方形/長方形 169">
          <a:extLst>
            <a:ext uri="{FF2B5EF4-FFF2-40B4-BE49-F238E27FC236}">
              <a16:creationId xmlns:a16="http://schemas.microsoft.com/office/drawing/2014/main" id="{ABCC04C4-33E6-4BF6-B3A5-653988A7699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1" name="正方形/長方形 170">
          <a:extLst>
            <a:ext uri="{FF2B5EF4-FFF2-40B4-BE49-F238E27FC236}">
              <a16:creationId xmlns:a16="http://schemas.microsoft.com/office/drawing/2014/main" id="{7586C7FF-5BBB-4EFD-9552-7BCABB1E0D1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2" name="正方形/長方形 171">
          <a:extLst>
            <a:ext uri="{FF2B5EF4-FFF2-40B4-BE49-F238E27FC236}">
              <a16:creationId xmlns:a16="http://schemas.microsoft.com/office/drawing/2014/main" id="{36273FE1-7E8D-4B74-8262-B7A32C8E72DE}"/>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73" name="正方形/長方形 172">
          <a:extLst>
            <a:ext uri="{FF2B5EF4-FFF2-40B4-BE49-F238E27FC236}">
              <a16:creationId xmlns:a16="http://schemas.microsoft.com/office/drawing/2014/main" id="{23CD756E-1081-4A94-BF69-902055B15F7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74" name="正方形/長方形 173">
          <a:extLst>
            <a:ext uri="{FF2B5EF4-FFF2-40B4-BE49-F238E27FC236}">
              <a16:creationId xmlns:a16="http://schemas.microsoft.com/office/drawing/2014/main" id="{4DCC4092-994D-4EB1-AE7D-725110DEE1C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75" name="正方形/長方形 174">
          <a:extLst>
            <a:ext uri="{FF2B5EF4-FFF2-40B4-BE49-F238E27FC236}">
              <a16:creationId xmlns:a16="http://schemas.microsoft.com/office/drawing/2014/main" id="{B95257A9-1237-4988-A5EC-6947A352CC1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76" name="正方形/長方形 175">
          <a:extLst>
            <a:ext uri="{FF2B5EF4-FFF2-40B4-BE49-F238E27FC236}">
              <a16:creationId xmlns:a16="http://schemas.microsoft.com/office/drawing/2014/main" id="{F5A568F9-E3BA-4FB5-8CAA-540370416CC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77" name="正方形/長方形 176">
          <a:extLst>
            <a:ext uri="{FF2B5EF4-FFF2-40B4-BE49-F238E27FC236}">
              <a16:creationId xmlns:a16="http://schemas.microsoft.com/office/drawing/2014/main" id="{113F104F-3B03-46F6-84DE-5E748D5E7BC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78" name="正方形/長方形 177">
          <a:extLst>
            <a:ext uri="{FF2B5EF4-FFF2-40B4-BE49-F238E27FC236}">
              <a16:creationId xmlns:a16="http://schemas.microsoft.com/office/drawing/2014/main" id="{F673996C-D5A8-42FE-9D78-31729E61A73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79" name="正方形/長方形 178">
          <a:extLst>
            <a:ext uri="{FF2B5EF4-FFF2-40B4-BE49-F238E27FC236}">
              <a16:creationId xmlns:a16="http://schemas.microsoft.com/office/drawing/2014/main" id="{389BD787-1B5B-43F8-9B16-8D643DD961A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80" name="正方形/長方形 179">
          <a:extLst>
            <a:ext uri="{FF2B5EF4-FFF2-40B4-BE49-F238E27FC236}">
              <a16:creationId xmlns:a16="http://schemas.microsoft.com/office/drawing/2014/main" id="{D35CCBCA-01D5-4061-B4EB-9CBC7467A94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181" name="テキスト ボックス 180">
          <a:extLst>
            <a:ext uri="{FF2B5EF4-FFF2-40B4-BE49-F238E27FC236}">
              <a16:creationId xmlns:a16="http://schemas.microsoft.com/office/drawing/2014/main" id="{E043C3C6-1FCB-4A13-AC1E-758190A650C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182" name="直線コネクタ 181">
          <a:extLst>
            <a:ext uri="{FF2B5EF4-FFF2-40B4-BE49-F238E27FC236}">
              <a16:creationId xmlns:a16="http://schemas.microsoft.com/office/drawing/2014/main" id="{D7037934-B789-498D-ABB1-7E546DB316B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183" name="テキスト ボックス 182">
          <a:extLst>
            <a:ext uri="{FF2B5EF4-FFF2-40B4-BE49-F238E27FC236}">
              <a16:creationId xmlns:a16="http://schemas.microsoft.com/office/drawing/2014/main" id="{E8A48BC4-8E39-4D1A-88BC-99C8FB6B3B1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184" name="直線コネクタ 183">
          <a:extLst>
            <a:ext uri="{FF2B5EF4-FFF2-40B4-BE49-F238E27FC236}">
              <a16:creationId xmlns:a16="http://schemas.microsoft.com/office/drawing/2014/main" id="{9E79A54E-CB4E-428F-9895-BC344E9C402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185" name="テキスト ボックス 184">
          <a:extLst>
            <a:ext uri="{FF2B5EF4-FFF2-40B4-BE49-F238E27FC236}">
              <a16:creationId xmlns:a16="http://schemas.microsoft.com/office/drawing/2014/main" id="{09F7E14D-BA76-455F-88A4-6431CE12F13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186" name="直線コネクタ 185">
          <a:extLst>
            <a:ext uri="{FF2B5EF4-FFF2-40B4-BE49-F238E27FC236}">
              <a16:creationId xmlns:a16="http://schemas.microsoft.com/office/drawing/2014/main" id="{F6CA76DA-2745-4A15-A606-8CB0D29B01D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187" name="テキスト ボックス 186">
          <a:extLst>
            <a:ext uri="{FF2B5EF4-FFF2-40B4-BE49-F238E27FC236}">
              <a16:creationId xmlns:a16="http://schemas.microsoft.com/office/drawing/2014/main" id="{C3D2EC9E-7812-42C2-8985-759C2E94035D}"/>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188" name="直線コネクタ 187">
          <a:extLst>
            <a:ext uri="{FF2B5EF4-FFF2-40B4-BE49-F238E27FC236}">
              <a16:creationId xmlns:a16="http://schemas.microsoft.com/office/drawing/2014/main" id="{9B45DF68-5DC5-422E-89A4-54BED1D6734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189" name="テキスト ボックス 188">
          <a:extLst>
            <a:ext uri="{FF2B5EF4-FFF2-40B4-BE49-F238E27FC236}">
              <a16:creationId xmlns:a16="http://schemas.microsoft.com/office/drawing/2014/main" id="{0506C895-865C-402B-9BB6-9B5C68CF4D0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190" name="直線コネクタ 189">
          <a:extLst>
            <a:ext uri="{FF2B5EF4-FFF2-40B4-BE49-F238E27FC236}">
              <a16:creationId xmlns:a16="http://schemas.microsoft.com/office/drawing/2014/main" id="{5705C805-0EA1-4673-BB48-40406CE2C0C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191" name="テキスト ボックス 190">
          <a:extLst>
            <a:ext uri="{FF2B5EF4-FFF2-40B4-BE49-F238E27FC236}">
              <a16:creationId xmlns:a16="http://schemas.microsoft.com/office/drawing/2014/main" id="{8597D417-EBDB-408B-BB9E-9FDFBCF88CC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192" name="直線コネクタ 191">
          <a:extLst>
            <a:ext uri="{FF2B5EF4-FFF2-40B4-BE49-F238E27FC236}">
              <a16:creationId xmlns:a16="http://schemas.microsoft.com/office/drawing/2014/main" id="{E3CF44F1-6B73-47B6-A784-999926267DE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193" name="テキスト ボックス 192">
          <a:extLst>
            <a:ext uri="{FF2B5EF4-FFF2-40B4-BE49-F238E27FC236}">
              <a16:creationId xmlns:a16="http://schemas.microsoft.com/office/drawing/2014/main" id="{8FFA1492-B60A-4A85-BD52-182C8E62F37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194" name="直線コネクタ 193">
          <a:extLst>
            <a:ext uri="{FF2B5EF4-FFF2-40B4-BE49-F238E27FC236}">
              <a16:creationId xmlns:a16="http://schemas.microsoft.com/office/drawing/2014/main" id="{4AF916E6-8866-4571-8E8B-5B885D7510C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195" name="【消防施設】&#10;有形固定資産減価償却率グラフ枠">
          <a:extLst>
            <a:ext uri="{FF2B5EF4-FFF2-40B4-BE49-F238E27FC236}">
              <a16:creationId xmlns:a16="http://schemas.microsoft.com/office/drawing/2014/main" id="{2C8C7350-A422-4FC2-9A2C-32BBC232826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196" name="直線コネクタ 195">
          <a:extLst>
            <a:ext uri="{FF2B5EF4-FFF2-40B4-BE49-F238E27FC236}">
              <a16:creationId xmlns:a16="http://schemas.microsoft.com/office/drawing/2014/main" id="{BEDA22EC-E5AC-4FFB-B1FD-E9B6451DB245}"/>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197" name="【消防施設】&#10;有形固定資産減価償却率最小値テキスト">
          <a:extLst>
            <a:ext uri="{FF2B5EF4-FFF2-40B4-BE49-F238E27FC236}">
              <a16:creationId xmlns:a16="http://schemas.microsoft.com/office/drawing/2014/main" id="{34189FFE-48E6-4462-9E1F-B96C38FBF187}"/>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198" name="直線コネクタ 197">
          <a:extLst>
            <a:ext uri="{FF2B5EF4-FFF2-40B4-BE49-F238E27FC236}">
              <a16:creationId xmlns:a16="http://schemas.microsoft.com/office/drawing/2014/main" id="{570F5C96-0397-450A-BAF4-0F7E247BD08C}"/>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199" name="【消防施設】&#10;有形固定資産減価償却率最大値テキスト">
          <a:extLst>
            <a:ext uri="{FF2B5EF4-FFF2-40B4-BE49-F238E27FC236}">
              <a16:creationId xmlns:a16="http://schemas.microsoft.com/office/drawing/2014/main" id="{AF78AA6A-34A0-451C-8DDC-A1C72F7EB545}"/>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00" name="直線コネクタ 199">
          <a:extLst>
            <a:ext uri="{FF2B5EF4-FFF2-40B4-BE49-F238E27FC236}">
              <a16:creationId xmlns:a16="http://schemas.microsoft.com/office/drawing/2014/main" id="{3CEEE5F2-BC12-4409-8A30-A12CC9119F25}"/>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201" name="【消防施設】&#10;有形固定資産減価償却率平均値テキスト">
          <a:extLst>
            <a:ext uri="{FF2B5EF4-FFF2-40B4-BE49-F238E27FC236}">
              <a16:creationId xmlns:a16="http://schemas.microsoft.com/office/drawing/2014/main" id="{16C14E68-096F-43F0-84C3-8ADA7E84BD39}"/>
            </a:ext>
          </a:extLst>
        </xdr:cNvPr>
        <xdr:cNvSpPr txBox="1"/>
      </xdr:nvSpPr>
      <xdr:spPr>
        <a:xfrm>
          <a:off x="14414500" y="13766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202" name="フローチャート: 判断 201">
          <a:extLst>
            <a:ext uri="{FF2B5EF4-FFF2-40B4-BE49-F238E27FC236}">
              <a16:creationId xmlns:a16="http://schemas.microsoft.com/office/drawing/2014/main" id="{050D6841-180C-444C-8D3F-207D718670D2}"/>
            </a:ext>
          </a:extLst>
        </xdr:cNvPr>
        <xdr:cNvSpPr/>
      </xdr:nvSpPr>
      <xdr:spPr>
        <a:xfrm>
          <a:off x="14325600" y="137883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203" name="フローチャート: 判断 202">
          <a:extLst>
            <a:ext uri="{FF2B5EF4-FFF2-40B4-BE49-F238E27FC236}">
              <a16:creationId xmlns:a16="http://schemas.microsoft.com/office/drawing/2014/main" id="{79DEE8E9-129E-420D-A0F2-5DFAECCE19DE}"/>
            </a:ext>
          </a:extLst>
        </xdr:cNvPr>
        <xdr:cNvSpPr/>
      </xdr:nvSpPr>
      <xdr:spPr>
        <a:xfrm>
          <a:off x="1357884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204" name="フローチャート: 判断 203">
          <a:extLst>
            <a:ext uri="{FF2B5EF4-FFF2-40B4-BE49-F238E27FC236}">
              <a16:creationId xmlns:a16="http://schemas.microsoft.com/office/drawing/2014/main" id="{08121233-DA3B-4AEF-9512-2C4BF69D29F5}"/>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205" name="フローチャート: 判断 204">
          <a:extLst>
            <a:ext uri="{FF2B5EF4-FFF2-40B4-BE49-F238E27FC236}">
              <a16:creationId xmlns:a16="http://schemas.microsoft.com/office/drawing/2014/main" id="{6B185C26-E06B-4B1D-A5AB-3C7DD16F0AFA}"/>
            </a:ext>
          </a:extLst>
        </xdr:cNvPr>
        <xdr:cNvSpPr/>
      </xdr:nvSpPr>
      <xdr:spPr>
        <a:xfrm>
          <a:off x="12029440" y="13746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206" name="フローチャート: 判断 205">
          <a:extLst>
            <a:ext uri="{FF2B5EF4-FFF2-40B4-BE49-F238E27FC236}">
              <a16:creationId xmlns:a16="http://schemas.microsoft.com/office/drawing/2014/main" id="{66D3675D-3378-4310-8779-7469A8D660CC}"/>
            </a:ext>
          </a:extLst>
        </xdr:cNvPr>
        <xdr:cNvSpPr/>
      </xdr:nvSpPr>
      <xdr:spPr>
        <a:xfrm>
          <a:off x="1123188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BC78B522-6FB5-4065-BFAD-567B4DF426F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E41DEAEF-0FF3-4B13-AE40-00DF5603CE3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A20459BC-F188-4DD1-BB10-ADD4BEA75AC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C8AB2E2A-8514-4B34-B01B-2B150E365CD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75153ADB-F2A4-48AB-B028-CDA54AB1F9B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212" name="楕円 211">
          <a:extLst>
            <a:ext uri="{FF2B5EF4-FFF2-40B4-BE49-F238E27FC236}">
              <a16:creationId xmlns:a16="http://schemas.microsoft.com/office/drawing/2014/main" id="{2AE30233-4F09-4510-88F7-BA2714295CCE}"/>
            </a:ext>
          </a:extLst>
        </xdr:cNvPr>
        <xdr:cNvSpPr/>
      </xdr:nvSpPr>
      <xdr:spPr>
        <a:xfrm>
          <a:off x="14325600" y="13653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213" name="【消防施設】&#10;有形固定資産減価償却率該当値テキスト">
          <a:extLst>
            <a:ext uri="{FF2B5EF4-FFF2-40B4-BE49-F238E27FC236}">
              <a16:creationId xmlns:a16="http://schemas.microsoft.com/office/drawing/2014/main" id="{4FE16459-CC8B-4CA4-920F-2B6780FC2E87}"/>
            </a:ext>
          </a:extLst>
        </xdr:cNvPr>
        <xdr:cNvSpPr txBox="1"/>
      </xdr:nvSpPr>
      <xdr:spPr>
        <a:xfrm>
          <a:off x="144145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49530</xdr:rowOff>
    </xdr:from>
    <xdr:to>
      <xdr:col>81</xdr:col>
      <xdr:colOff>101600</xdr:colOff>
      <xdr:row>81</xdr:row>
      <xdr:rowOff>151130</xdr:rowOff>
    </xdr:to>
    <xdr:sp macro="" textlink="">
      <xdr:nvSpPr>
        <xdr:cNvPr id="214" name="楕円 213">
          <a:extLst>
            <a:ext uri="{FF2B5EF4-FFF2-40B4-BE49-F238E27FC236}">
              <a16:creationId xmlns:a16="http://schemas.microsoft.com/office/drawing/2014/main" id="{37589451-F880-4CB0-B139-B26BFCEB5CAB}"/>
            </a:ext>
          </a:extLst>
        </xdr:cNvPr>
        <xdr:cNvSpPr/>
      </xdr:nvSpPr>
      <xdr:spPr>
        <a:xfrm>
          <a:off x="1357884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100330</xdr:rowOff>
    </xdr:from>
    <xdr:to>
      <xdr:col>85</xdr:col>
      <xdr:colOff>127000</xdr:colOff>
      <xdr:row>81</xdr:row>
      <xdr:rowOff>125730</xdr:rowOff>
    </xdr:to>
    <xdr:cxnSp macro="">
      <xdr:nvCxnSpPr>
        <xdr:cNvPr id="215" name="直線コネクタ 214">
          <a:extLst>
            <a:ext uri="{FF2B5EF4-FFF2-40B4-BE49-F238E27FC236}">
              <a16:creationId xmlns:a16="http://schemas.microsoft.com/office/drawing/2014/main" id="{A6DFC4C6-5E76-43F4-8C35-C84A5C3F5EAF}"/>
            </a:ext>
          </a:extLst>
        </xdr:cNvPr>
        <xdr:cNvCxnSpPr/>
      </xdr:nvCxnSpPr>
      <xdr:spPr>
        <a:xfrm>
          <a:off x="13629640" y="1367917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22861</xdr:rowOff>
    </xdr:from>
    <xdr:to>
      <xdr:col>76</xdr:col>
      <xdr:colOff>165100</xdr:colOff>
      <xdr:row>81</xdr:row>
      <xdr:rowOff>124461</xdr:rowOff>
    </xdr:to>
    <xdr:sp macro="" textlink="">
      <xdr:nvSpPr>
        <xdr:cNvPr id="216" name="楕円 215">
          <a:extLst>
            <a:ext uri="{FF2B5EF4-FFF2-40B4-BE49-F238E27FC236}">
              <a16:creationId xmlns:a16="http://schemas.microsoft.com/office/drawing/2014/main" id="{89E86399-DDE7-4AD7-A303-874E4C2E482B}"/>
            </a:ext>
          </a:extLst>
        </xdr:cNvPr>
        <xdr:cNvSpPr/>
      </xdr:nvSpPr>
      <xdr:spPr>
        <a:xfrm>
          <a:off x="12804140" y="136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73661</xdr:rowOff>
    </xdr:from>
    <xdr:to>
      <xdr:col>81</xdr:col>
      <xdr:colOff>50800</xdr:colOff>
      <xdr:row>81</xdr:row>
      <xdr:rowOff>100330</xdr:rowOff>
    </xdr:to>
    <xdr:cxnSp macro="">
      <xdr:nvCxnSpPr>
        <xdr:cNvPr id="217" name="直線コネクタ 216">
          <a:extLst>
            <a:ext uri="{FF2B5EF4-FFF2-40B4-BE49-F238E27FC236}">
              <a16:creationId xmlns:a16="http://schemas.microsoft.com/office/drawing/2014/main" id="{F967B626-2A50-4577-953D-87BF020C1D32}"/>
            </a:ext>
          </a:extLst>
        </xdr:cNvPr>
        <xdr:cNvCxnSpPr/>
      </xdr:nvCxnSpPr>
      <xdr:spPr>
        <a:xfrm>
          <a:off x="12854940" y="13652501"/>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218" name="n_1aveValue【消防施設】&#10;有形固定資産減価償却率">
          <a:extLst>
            <a:ext uri="{FF2B5EF4-FFF2-40B4-BE49-F238E27FC236}">
              <a16:creationId xmlns:a16="http://schemas.microsoft.com/office/drawing/2014/main" id="{CA1583A6-EA1E-4568-AD3E-0EF27B2FC696}"/>
            </a:ext>
          </a:extLst>
        </xdr:cNvPr>
        <xdr:cNvSpPr txBox="1"/>
      </xdr:nvSpPr>
      <xdr:spPr>
        <a:xfrm>
          <a:off x="134372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219" name="n_2aveValue【消防施設】&#10;有形固定資産減価償却率">
          <a:extLst>
            <a:ext uri="{FF2B5EF4-FFF2-40B4-BE49-F238E27FC236}">
              <a16:creationId xmlns:a16="http://schemas.microsoft.com/office/drawing/2014/main" id="{F9383D23-3A68-40BC-AEDC-06362DAC9405}"/>
            </a:ext>
          </a:extLst>
        </xdr:cNvPr>
        <xdr:cNvSpPr txBox="1"/>
      </xdr:nvSpPr>
      <xdr:spPr>
        <a:xfrm>
          <a:off x="1267524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220" name="n_3aveValue【消防施設】&#10;有形固定資産減価償却率">
          <a:extLst>
            <a:ext uri="{FF2B5EF4-FFF2-40B4-BE49-F238E27FC236}">
              <a16:creationId xmlns:a16="http://schemas.microsoft.com/office/drawing/2014/main" id="{AD07BF4C-3CA9-494E-AFE3-FE06A0FDF7B2}"/>
            </a:ext>
          </a:extLst>
        </xdr:cNvPr>
        <xdr:cNvSpPr txBox="1"/>
      </xdr:nvSpPr>
      <xdr:spPr>
        <a:xfrm>
          <a:off x="119005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221" name="n_4aveValue【消防施設】&#10;有形固定資産減価償却率">
          <a:extLst>
            <a:ext uri="{FF2B5EF4-FFF2-40B4-BE49-F238E27FC236}">
              <a16:creationId xmlns:a16="http://schemas.microsoft.com/office/drawing/2014/main" id="{59ADAA86-33B0-47F0-BA2C-1CBB8BC575B9}"/>
            </a:ext>
          </a:extLst>
        </xdr:cNvPr>
        <xdr:cNvSpPr txBox="1"/>
      </xdr:nvSpPr>
      <xdr:spPr>
        <a:xfrm>
          <a:off x="1110298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167657</xdr:rowOff>
    </xdr:from>
    <xdr:ext cx="405111" cy="259045"/>
    <xdr:sp macro="" textlink="">
      <xdr:nvSpPr>
        <xdr:cNvPr id="222" name="n_1mainValue【消防施設】&#10;有形固定資産減価償却率">
          <a:extLst>
            <a:ext uri="{FF2B5EF4-FFF2-40B4-BE49-F238E27FC236}">
              <a16:creationId xmlns:a16="http://schemas.microsoft.com/office/drawing/2014/main" id="{A6DD9AA8-1625-4056-9D88-B37A590ABC3A}"/>
            </a:ext>
          </a:extLst>
        </xdr:cNvPr>
        <xdr:cNvSpPr txBox="1"/>
      </xdr:nvSpPr>
      <xdr:spPr>
        <a:xfrm>
          <a:off x="13437244" y="1341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140988</xdr:rowOff>
    </xdr:from>
    <xdr:ext cx="405111" cy="259045"/>
    <xdr:sp macro="" textlink="">
      <xdr:nvSpPr>
        <xdr:cNvPr id="223" name="n_2mainValue【消防施設】&#10;有形固定資産減価償却率">
          <a:extLst>
            <a:ext uri="{FF2B5EF4-FFF2-40B4-BE49-F238E27FC236}">
              <a16:creationId xmlns:a16="http://schemas.microsoft.com/office/drawing/2014/main" id="{9ADC7A7C-DA2F-4EAA-A5BD-7604D21F3341}"/>
            </a:ext>
          </a:extLst>
        </xdr:cNvPr>
        <xdr:cNvSpPr txBox="1"/>
      </xdr:nvSpPr>
      <xdr:spPr>
        <a:xfrm>
          <a:off x="12675244" y="1338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24" name="正方形/長方形 223">
          <a:extLst>
            <a:ext uri="{FF2B5EF4-FFF2-40B4-BE49-F238E27FC236}">
              <a16:creationId xmlns:a16="http://schemas.microsoft.com/office/drawing/2014/main" id="{48A41D35-A8D1-49D1-83DD-8313EB88F22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25" name="正方形/長方形 224">
          <a:extLst>
            <a:ext uri="{FF2B5EF4-FFF2-40B4-BE49-F238E27FC236}">
              <a16:creationId xmlns:a16="http://schemas.microsoft.com/office/drawing/2014/main" id="{73417D3B-7C0E-4309-A588-0E53203D276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26" name="正方形/長方形 225">
          <a:extLst>
            <a:ext uri="{FF2B5EF4-FFF2-40B4-BE49-F238E27FC236}">
              <a16:creationId xmlns:a16="http://schemas.microsoft.com/office/drawing/2014/main" id="{AF77B60F-8D84-4DD7-954D-4038B2030FA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27" name="正方形/長方形 226">
          <a:extLst>
            <a:ext uri="{FF2B5EF4-FFF2-40B4-BE49-F238E27FC236}">
              <a16:creationId xmlns:a16="http://schemas.microsoft.com/office/drawing/2014/main" id="{739A71C5-4FFF-41C7-B8A6-0AE04526C90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28" name="正方形/長方形 227">
          <a:extLst>
            <a:ext uri="{FF2B5EF4-FFF2-40B4-BE49-F238E27FC236}">
              <a16:creationId xmlns:a16="http://schemas.microsoft.com/office/drawing/2014/main" id="{C5B44FA2-446D-4947-9B98-BCC04BD9CBB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29" name="正方形/長方形 228">
          <a:extLst>
            <a:ext uri="{FF2B5EF4-FFF2-40B4-BE49-F238E27FC236}">
              <a16:creationId xmlns:a16="http://schemas.microsoft.com/office/drawing/2014/main" id="{3F0A280D-951C-4F9A-8B8F-3D350ECA417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0" name="正方形/長方形 229">
          <a:extLst>
            <a:ext uri="{FF2B5EF4-FFF2-40B4-BE49-F238E27FC236}">
              <a16:creationId xmlns:a16="http://schemas.microsoft.com/office/drawing/2014/main" id="{D861961D-D37E-407D-B6A2-B431F4C4AF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31" name="正方形/長方形 230">
          <a:extLst>
            <a:ext uri="{FF2B5EF4-FFF2-40B4-BE49-F238E27FC236}">
              <a16:creationId xmlns:a16="http://schemas.microsoft.com/office/drawing/2014/main" id="{CFD6A683-0AB7-4E6C-9D43-F6355E9DA57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32" name="正方形/長方形 231">
          <a:extLst>
            <a:ext uri="{FF2B5EF4-FFF2-40B4-BE49-F238E27FC236}">
              <a16:creationId xmlns:a16="http://schemas.microsoft.com/office/drawing/2014/main" id="{A7386976-DF02-40A2-8B56-F9845F407BD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33" name="正方形/長方形 232">
          <a:extLst>
            <a:ext uri="{FF2B5EF4-FFF2-40B4-BE49-F238E27FC236}">
              <a16:creationId xmlns:a16="http://schemas.microsoft.com/office/drawing/2014/main" id="{66F432CC-728E-424D-B598-A6C343DEF7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34" name="正方形/長方形 233">
          <a:extLst>
            <a:ext uri="{FF2B5EF4-FFF2-40B4-BE49-F238E27FC236}">
              <a16:creationId xmlns:a16="http://schemas.microsoft.com/office/drawing/2014/main" id="{1910BC52-A74C-4BF7-991C-94814E747A6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35" name="正方形/長方形 234">
          <a:extLst>
            <a:ext uri="{FF2B5EF4-FFF2-40B4-BE49-F238E27FC236}">
              <a16:creationId xmlns:a16="http://schemas.microsoft.com/office/drawing/2014/main" id="{E70AE83D-AB0E-4223-BC59-84C55CDE7FD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36" name="正方形/長方形 235">
          <a:extLst>
            <a:ext uri="{FF2B5EF4-FFF2-40B4-BE49-F238E27FC236}">
              <a16:creationId xmlns:a16="http://schemas.microsoft.com/office/drawing/2014/main" id="{9D43287E-3399-4918-81A5-9C1E0DEB34E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37" name="正方形/長方形 236">
          <a:extLst>
            <a:ext uri="{FF2B5EF4-FFF2-40B4-BE49-F238E27FC236}">
              <a16:creationId xmlns:a16="http://schemas.microsoft.com/office/drawing/2014/main" id="{6B582346-D834-4B92-A021-33074DA3990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38" name="正方形/長方形 237">
          <a:extLst>
            <a:ext uri="{FF2B5EF4-FFF2-40B4-BE49-F238E27FC236}">
              <a16:creationId xmlns:a16="http://schemas.microsoft.com/office/drawing/2014/main" id="{A68D1C53-B0A8-40C9-A76C-4944A034E6B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39" name="正方形/長方形 238">
          <a:extLst>
            <a:ext uri="{FF2B5EF4-FFF2-40B4-BE49-F238E27FC236}">
              <a16:creationId xmlns:a16="http://schemas.microsoft.com/office/drawing/2014/main" id="{CF94F2CA-9A6A-4E84-9D57-661DE8421A5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0" name="テキスト ボックス 239">
          <a:extLst>
            <a:ext uri="{FF2B5EF4-FFF2-40B4-BE49-F238E27FC236}">
              <a16:creationId xmlns:a16="http://schemas.microsoft.com/office/drawing/2014/main" id="{1892077C-4324-47C5-B349-750523DB4BE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41" name="直線コネクタ 240">
          <a:extLst>
            <a:ext uri="{FF2B5EF4-FFF2-40B4-BE49-F238E27FC236}">
              <a16:creationId xmlns:a16="http://schemas.microsoft.com/office/drawing/2014/main" id="{C944205F-70E3-478D-971E-25AEB7C57D9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42" name="テキスト ボックス 241">
          <a:extLst>
            <a:ext uri="{FF2B5EF4-FFF2-40B4-BE49-F238E27FC236}">
              <a16:creationId xmlns:a16="http://schemas.microsoft.com/office/drawing/2014/main" id="{582C6E16-4A21-494E-9953-CD2562B32D3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43" name="直線コネクタ 242">
          <a:extLst>
            <a:ext uri="{FF2B5EF4-FFF2-40B4-BE49-F238E27FC236}">
              <a16:creationId xmlns:a16="http://schemas.microsoft.com/office/drawing/2014/main" id="{CA1C15EB-DD27-435A-81C1-E794FA9094C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44" name="テキスト ボックス 243">
          <a:extLst>
            <a:ext uri="{FF2B5EF4-FFF2-40B4-BE49-F238E27FC236}">
              <a16:creationId xmlns:a16="http://schemas.microsoft.com/office/drawing/2014/main" id="{0585E352-F581-45C6-B73E-C8102B5D059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45" name="直線コネクタ 244">
          <a:extLst>
            <a:ext uri="{FF2B5EF4-FFF2-40B4-BE49-F238E27FC236}">
              <a16:creationId xmlns:a16="http://schemas.microsoft.com/office/drawing/2014/main" id="{52121E35-B47F-44B8-A8EB-BFE68B56776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46" name="テキスト ボックス 245">
          <a:extLst>
            <a:ext uri="{FF2B5EF4-FFF2-40B4-BE49-F238E27FC236}">
              <a16:creationId xmlns:a16="http://schemas.microsoft.com/office/drawing/2014/main" id="{73D37485-D614-44F2-95BA-860C4B53350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47" name="直線コネクタ 246">
          <a:extLst>
            <a:ext uri="{FF2B5EF4-FFF2-40B4-BE49-F238E27FC236}">
              <a16:creationId xmlns:a16="http://schemas.microsoft.com/office/drawing/2014/main" id="{FA941D8C-1956-400F-9511-6F5F8F12294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48" name="テキスト ボックス 247">
          <a:extLst>
            <a:ext uri="{FF2B5EF4-FFF2-40B4-BE49-F238E27FC236}">
              <a16:creationId xmlns:a16="http://schemas.microsoft.com/office/drawing/2014/main" id="{6D4EBA81-B590-490D-92D3-B9166662D2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49" name="直線コネクタ 248">
          <a:extLst>
            <a:ext uri="{FF2B5EF4-FFF2-40B4-BE49-F238E27FC236}">
              <a16:creationId xmlns:a16="http://schemas.microsoft.com/office/drawing/2014/main" id="{9B1FA58D-208A-48AE-A3E6-0B9185F7E3F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50" name="テキスト ボックス 249">
          <a:extLst>
            <a:ext uri="{FF2B5EF4-FFF2-40B4-BE49-F238E27FC236}">
              <a16:creationId xmlns:a16="http://schemas.microsoft.com/office/drawing/2014/main" id="{7758F1EC-DD78-485B-9E2F-E9ADFC698AD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51" name="直線コネクタ 250">
          <a:extLst>
            <a:ext uri="{FF2B5EF4-FFF2-40B4-BE49-F238E27FC236}">
              <a16:creationId xmlns:a16="http://schemas.microsoft.com/office/drawing/2014/main" id="{4EB9B49B-23D2-44EF-9F9B-7395A0094B7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52" name="テキスト ボックス 251">
          <a:extLst>
            <a:ext uri="{FF2B5EF4-FFF2-40B4-BE49-F238E27FC236}">
              <a16:creationId xmlns:a16="http://schemas.microsoft.com/office/drawing/2014/main" id="{39054461-3A36-4393-8426-81EE3BD073A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53" name="直線コネクタ 252">
          <a:extLst>
            <a:ext uri="{FF2B5EF4-FFF2-40B4-BE49-F238E27FC236}">
              <a16:creationId xmlns:a16="http://schemas.microsoft.com/office/drawing/2014/main" id="{49CB5750-4450-458C-9FE6-02D063A389C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54" name="テキスト ボックス 253">
          <a:extLst>
            <a:ext uri="{FF2B5EF4-FFF2-40B4-BE49-F238E27FC236}">
              <a16:creationId xmlns:a16="http://schemas.microsoft.com/office/drawing/2014/main" id="{49A59CAB-336E-4515-BA31-84A6F38352C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55" name="直線コネクタ 254">
          <a:extLst>
            <a:ext uri="{FF2B5EF4-FFF2-40B4-BE49-F238E27FC236}">
              <a16:creationId xmlns:a16="http://schemas.microsoft.com/office/drawing/2014/main" id="{98E46F2A-1EA6-4A3E-BE14-B99DBEC0ADD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56" name="【庁舎】&#10;有形固定資産減価償却率グラフ枠">
          <a:extLst>
            <a:ext uri="{FF2B5EF4-FFF2-40B4-BE49-F238E27FC236}">
              <a16:creationId xmlns:a16="http://schemas.microsoft.com/office/drawing/2014/main" id="{644F5C84-1DCE-4B0E-899B-B0DDF7A4F8F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257" name="直線コネクタ 256">
          <a:extLst>
            <a:ext uri="{FF2B5EF4-FFF2-40B4-BE49-F238E27FC236}">
              <a16:creationId xmlns:a16="http://schemas.microsoft.com/office/drawing/2014/main" id="{6B86CE2C-5D30-47C8-A662-14D70DAEFF4C}"/>
            </a:ext>
          </a:extLst>
        </xdr:cNvPr>
        <xdr:cNvCxnSpPr/>
      </xdr:nvCxnSpPr>
      <xdr:spPr>
        <a:xfrm flipV="1">
          <a:off x="14375764" y="16768355"/>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58" name="【庁舎】&#10;有形固定資産減価償却率最小値テキスト">
          <a:extLst>
            <a:ext uri="{FF2B5EF4-FFF2-40B4-BE49-F238E27FC236}">
              <a16:creationId xmlns:a16="http://schemas.microsoft.com/office/drawing/2014/main" id="{581937C2-3BE7-4D0D-A1CB-9BDE449A45E2}"/>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59" name="直線コネクタ 258">
          <a:extLst>
            <a:ext uri="{FF2B5EF4-FFF2-40B4-BE49-F238E27FC236}">
              <a16:creationId xmlns:a16="http://schemas.microsoft.com/office/drawing/2014/main" id="{C9E21493-C405-4163-A458-1F0B76C0AE1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260" name="【庁舎】&#10;有形固定資産減価償却率最大値テキスト">
          <a:extLst>
            <a:ext uri="{FF2B5EF4-FFF2-40B4-BE49-F238E27FC236}">
              <a16:creationId xmlns:a16="http://schemas.microsoft.com/office/drawing/2014/main" id="{3A40C328-8E7A-46AC-9378-4CF50A1CE0E6}"/>
            </a:ext>
          </a:extLst>
        </xdr:cNvPr>
        <xdr:cNvSpPr txBox="1"/>
      </xdr:nvSpPr>
      <xdr:spPr>
        <a:xfrm>
          <a:off x="14414500" y="165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261" name="直線コネクタ 260">
          <a:extLst>
            <a:ext uri="{FF2B5EF4-FFF2-40B4-BE49-F238E27FC236}">
              <a16:creationId xmlns:a16="http://schemas.microsoft.com/office/drawing/2014/main" id="{4B2D905F-FD85-44B4-812C-DC7EC2BD33E6}"/>
            </a:ext>
          </a:extLst>
        </xdr:cNvPr>
        <xdr:cNvCxnSpPr/>
      </xdr:nvCxnSpPr>
      <xdr:spPr>
        <a:xfrm>
          <a:off x="1428750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262" name="【庁舎】&#10;有形固定資産減価償却率平均値テキスト">
          <a:extLst>
            <a:ext uri="{FF2B5EF4-FFF2-40B4-BE49-F238E27FC236}">
              <a16:creationId xmlns:a16="http://schemas.microsoft.com/office/drawing/2014/main" id="{B5E83107-030E-4850-AA91-58B94F792AEB}"/>
            </a:ext>
          </a:extLst>
        </xdr:cNvPr>
        <xdr:cNvSpPr txBox="1"/>
      </xdr:nvSpPr>
      <xdr:spPr>
        <a:xfrm>
          <a:off x="1441450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263" name="フローチャート: 判断 262">
          <a:extLst>
            <a:ext uri="{FF2B5EF4-FFF2-40B4-BE49-F238E27FC236}">
              <a16:creationId xmlns:a16="http://schemas.microsoft.com/office/drawing/2014/main" id="{1C2FCC9F-5E56-4637-A1B4-5DDE456D5AF2}"/>
            </a:ext>
          </a:extLst>
        </xdr:cNvPr>
        <xdr:cNvSpPr/>
      </xdr:nvSpPr>
      <xdr:spPr>
        <a:xfrm>
          <a:off x="14325600" y="175171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264" name="フローチャート: 判断 263">
          <a:extLst>
            <a:ext uri="{FF2B5EF4-FFF2-40B4-BE49-F238E27FC236}">
              <a16:creationId xmlns:a16="http://schemas.microsoft.com/office/drawing/2014/main" id="{5EC7BDCC-0BC6-4021-8009-5E072EEEFDEE}"/>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265" name="フローチャート: 判断 264">
          <a:extLst>
            <a:ext uri="{FF2B5EF4-FFF2-40B4-BE49-F238E27FC236}">
              <a16:creationId xmlns:a16="http://schemas.microsoft.com/office/drawing/2014/main" id="{BE0E79BC-9499-4755-9D0F-9457B5557416}"/>
            </a:ext>
          </a:extLst>
        </xdr:cNvPr>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266" name="フローチャート: 判断 265">
          <a:extLst>
            <a:ext uri="{FF2B5EF4-FFF2-40B4-BE49-F238E27FC236}">
              <a16:creationId xmlns:a16="http://schemas.microsoft.com/office/drawing/2014/main" id="{747A92B1-BA83-47E8-94AA-77AA1638EF78}"/>
            </a:ext>
          </a:extLst>
        </xdr:cNvPr>
        <xdr:cNvSpPr/>
      </xdr:nvSpPr>
      <xdr:spPr>
        <a:xfrm>
          <a:off x="1202944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267" name="フローチャート: 判断 266">
          <a:extLst>
            <a:ext uri="{FF2B5EF4-FFF2-40B4-BE49-F238E27FC236}">
              <a16:creationId xmlns:a16="http://schemas.microsoft.com/office/drawing/2014/main" id="{153030EB-D606-4ED8-996E-92ED672461AF}"/>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00899298-E814-4768-BF52-176603B57D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8B2FDEF-6E57-42D9-ACF1-934AD348A8D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FE6FD5BA-5A00-42B5-A2E0-73BE1DBC811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57D6EBC7-9F36-4C6C-8E52-4D930EB43D0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EC95F80D-C065-4478-B5E5-DBED6358F2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273" name="楕円 272">
          <a:extLst>
            <a:ext uri="{FF2B5EF4-FFF2-40B4-BE49-F238E27FC236}">
              <a16:creationId xmlns:a16="http://schemas.microsoft.com/office/drawing/2014/main" id="{70F0E0CD-DB21-40A8-85C0-4A41ABD43E75}"/>
            </a:ext>
          </a:extLst>
        </xdr:cNvPr>
        <xdr:cNvSpPr/>
      </xdr:nvSpPr>
      <xdr:spPr>
        <a:xfrm>
          <a:off x="14325600" y="17562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274" name="【庁舎】&#10;有形固定資産減価償却率該当値テキスト">
          <a:extLst>
            <a:ext uri="{FF2B5EF4-FFF2-40B4-BE49-F238E27FC236}">
              <a16:creationId xmlns:a16="http://schemas.microsoft.com/office/drawing/2014/main" id="{A5D208A9-135F-437A-963C-962FEF396A0F}"/>
            </a:ext>
          </a:extLst>
        </xdr:cNvPr>
        <xdr:cNvSpPr txBox="1"/>
      </xdr:nvSpPr>
      <xdr:spPr>
        <a:xfrm>
          <a:off x="14414500"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275" name="楕円 274">
          <a:extLst>
            <a:ext uri="{FF2B5EF4-FFF2-40B4-BE49-F238E27FC236}">
              <a16:creationId xmlns:a16="http://schemas.microsoft.com/office/drawing/2014/main" id="{5122BBE5-1B99-401C-B7F5-59CD94DED555}"/>
            </a:ext>
          </a:extLst>
        </xdr:cNvPr>
        <xdr:cNvSpPr/>
      </xdr:nvSpPr>
      <xdr:spPr>
        <a:xfrm>
          <a:off x="13578840" y="17531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7620</xdr:rowOff>
    </xdr:to>
    <xdr:cxnSp macro="">
      <xdr:nvCxnSpPr>
        <xdr:cNvPr id="276" name="直線コネクタ 275">
          <a:extLst>
            <a:ext uri="{FF2B5EF4-FFF2-40B4-BE49-F238E27FC236}">
              <a16:creationId xmlns:a16="http://schemas.microsoft.com/office/drawing/2014/main" id="{4B869DA1-AAEA-4264-B877-8B9F715946F6}"/>
            </a:ext>
          </a:extLst>
        </xdr:cNvPr>
        <xdr:cNvCxnSpPr/>
      </xdr:nvCxnSpPr>
      <xdr:spPr>
        <a:xfrm>
          <a:off x="13629640" y="17582605"/>
          <a:ext cx="74676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277" name="楕円 276">
          <a:extLst>
            <a:ext uri="{FF2B5EF4-FFF2-40B4-BE49-F238E27FC236}">
              <a16:creationId xmlns:a16="http://schemas.microsoft.com/office/drawing/2014/main" id="{0DF5712D-F3F3-44F9-A2CD-0127693C818C}"/>
            </a:ext>
          </a:extLst>
        </xdr:cNvPr>
        <xdr:cNvSpPr/>
      </xdr:nvSpPr>
      <xdr:spPr>
        <a:xfrm>
          <a:off x="128041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148045</xdr:rowOff>
    </xdr:to>
    <xdr:cxnSp macro="">
      <xdr:nvCxnSpPr>
        <xdr:cNvPr id="278" name="直線コネクタ 277">
          <a:extLst>
            <a:ext uri="{FF2B5EF4-FFF2-40B4-BE49-F238E27FC236}">
              <a16:creationId xmlns:a16="http://schemas.microsoft.com/office/drawing/2014/main" id="{D374125C-F8D5-4287-BE7A-9BAFFE7067B4}"/>
            </a:ext>
          </a:extLst>
        </xdr:cNvPr>
        <xdr:cNvCxnSpPr/>
      </xdr:nvCxnSpPr>
      <xdr:spPr>
        <a:xfrm>
          <a:off x="12854940" y="17556480"/>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279" name="n_1aveValue【庁舎】&#10;有形固定資産減価償却率">
          <a:extLst>
            <a:ext uri="{FF2B5EF4-FFF2-40B4-BE49-F238E27FC236}">
              <a16:creationId xmlns:a16="http://schemas.microsoft.com/office/drawing/2014/main" id="{8D2EDC30-98E0-4FD1-8338-87540F93227C}"/>
            </a:ext>
          </a:extLst>
        </xdr:cNvPr>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280" name="n_2aveValue【庁舎】&#10;有形固定資産減価償却率">
          <a:extLst>
            <a:ext uri="{FF2B5EF4-FFF2-40B4-BE49-F238E27FC236}">
              <a16:creationId xmlns:a16="http://schemas.microsoft.com/office/drawing/2014/main" id="{BA53043F-BC73-4FD8-8BE5-04A5373EB3C6}"/>
            </a:ext>
          </a:extLst>
        </xdr:cNvPr>
        <xdr:cNvSpPr txBox="1"/>
      </xdr:nvSpPr>
      <xdr:spPr>
        <a:xfrm>
          <a:off x="126752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281" name="n_3aveValue【庁舎】&#10;有形固定資産減価償却率">
          <a:extLst>
            <a:ext uri="{FF2B5EF4-FFF2-40B4-BE49-F238E27FC236}">
              <a16:creationId xmlns:a16="http://schemas.microsoft.com/office/drawing/2014/main" id="{F11B8500-2781-453F-A1B7-21032BE92775}"/>
            </a:ext>
          </a:extLst>
        </xdr:cNvPr>
        <xdr:cNvSpPr txBox="1"/>
      </xdr:nvSpPr>
      <xdr:spPr>
        <a:xfrm>
          <a:off x="119005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282" name="n_4aveValue【庁舎】&#10;有形固定資産減価償却率">
          <a:extLst>
            <a:ext uri="{FF2B5EF4-FFF2-40B4-BE49-F238E27FC236}">
              <a16:creationId xmlns:a16="http://schemas.microsoft.com/office/drawing/2014/main" id="{38631F2A-1354-4FB0-9239-BF00A918E74D}"/>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18522</xdr:rowOff>
    </xdr:from>
    <xdr:ext cx="405111" cy="259045"/>
    <xdr:sp macro="" textlink="">
      <xdr:nvSpPr>
        <xdr:cNvPr id="283" name="n_1mainValue【庁舎】&#10;有形固定資産減価償却率">
          <a:extLst>
            <a:ext uri="{FF2B5EF4-FFF2-40B4-BE49-F238E27FC236}">
              <a16:creationId xmlns:a16="http://schemas.microsoft.com/office/drawing/2014/main" id="{4D2CDB65-EDDA-4578-8513-6677B12B26EC}"/>
            </a:ext>
          </a:extLst>
        </xdr:cNvPr>
        <xdr:cNvSpPr txBox="1"/>
      </xdr:nvSpPr>
      <xdr:spPr>
        <a:xfrm>
          <a:off x="134372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284" name="n_2mainValue【庁舎】&#10;有形固定資産減価償却率">
          <a:extLst>
            <a:ext uri="{FF2B5EF4-FFF2-40B4-BE49-F238E27FC236}">
              <a16:creationId xmlns:a16="http://schemas.microsoft.com/office/drawing/2014/main" id="{832D6C54-F415-4FCF-8E78-4E8459C03DD2}"/>
            </a:ext>
          </a:extLst>
        </xdr:cNvPr>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85" name="正方形/長方形 284">
          <a:extLst>
            <a:ext uri="{FF2B5EF4-FFF2-40B4-BE49-F238E27FC236}">
              <a16:creationId xmlns:a16="http://schemas.microsoft.com/office/drawing/2014/main" id="{FD8DFBB1-2C5D-4DC7-8E18-683EB503C7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86" name="正方形/長方形 285">
          <a:extLst>
            <a:ext uri="{FF2B5EF4-FFF2-40B4-BE49-F238E27FC236}">
              <a16:creationId xmlns:a16="http://schemas.microsoft.com/office/drawing/2014/main" id="{9A057633-4089-4B5C-8122-C150628D0F6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87" name="正方形/長方形 286">
          <a:extLst>
            <a:ext uri="{FF2B5EF4-FFF2-40B4-BE49-F238E27FC236}">
              <a16:creationId xmlns:a16="http://schemas.microsoft.com/office/drawing/2014/main" id="{419F38DF-3282-4802-9A73-14065A2D9D1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88" name="正方形/長方形 287">
          <a:extLst>
            <a:ext uri="{FF2B5EF4-FFF2-40B4-BE49-F238E27FC236}">
              <a16:creationId xmlns:a16="http://schemas.microsoft.com/office/drawing/2014/main" id="{E4CF0706-F43E-4D00-8FFB-82F69457A6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89" name="正方形/長方形 288">
          <a:extLst>
            <a:ext uri="{FF2B5EF4-FFF2-40B4-BE49-F238E27FC236}">
              <a16:creationId xmlns:a16="http://schemas.microsoft.com/office/drawing/2014/main" id="{D3BFE511-DF54-427B-8E76-375641EBA54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90" name="正方形/長方形 289">
          <a:extLst>
            <a:ext uri="{FF2B5EF4-FFF2-40B4-BE49-F238E27FC236}">
              <a16:creationId xmlns:a16="http://schemas.microsoft.com/office/drawing/2014/main" id="{5D63F147-C21E-4007-BEA3-4B68CBDDE47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91" name="正方形/長方形 290">
          <a:extLst>
            <a:ext uri="{FF2B5EF4-FFF2-40B4-BE49-F238E27FC236}">
              <a16:creationId xmlns:a16="http://schemas.microsoft.com/office/drawing/2014/main" id="{00A17363-F1F2-41A3-8388-EEF290CB276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92" name="正方形/長方形 291">
          <a:extLst>
            <a:ext uri="{FF2B5EF4-FFF2-40B4-BE49-F238E27FC236}">
              <a16:creationId xmlns:a16="http://schemas.microsoft.com/office/drawing/2014/main" id="{5EBB4863-104D-4534-92EA-DDF614B28697}"/>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93" name="正方形/長方形 292">
          <a:extLst>
            <a:ext uri="{FF2B5EF4-FFF2-40B4-BE49-F238E27FC236}">
              <a16:creationId xmlns:a16="http://schemas.microsoft.com/office/drawing/2014/main" id="{C8FB8F30-3E02-428F-A64C-4140A25F7B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94" name="正方形/長方形 293">
          <a:extLst>
            <a:ext uri="{FF2B5EF4-FFF2-40B4-BE49-F238E27FC236}">
              <a16:creationId xmlns:a16="http://schemas.microsoft.com/office/drawing/2014/main" id="{B70DE7A3-E801-46C9-A27D-8715AB6C6AB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95" name="テキスト ボックス 294">
          <a:extLst>
            <a:ext uri="{FF2B5EF4-FFF2-40B4-BE49-F238E27FC236}">
              <a16:creationId xmlns:a16="http://schemas.microsoft.com/office/drawing/2014/main" id="{03757192-1B57-42BA-BFDA-8F47A4E2813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定期的な更新や新規設備の導入により類似団体平均より１０．９％低い数値となっている。庁舎についてはＬＥＤ化や部分的な更新を定期的に行っているが他に大きな改修等がないため類似団体よりも２．８％高くなっている。庁舎自体も２５年以上経過しているため、今後計画的に改修を行い率の上昇を抑えていく。福祉施設については年間の活用実績が少なく、老朽化していることから早急に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6001;&#25919;&#31532;&#65297;&#20418;/06&#20844;&#20250;&#35336;/R6(R4&#27770;&#31639;)/08_&#20196;&#21644;4&#24180;&#24230;&#36001;&#25919;&#29366;&#27841;&#36039;&#26009;&#38598;&#12398;&#20316;&#25104;&#12395;&#12388;&#12356;&#12390;&#65288;2&#22238;&#30446;&#12539;&#22320;&#26041;&#20844;&#20250;&#35336;&#38306;&#20418;&#65289;/05%20&#24066;&#30010;&#26449;&#20877;&#12293;&#22238;&#31572;&#65288;&#20877;&#20462;&#27491;&#20381;&#38972;&#20998;&#65289;/39%20&#26481;&#21513;&#37326;&#26449;&#9675;/zai04-39higashiyoshino&#20462;&#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CF53">
            <v>65.400000000000006</v>
          </cell>
          <cell r="CN53">
            <v>66.3</v>
          </cell>
          <cell r="CV53">
            <v>67.8</v>
          </cell>
        </row>
        <row r="55">
          <cell r="AN55" t="str">
            <v>類似団体内平均値</v>
          </cell>
          <cell r="CF55">
            <v>0</v>
          </cell>
          <cell r="CN55">
            <v>0</v>
          </cell>
          <cell r="CV55">
            <v>0</v>
          </cell>
        </row>
        <row r="57">
          <cell r="CF57">
            <v>62.2</v>
          </cell>
          <cell r="CN57">
            <v>62.9</v>
          </cell>
          <cell r="CV57">
            <v>62.9</v>
          </cell>
        </row>
        <row r="72">
          <cell r="BP72" t="str">
            <v>H30</v>
          </cell>
          <cell r="BX72" t="str">
            <v>R01</v>
          </cell>
          <cell r="CF72" t="str">
            <v>R02</v>
          </cell>
          <cell r="CN72" t="str">
            <v>R03</v>
          </cell>
          <cell r="CV72" t="str">
            <v>R04</v>
          </cell>
        </row>
        <row r="73">
          <cell r="AN73" t="str">
            <v>当該団体値</v>
          </cell>
          <cell r="BX73">
            <v>9.8000000000000007</v>
          </cell>
        </row>
        <row r="75">
          <cell r="BP75">
            <v>8.3000000000000007</v>
          </cell>
          <cell r="BX75">
            <v>9.1</v>
          </cell>
          <cell r="CF75">
            <v>9.1999999999999993</v>
          </cell>
          <cell r="CN75">
            <v>9.6</v>
          </cell>
          <cell r="CV75">
            <v>9.1</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2938192</v>
      </c>
      <c r="BO4" s="485"/>
      <c r="BP4" s="485"/>
      <c r="BQ4" s="485"/>
      <c r="BR4" s="485"/>
      <c r="BS4" s="485"/>
      <c r="BT4" s="485"/>
      <c r="BU4" s="486"/>
      <c r="BV4" s="484">
        <v>2788978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26.7</v>
      </c>
      <c r="CU4" s="625"/>
      <c r="CV4" s="625"/>
      <c r="CW4" s="625"/>
      <c r="CX4" s="625"/>
      <c r="CY4" s="625"/>
      <c r="CZ4" s="625"/>
      <c r="DA4" s="626"/>
      <c r="DB4" s="624">
        <v>17.399999999999999</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2496593</v>
      </c>
      <c r="BO5" s="456"/>
      <c r="BP5" s="456"/>
      <c r="BQ5" s="456"/>
      <c r="BR5" s="456"/>
      <c r="BS5" s="456"/>
      <c r="BT5" s="456"/>
      <c r="BU5" s="457"/>
      <c r="BV5" s="455">
        <v>2484528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81</v>
      </c>
      <c r="CU5" s="453"/>
      <c r="CV5" s="453"/>
      <c r="CW5" s="453"/>
      <c r="CX5" s="453"/>
      <c r="CY5" s="453"/>
      <c r="CZ5" s="453"/>
      <c r="DA5" s="454"/>
      <c r="DB5" s="452">
        <v>80.8</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441599</v>
      </c>
      <c r="BO6" s="456"/>
      <c r="BP6" s="456"/>
      <c r="BQ6" s="456"/>
      <c r="BR6" s="456"/>
      <c r="BS6" s="456"/>
      <c r="BT6" s="456"/>
      <c r="BU6" s="457"/>
      <c r="BV6" s="455">
        <v>304450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81.599999999999994</v>
      </c>
      <c r="CU6" s="599"/>
      <c r="CV6" s="599"/>
      <c r="CW6" s="599"/>
      <c r="CX6" s="599"/>
      <c r="CY6" s="599"/>
      <c r="CZ6" s="599"/>
      <c r="DA6" s="600"/>
      <c r="DB6" s="598">
        <v>83.2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3221</v>
      </c>
      <c r="BO7" s="456"/>
      <c r="BP7" s="456"/>
      <c r="BQ7" s="456"/>
      <c r="BR7" s="456"/>
      <c r="BS7" s="456"/>
      <c r="BT7" s="456"/>
      <c r="BU7" s="457"/>
      <c r="BV7" s="455">
        <v>13043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1642910</v>
      </c>
      <c r="CU7" s="456"/>
      <c r="CV7" s="456"/>
      <c r="CW7" s="456"/>
      <c r="CX7" s="456"/>
      <c r="CY7" s="456"/>
      <c r="CZ7" s="456"/>
      <c r="DA7" s="457"/>
      <c r="DB7" s="455">
        <v>1675279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438378</v>
      </c>
      <c r="BO8" s="456"/>
      <c r="BP8" s="456"/>
      <c r="BQ8" s="456"/>
      <c r="BR8" s="456"/>
      <c r="BS8" s="456"/>
      <c r="BT8" s="456"/>
      <c r="BU8" s="457"/>
      <c r="BV8" s="455">
        <v>291407</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0.14000000000000001</v>
      </c>
      <c r="CU8" s="559"/>
      <c r="CV8" s="559"/>
      <c r="CW8" s="559"/>
      <c r="CX8" s="559"/>
      <c r="CY8" s="559"/>
      <c r="CZ8" s="559"/>
      <c r="DA8" s="560"/>
      <c r="DB8" s="558">
        <v>0.13</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1502</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146971</v>
      </c>
      <c r="BO9" s="456"/>
      <c r="BP9" s="456"/>
      <c r="BQ9" s="456"/>
      <c r="BR9" s="456"/>
      <c r="BS9" s="456"/>
      <c r="BT9" s="456"/>
      <c r="BU9" s="457"/>
      <c r="BV9" s="455">
        <v>150975</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10.7</v>
      </c>
      <c r="CU9" s="453"/>
      <c r="CV9" s="453"/>
      <c r="CW9" s="453"/>
      <c r="CX9" s="453"/>
      <c r="CY9" s="453"/>
      <c r="CZ9" s="453"/>
      <c r="DA9" s="454"/>
      <c r="DB9" s="452">
        <v>12.3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1745</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18</v>
      </c>
      <c r="BO10" s="456"/>
      <c r="BP10" s="456"/>
      <c r="BQ10" s="456"/>
      <c r="BR10" s="456"/>
      <c r="BS10" s="456"/>
      <c r="BT10" s="456"/>
      <c r="BU10" s="457"/>
      <c r="BV10" s="455">
        <v>19</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2">
      <c r="A12" s="181"/>
      <c r="B12" s="561" t="s">
        <v>135</v>
      </c>
      <c r="C12" s="562"/>
      <c r="D12" s="562"/>
      <c r="E12" s="562"/>
      <c r="F12" s="562"/>
      <c r="G12" s="562"/>
      <c r="H12" s="562"/>
      <c r="I12" s="562"/>
      <c r="J12" s="562"/>
      <c r="K12" s="563"/>
      <c r="L12" s="570" t="s">
        <v>136</v>
      </c>
      <c r="M12" s="571"/>
      <c r="N12" s="571"/>
      <c r="O12" s="571"/>
      <c r="P12" s="571"/>
      <c r="Q12" s="572"/>
      <c r="R12" s="573">
        <v>1585</v>
      </c>
      <c r="S12" s="574"/>
      <c r="T12" s="574"/>
      <c r="U12" s="574"/>
      <c r="V12" s="575"/>
      <c r="W12" s="576" t="s">
        <v>1</v>
      </c>
      <c r="X12" s="514"/>
      <c r="Y12" s="514"/>
      <c r="Z12" s="514"/>
      <c r="AA12" s="514"/>
      <c r="AB12" s="577"/>
      <c r="AC12" s="578" t="s">
        <v>137</v>
      </c>
      <c r="AD12" s="579"/>
      <c r="AE12" s="579"/>
      <c r="AF12" s="579"/>
      <c r="AG12" s="580"/>
      <c r="AH12" s="578" t="s">
        <v>138</v>
      </c>
      <c r="AI12" s="579"/>
      <c r="AJ12" s="579"/>
      <c r="AK12" s="579"/>
      <c r="AL12" s="581"/>
      <c r="AM12" s="512" t="s">
        <v>139</v>
      </c>
      <c r="AN12" s="412"/>
      <c r="AO12" s="412"/>
      <c r="AP12" s="412"/>
      <c r="AQ12" s="412"/>
      <c r="AR12" s="412"/>
      <c r="AS12" s="412"/>
      <c r="AT12" s="413"/>
      <c r="AU12" s="513" t="s">
        <v>140</v>
      </c>
      <c r="AV12" s="514"/>
      <c r="AW12" s="514"/>
      <c r="AX12" s="514"/>
      <c r="AY12" s="469" t="s">
        <v>141</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142</v>
      </c>
      <c r="CE12" s="415"/>
      <c r="CF12" s="415"/>
      <c r="CG12" s="415"/>
      <c r="CH12" s="415"/>
      <c r="CI12" s="415"/>
      <c r="CJ12" s="415"/>
      <c r="CK12" s="415"/>
      <c r="CL12" s="415"/>
      <c r="CM12" s="415"/>
      <c r="CN12" s="415"/>
      <c r="CO12" s="415"/>
      <c r="CP12" s="415"/>
      <c r="CQ12" s="415"/>
      <c r="CR12" s="415"/>
      <c r="CS12" s="496"/>
      <c r="CT12" s="558" t="s">
        <v>143</v>
      </c>
      <c r="CU12" s="559"/>
      <c r="CV12" s="559"/>
      <c r="CW12" s="559"/>
      <c r="CX12" s="559"/>
      <c r="CY12" s="559"/>
      <c r="CZ12" s="559"/>
      <c r="DA12" s="560"/>
      <c r="DB12" s="558" t="s">
        <v>143</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144</v>
      </c>
      <c r="N13" s="540"/>
      <c r="O13" s="540"/>
      <c r="P13" s="540"/>
      <c r="Q13" s="541"/>
      <c r="R13" s="542">
        <v>1561</v>
      </c>
      <c r="S13" s="543"/>
      <c r="T13" s="543"/>
      <c r="U13" s="543"/>
      <c r="V13" s="544"/>
      <c r="W13" s="545" t="s">
        <v>145</v>
      </c>
      <c r="X13" s="441"/>
      <c r="Y13" s="441"/>
      <c r="Z13" s="441"/>
      <c r="AA13" s="441"/>
      <c r="AB13" s="442"/>
      <c r="AC13" s="408">
        <v>66</v>
      </c>
      <c r="AD13" s="409"/>
      <c r="AE13" s="409"/>
      <c r="AF13" s="409"/>
      <c r="AG13" s="410"/>
      <c r="AH13" s="408">
        <v>74</v>
      </c>
      <c r="AI13" s="409"/>
      <c r="AJ13" s="409"/>
      <c r="AK13" s="409"/>
      <c r="AL13" s="468"/>
      <c r="AM13" s="512" t="s">
        <v>146</v>
      </c>
      <c r="AN13" s="412"/>
      <c r="AO13" s="412"/>
      <c r="AP13" s="412"/>
      <c r="AQ13" s="412"/>
      <c r="AR13" s="412"/>
      <c r="AS13" s="412"/>
      <c r="AT13" s="413"/>
      <c r="AU13" s="513" t="s">
        <v>147</v>
      </c>
      <c r="AV13" s="514"/>
      <c r="AW13" s="514"/>
      <c r="AX13" s="514"/>
      <c r="AY13" s="469" t="s">
        <v>148</v>
      </c>
      <c r="AZ13" s="470"/>
      <c r="BA13" s="470"/>
      <c r="BB13" s="470"/>
      <c r="BC13" s="470"/>
      <c r="BD13" s="470"/>
      <c r="BE13" s="470"/>
      <c r="BF13" s="470"/>
      <c r="BG13" s="470"/>
      <c r="BH13" s="470"/>
      <c r="BI13" s="470"/>
      <c r="BJ13" s="470"/>
      <c r="BK13" s="470"/>
      <c r="BL13" s="470"/>
      <c r="BM13" s="471"/>
      <c r="BN13" s="455">
        <v>146989</v>
      </c>
      <c r="BO13" s="456"/>
      <c r="BP13" s="456"/>
      <c r="BQ13" s="456"/>
      <c r="BR13" s="456"/>
      <c r="BS13" s="456"/>
      <c r="BT13" s="456"/>
      <c r="BU13" s="457"/>
      <c r="BV13" s="455">
        <v>150994</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9.1</v>
      </c>
      <c r="CU13" s="453"/>
      <c r="CV13" s="453"/>
      <c r="CW13" s="453"/>
      <c r="CX13" s="453"/>
      <c r="CY13" s="453"/>
      <c r="CZ13" s="453"/>
      <c r="DA13" s="454"/>
      <c r="DB13" s="452">
        <v>9.6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150</v>
      </c>
      <c r="M14" s="582"/>
      <c r="N14" s="582"/>
      <c r="O14" s="582"/>
      <c r="P14" s="582"/>
      <c r="Q14" s="583"/>
      <c r="R14" s="542">
        <v>1639</v>
      </c>
      <c r="S14" s="543"/>
      <c r="T14" s="543"/>
      <c r="U14" s="543"/>
      <c r="V14" s="544"/>
      <c r="W14" s="546"/>
      <c r="X14" s="444"/>
      <c r="Y14" s="444"/>
      <c r="Z14" s="444"/>
      <c r="AA14" s="444"/>
      <c r="AB14" s="445"/>
      <c r="AC14" s="535">
        <v>9.6999999999999993</v>
      </c>
      <c r="AD14" s="536"/>
      <c r="AE14" s="536"/>
      <c r="AF14" s="536"/>
      <c r="AG14" s="537"/>
      <c r="AH14" s="535">
        <v>10.5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t="s">
        <v>143</v>
      </c>
      <c r="CU14" s="553"/>
      <c r="CV14" s="553"/>
      <c r="CW14" s="553"/>
      <c r="CX14" s="553"/>
      <c r="CY14" s="553"/>
      <c r="CZ14" s="553"/>
      <c r="DA14" s="554"/>
      <c r="DB14" s="552" t="s">
        <v>143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152</v>
      </c>
      <c r="N15" s="540"/>
      <c r="O15" s="540"/>
      <c r="P15" s="540"/>
      <c r="Q15" s="541"/>
      <c r="R15" s="542">
        <v>1613</v>
      </c>
      <c r="S15" s="543"/>
      <c r="T15" s="543"/>
      <c r="U15" s="543"/>
      <c r="V15" s="544"/>
      <c r="W15" s="545" t="s">
        <v>153</v>
      </c>
      <c r="X15" s="441"/>
      <c r="Y15" s="441"/>
      <c r="Z15" s="441"/>
      <c r="AA15" s="441"/>
      <c r="AB15" s="442"/>
      <c r="AC15" s="408">
        <v>208</v>
      </c>
      <c r="AD15" s="409"/>
      <c r="AE15" s="409"/>
      <c r="AF15" s="409"/>
      <c r="AG15" s="410"/>
      <c r="AH15" s="408">
        <v>217</v>
      </c>
      <c r="AI15" s="409"/>
      <c r="AJ15" s="409"/>
      <c r="AK15" s="409"/>
      <c r="AL15" s="468"/>
      <c r="AM15" s="512"/>
      <c r="AN15" s="412"/>
      <c r="AO15" s="412"/>
      <c r="AP15" s="412"/>
      <c r="AQ15" s="412"/>
      <c r="AR15" s="412"/>
      <c r="AS15" s="412"/>
      <c r="AT15" s="413"/>
      <c r="AU15" s="513"/>
      <c r="AV15" s="514"/>
      <c r="AW15" s="514"/>
      <c r="AX15" s="514"/>
      <c r="AY15" s="481" t="s">
        <v>154</v>
      </c>
      <c r="AZ15" s="482"/>
      <c r="BA15" s="482"/>
      <c r="BB15" s="482"/>
      <c r="BC15" s="482"/>
      <c r="BD15" s="482"/>
      <c r="BE15" s="482"/>
      <c r="BF15" s="482"/>
      <c r="BG15" s="482"/>
      <c r="BH15" s="482"/>
      <c r="BI15" s="482"/>
      <c r="BJ15" s="482"/>
      <c r="BK15" s="482"/>
      <c r="BL15" s="482"/>
      <c r="BM15" s="483"/>
      <c r="BN15" s="484">
        <v>216451</v>
      </c>
      <c r="BO15" s="485"/>
      <c r="BP15" s="485"/>
      <c r="BQ15" s="485"/>
      <c r="BR15" s="485"/>
      <c r="BS15" s="485"/>
      <c r="BT15" s="485"/>
      <c r="BU15" s="486"/>
      <c r="BV15" s="484">
        <v>198428</v>
      </c>
      <c r="BW15" s="485"/>
      <c r="BX15" s="485"/>
      <c r="BY15" s="485"/>
      <c r="BZ15" s="485"/>
      <c r="CA15" s="485"/>
      <c r="CB15" s="485"/>
      <c r="CC15" s="486"/>
      <c r="CD15" s="555" t="s">
        <v>155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156</v>
      </c>
      <c r="M16" s="530"/>
      <c r="N16" s="530"/>
      <c r="O16" s="530"/>
      <c r="P16" s="530"/>
      <c r="Q16" s="531"/>
      <c r="R16" s="532" t="s">
        <v>157</v>
      </c>
      <c r="S16" s="533"/>
      <c r="T16" s="533"/>
      <c r="U16" s="533"/>
      <c r="V16" s="534"/>
      <c r="W16" s="546"/>
      <c r="X16" s="444"/>
      <c r="Y16" s="444"/>
      <c r="Z16" s="444"/>
      <c r="AA16" s="444"/>
      <c r="AB16" s="445"/>
      <c r="AC16" s="535">
        <v>30.5</v>
      </c>
      <c r="AD16" s="536"/>
      <c r="AE16" s="536"/>
      <c r="AF16" s="536"/>
      <c r="AG16" s="537"/>
      <c r="AH16" s="535">
        <v>30.9</v>
      </c>
      <c r="AI16" s="536"/>
      <c r="AJ16" s="536"/>
      <c r="AK16" s="536"/>
      <c r="AL16" s="538"/>
      <c r="AM16" s="512"/>
      <c r="AN16" s="412"/>
      <c r="AO16" s="412"/>
      <c r="AP16" s="412"/>
      <c r="AQ16" s="412"/>
      <c r="AR16" s="412"/>
      <c r="AS16" s="412"/>
      <c r="AT16" s="413"/>
      <c r="AU16" s="513"/>
      <c r="AV16" s="514"/>
      <c r="AW16" s="514"/>
      <c r="AX16" s="514"/>
      <c r="AY16" s="469" t="s">
        <v>158</v>
      </c>
      <c r="AZ16" s="470"/>
      <c r="BA16" s="470"/>
      <c r="BB16" s="470"/>
      <c r="BC16" s="470"/>
      <c r="BD16" s="470"/>
      <c r="BE16" s="470"/>
      <c r="BF16" s="470"/>
      <c r="BG16" s="470"/>
      <c r="BH16" s="470"/>
      <c r="BI16" s="470"/>
      <c r="BJ16" s="470"/>
      <c r="BK16" s="470"/>
      <c r="BL16" s="470"/>
      <c r="BM16" s="471"/>
      <c r="BN16" s="455">
        <v>1593636</v>
      </c>
      <c r="BO16" s="456"/>
      <c r="BP16" s="456"/>
      <c r="BQ16" s="456"/>
      <c r="BR16" s="456"/>
      <c r="BS16" s="456"/>
      <c r="BT16" s="456"/>
      <c r="BU16" s="457"/>
      <c r="BV16" s="455">
        <v>1592400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159</v>
      </c>
      <c r="N17" s="549"/>
      <c r="O17" s="549"/>
      <c r="P17" s="549"/>
      <c r="Q17" s="550"/>
      <c r="R17" s="532" t="s">
        <v>160</v>
      </c>
      <c r="S17" s="533"/>
      <c r="T17" s="533"/>
      <c r="U17" s="533"/>
      <c r="V17" s="534"/>
      <c r="W17" s="545" t="s">
        <v>161</v>
      </c>
      <c r="X17" s="441"/>
      <c r="Y17" s="441"/>
      <c r="Z17" s="441"/>
      <c r="AA17" s="441"/>
      <c r="AB17" s="442"/>
      <c r="AC17" s="408">
        <v>409</v>
      </c>
      <c r="AD17" s="409"/>
      <c r="AE17" s="409"/>
      <c r="AF17" s="409"/>
      <c r="AG17" s="410"/>
      <c r="AH17" s="408">
        <v>411</v>
      </c>
      <c r="AI17" s="409"/>
      <c r="AJ17" s="409"/>
      <c r="AK17" s="409"/>
      <c r="AL17" s="468"/>
      <c r="AM17" s="512"/>
      <c r="AN17" s="412"/>
      <c r="AO17" s="412"/>
      <c r="AP17" s="412"/>
      <c r="AQ17" s="412"/>
      <c r="AR17" s="412"/>
      <c r="AS17" s="412"/>
      <c r="AT17" s="413"/>
      <c r="AU17" s="513"/>
      <c r="AV17" s="514"/>
      <c r="AW17" s="514"/>
      <c r="AX17" s="514"/>
      <c r="AY17" s="469" t="s">
        <v>162</v>
      </c>
      <c r="AZ17" s="470"/>
      <c r="BA17" s="470"/>
      <c r="BB17" s="470"/>
      <c r="BC17" s="470"/>
      <c r="BD17" s="470"/>
      <c r="BE17" s="470"/>
      <c r="BF17" s="470"/>
      <c r="BG17" s="470"/>
      <c r="BH17" s="470"/>
      <c r="BI17" s="470"/>
      <c r="BJ17" s="470"/>
      <c r="BK17" s="470"/>
      <c r="BL17" s="470"/>
      <c r="BM17" s="471"/>
      <c r="BN17" s="455">
        <v>253510</v>
      </c>
      <c r="BO17" s="456"/>
      <c r="BP17" s="456"/>
      <c r="BQ17" s="456"/>
      <c r="BR17" s="456"/>
      <c r="BS17" s="456"/>
      <c r="BT17" s="456"/>
      <c r="BU17" s="457"/>
      <c r="BV17" s="455">
        <v>232055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163</v>
      </c>
      <c r="C18" s="506"/>
      <c r="D18" s="506"/>
      <c r="E18" s="507"/>
      <c r="F18" s="507"/>
      <c r="G18" s="507"/>
      <c r="H18" s="507"/>
      <c r="I18" s="507"/>
      <c r="J18" s="507"/>
      <c r="K18" s="507"/>
      <c r="L18" s="508">
        <v>131.65</v>
      </c>
      <c r="M18" s="508"/>
      <c r="N18" s="508"/>
      <c r="O18" s="508"/>
      <c r="P18" s="508"/>
      <c r="Q18" s="508"/>
      <c r="R18" s="509"/>
      <c r="S18" s="509"/>
      <c r="T18" s="509"/>
      <c r="U18" s="509"/>
      <c r="V18" s="510"/>
      <c r="W18" s="526"/>
      <c r="X18" s="527"/>
      <c r="Y18" s="527"/>
      <c r="Z18" s="527"/>
      <c r="AA18" s="527"/>
      <c r="AB18" s="551"/>
      <c r="AC18" s="425">
        <v>59.9</v>
      </c>
      <c r="AD18" s="426"/>
      <c r="AE18" s="426"/>
      <c r="AF18" s="426"/>
      <c r="AG18" s="511"/>
      <c r="AH18" s="425">
        <v>58.5</v>
      </c>
      <c r="AI18" s="426"/>
      <c r="AJ18" s="426"/>
      <c r="AK18" s="426"/>
      <c r="AL18" s="427"/>
      <c r="AM18" s="512"/>
      <c r="AN18" s="412"/>
      <c r="AO18" s="412"/>
      <c r="AP18" s="412"/>
      <c r="AQ18" s="412"/>
      <c r="AR18" s="412"/>
      <c r="AS18" s="412"/>
      <c r="AT18" s="413"/>
      <c r="AU18" s="513"/>
      <c r="AV18" s="514"/>
      <c r="AW18" s="514"/>
      <c r="AX18" s="514"/>
      <c r="AY18" s="469" t="s">
        <v>164</v>
      </c>
      <c r="AZ18" s="470"/>
      <c r="BA18" s="470"/>
      <c r="BB18" s="470"/>
      <c r="BC18" s="470"/>
      <c r="BD18" s="470"/>
      <c r="BE18" s="470"/>
      <c r="BF18" s="470"/>
      <c r="BG18" s="470"/>
      <c r="BH18" s="470"/>
      <c r="BI18" s="470"/>
      <c r="BJ18" s="470"/>
      <c r="BK18" s="470"/>
      <c r="BL18" s="470"/>
      <c r="BM18" s="471"/>
      <c r="BN18" s="455">
        <v>1347825</v>
      </c>
      <c r="BO18" s="456"/>
      <c r="BP18" s="456"/>
      <c r="BQ18" s="456"/>
      <c r="BR18" s="456"/>
      <c r="BS18" s="456"/>
      <c r="BT18" s="456"/>
      <c r="BU18" s="457"/>
      <c r="BV18" s="455">
        <v>1367385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165</v>
      </c>
      <c r="C19" s="506"/>
      <c r="D19" s="506"/>
      <c r="E19" s="507"/>
      <c r="F19" s="507"/>
      <c r="G19" s="507"/>
      <c r="H19" s="507"/>
      <c r="I19" s="507"/>
      <c r="J19" s="507"/>
      <c r="K19" s="507"/>
      <c r="L19" s="515">
        <v>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166</v>
      </c>
      <c r="AZ19" s="470"/>
      <c r="BA19" s="470"/>
      <c r="BB19" s="470"/>
      <c r="BC19" s="470"/>
      <c r="BD19" s="470"/>
      <c r="BE19" s="470"/>
      <c r="BF19" s="470"/>
      <c r="BG19" s="470"/>
      <c r="BH19" s="470"/>
      <c r="BI19" s="470"/>
      <c r="BJ19" s="470"/>
      <c r="BK19" s="470"/>
      <c r="BL19" s="470"/>
      <c r="BM19" s="471"/>
      <c r="BN19" s="455">
        <v>2298994</v>
      </c>
      <c r="BO19" s="456"/>
      <c r="BP19" s="456"/>
      <c r="BQ19" s="456"/>
      <c r="BR19" s="456"/>
      <c r="BS19" s="456"/>
      <c r="BT19" s="456"/>
      <c r="BU19" s="457"/>
      <c r="BV19" s="455">
        <v>2202024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167</v>
      </c>
      <c r="C20" s="506"/>
      <c r="D20" s="506"/>
      <c r="E20" s="507"/>
      <c r="F20" s="507"/>
      <c r="G20" s="507"/>
      <c r="H20" s="507"/>
      <c r="I20" s="507"/>
      <c r="J20" s="507"/>
      <c r="K20" s="507"/>
      <c r="L20" s="515">
        <v>762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168</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169</v>
      </c>
      <c r="C22" s="432"/>
      <c r="D22" s="433"/>
      <c r="E22" s="440" t="s">
        <v>1</v>
      </c>
      <c r="F22" s="441"/>
      <c r="G22" s="441"/>
      <c r="H22" s="441"/>
      <c r="I22" s="441"/>
      <c r="J22" s="441"/>
      <c r="K22" s="442"/>
      <c r="L22" s="440" t="s">
        <v>170</v>
      </c>
      <c r="M22" s="441"/>
      <c r="N22" s="441"/>
      <c r="O22" s="441"/>
      <c r="P22" s="442"/>
      <c r="Q22" s="446" t="s">
        <v>171</v>
      </c>
      <c r="R22" s="447"/>
      <c r="S22" s="447"/>
      <c r="T22" s="447"/>
      <c r="U22" s="447"/>
      <c r="V22" s="448"/>
      <c r="W22" s="497" t="s">
        <v>172</v>
      </c>
      <c r="X22" s="432"/>
      <c r="Y22" s="433"/>
      <c r="Z22" s="440" t="s">
        <v>1</v>
      </c>
      <c r="AA22" s="441"/>
      <c r="AB22" s="441"/>
      <c r="AC22" s="441"/>
      <c r="AD22" s="441"/>
      <c r="AE22" s="441"/>
      <c r="AF22" s="441"/>
      <c r="AG22" s="442"/>
      <c r="AH22" s="458" t="s">
        <v>173</v>
      </c>
      <c r="AI22" s="441"/>
      <c r="AJ22" s="441"/>
      <c r="AK22" s="441"/>
      <c r="AL22" s="442"/>
      <c r="AM22" s="458" t="s">
        <v>174</v>
      </c>
      <c r="AN22" s="459"/>
      <c r="AO22" s="459"/>
      <c r="AP22" s="459"/>
      <c r="AQ22" s="459"/>
      <c r="AR22" s="460"/>
      <c r="AS22" s="446" t="s">
        <v>171</v>
      </c>
      <c r="AT22" s="447"/>
      <c r="AU22" s="447"/>
      <c r="AV22" s="447"/>
      <c r="AW22" s="447"/>
      <c r="AX22" s="464"/>
      <c r="AY22" s="481" t="s">
        <v>175</v>
      </c>
      <c r="AZ22" s="482"/>
      <c r="BA22" s="482"/>
      <c r="BB22" s="482"/>
      <c r="BC22" s="482"/>
      <c r="BD22" s="482"/>
      <c r="BE22" s="482"/>
      <c r="BF22" s="482"/>
      <c r="BG22" s="482"/>
      <c r="BH22" s="482"/>
      <c r="BI22" s="482"/>
      <c r="BJ22" s="482"/>
      <c r="BK22" s="482"/>
      <c r="BL22" s="482"/>
      <c r="BM22" s="483"/>
      <c r="BN22" s="484">
        <v>2663683</v>
      </c>
      <c r="BO22" s="485"/>
      <c r="BP22" s="485"/>
      <c r="BQ22" s="485"/>
      <c r="BR22" s="485"/>
      <c r="BS22" s="485"/>
      <c r="BT22" s="485"/>
      <c r="BU22" s="486"/>
      <c r="BV22" s="484">
        <v>2668423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176</v>
      </c>
      <c r="AZ23" s="470"/>
      <c r="BA23" s="470"/>
      <c r="BB23" s="470"/>
      <c r="BC23" s="470"/>
      <c r="BD23" s="470"/>
      <c r="BE23" s="470"/>
      <c r="BF23" s="470"/>
      <c r="BG23" s="470"/>
      <c r="BH23" s="470"/>
      <c r="BI23" s="470"/>
      <c r="BJ23" s="470"/>
      <c r="BK23" s="470"/>
      <c r="BL23" s="470"/>
      <c r="BM23" s="471"/>
      <c r="BN23" s="455">
        <v>2607399</v>
      </c>
      <c r="BO23" s="456"/>
      <c r="BP23" s="456"/>
      <c r="BQ23" s="456"/>
      <c r="BR23" s="456"/>
      <c r="BS23" s="456"/>
      <c r="BT23" s="456"/>
      <c r="BU23" s="457"/>
      <c r="BV23" s="455">
        <v>2601403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177</v>
      </c>
      <c r="F24" s="412"/>
      <c r="G24" s="412"/>
      <c r="H24" s="412"/>
      <c r="I24" s="412"/>
      <c r="J24" s="412"/>
      <c r="K24" s="413"/>
      <c r="L24" s="408">
        <v>1</v>
      </c>
      <c r="M24" s="409"/>
      <c r="N24" s="409"/>
      <c r="O24" s="409"/>
      <c r="P24" s="410"/>
      <c r="Q24" s="408">
        <v>6460</v>
      </c>
      <c r="R24" s="409"/>
      <c r="S24" s="409"/>
      <c r="T24" s="409"/>
      <c r="U24" s="409"/>
      <c r="V24" s="410"/>
      <c r="W24" s="498"/>
      <c r="X24" s="435"/>
      <c r="Y24" s="436"/>
      <c r="Z24" s="411" t="s">
        <v>178</v>
      </c>
      <c r="AA24" s="412"/>
      <c r="AB24" s="412"/>
      <c r="AC24" s="412"/>
      <c r="AD24" s="412"/>
      <c r="AE24" s="412"/>
      <c r="AF24" s="412"/>
      <c r="AG24" s="413"/>
      <c r="AH24" s="408">
        <v>55</v>
      </c>
      <c r="AI24" s="409"/>
      <c r="AJ24" s="409"/>
      <c r="AK24" s="409"/>
      <c r="AL24" s="410"/>
      <c r="AM24" s="408">
        <v>155210</v>
      </c>
      <c r="AN24" s="409"/>
      <c r="AO24" s="409"/>
      <c r="AP24" s="409"/>
      <c r="AQ24" s="409"/>
      <c r="AR24" s="410"/>
      <c r="AS24" s="408">
        <v>2822</v>
      </c>
      <c r="AT24" s="409"/>
      <c r="AU24" s="409"/>
      <c r="AV24" s="409"/>
      <c r="AW24" s="409"/>
      <c r="AX24" s="468"/>
      <c r="AY24" s="428" t="s">
        <v>179</v>
      </c>
      <c r="AZ24" s="429"/>
      <c r="BA24" s="429"/>
      <c r="BB24" s="429"/>
      <c r="BC24" s="429"/>
      <c r="BD24" s="429"/>
      <c r="BE24" s="429"/>
      <c r="BF24" s="429"/>
      <c r="BG24" s="429"/>
      <c r="BH24" s="429"/>
      <c r="BI24" s="429"/>
      <c r="BJ24" s="429"/>
      <c r="BK24" s="429"/>
      <c r="BL24" s="429"/>
      <c r="BM24" s="430"/>
      <c r="BN24" s="455">
        <v>1933859</v>
      </c>
      <c r="BO24" s="456"/>
      <c r="BP24" s="456"/>
      <c r="BQ24" s="456"/>
      <c r="BR24" s="456"/>
      <c r="BS24" s="456"/>
      <c r="BT24" s="456"/>
      <c r="BU24" s="457"/>
      <c r="BV24" s="455">
        <v>1858248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180</v>
      </c>
      <c r="F25" s="412"/>
      <c r="G25" s="412"/>
      <c r="H25" s="412"/>
      <c r="I25" s="412"/>
      <c r="J25" s="412"/>
      <c r="K25" s="413"/>
      <c r="L25" s="408">
        <v>1</v>
      </c>
      <c r="M25" s="409"/>
      <c r="N25" s="409"/>
      <c r="O25" s="409"/>
      <c r="P25" s="410"/>
      <c r="Q25" s="408">
        <v>5850</v>
      </c>
      <c r="R25" s="409"/>
      <c r="S25" s="409"/>
      <c r="T25" s="409"/>
      <c r="U25" s="409"/>
      <c r="V25" s="410"/>
      <c r="W25" s="498"/>
      <c r="X25" s="435"/>
      <c r="Y25" s="436"/>
      <c r="Z25" s="411" t="s">
        <v>181</v>
      </c>
      <c r="AA25" s="412"/>
      <c r="AB25" s="412"/>
      <c r="AC25" s="412"/>
      <c r="AD25" s="412"/>
      <c r="AE25" s="412"/>
      <c r="AF25" s="412"/>
      <c r="AG25" s="413"/>
      <c r="AH25" s="408" t="s">
        <v>143</v>
      </c>
      <c r="AI25" s="409"/>
      <c r="AJ25" s="409"/>
      <c r="AK25" s="409"/>
      <c r="AL25" s="410"/>
      <c r="AM25" s="408" t="s">
        <v>143</v>
      </c>
      <c r="AN25" s="409"/>
      <c r="AO25" s="409"/>
      <c r="AP25" s="409"/>
      <c r="AQ25" s="409"/>
      <c r="AR25" s="410"/>
      <c r="AS25" s="408" t="s">
        <v>143</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t="s">
        <v>143</v>
      </c>
      <c r="BO25" s="485"/>
      <c r="BP25" s="485"/>
      <c r="BQ25" s="485"/>
      <c r="BR25" s="485"/>
      <c r="BS25" s="485"/>
      <c r="BT25" s="485"/>
      <c r="BU25" s="486"/>
      <c r="BV25" s="484" t="s">
        <v>143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183</v>
      </c>
      <c r="F26" s="412"/>
      <c r="G26" s="412"/>
      <c r="H26" s="412"/>
      <c r="I26" s="412"/>
      <c r="J26" s="412"/>
      <c r="K26" s="413"/>
      <c r="L26" s="408">
        <v>1</v>
      </c>
      <c r="M26" s="409"/>
      <c r="N26" s="409"/>
      <c r="O26" s="409"/>
      <c r="P26" s="410"/>
      <c r="Q26" s="408">
        <v>5140</v>
      </c>
      <c r="R26" s="409"/>
      <c r="S26" s="409"/>
      <c r="T26" s="409"/>
      <c r="U26" s="409"/>
      <c r="V26" s="410"/>
      <c r="W26" s="498"/>
      <c r="X26" s="435"/>
      <c r="Y26" s="436"/>
      <c r="Z26" s="411" t="s">
        <v>184</v>
      </c>
      <c r="AA26" s="466"/>
      <c r="AB26" s="466"/>
      <c r="AC26" s="466"/>
      <c r="AD26" s="466"/>
      <c r="AE26" s="466"/>
      <c r="AF26" s="466"/>
      <c r="AG26" s="467"/>
      <c r="AH26" s="408">
        <v>1</v>
      </c>
      <c r="AI26" s="409"/>
      <c r="AJ26" s="409"/>
      <c r="AK26" s="409"/>
      <c r="AL26" s="410"/>
      <c r="AM26" s="408" t="s">
        <v>185</v>
      </c>
      <c r="AN26" s="409"/>
      <c r="AO26" s="409"/>
      <c r="AP26" s="409"/>
      <c r="AQ26" s="409"/>
      <c r="AR26" s="410"/>
      <c r="AS26" s="408" t="s">
        <v>185</v>
      </c>
      <c r="AT26" s="409"/>
      <c r="AU26" s="409"/>
      <c r="AV26" s="409"/>
      <c r="AW26" s="409"/>
      <c r="AX26" s="468"/>
      <c r="AY26" s="495" t="s">
        <v>186</v>
      </c>
      <c r="AZ26" s="415"/>
      <c r="BA26" s="415"/>
      <c r="BB26" s="415"/>
      <c r="BC26" s="415"/>
      <c r="BD26" s="415"/>
      <c r="BE26" s="415"/>
      <c r="BF26" s="415"/>
      <c r="BG26" s="415"/>
      <c r="BH26" s="415"/>
      <c r="BI26" s="415"/>
      <c r="BJ26" s="415"/>
      <c r="BK26" s="415"/>
      <c r="BL26" s="415"/>
      <c r="BM26" s="496"/>
      <c r="BN26" s="455" t="s">
        <v>143</v>
      </c>
      <c r="BO26" s="456"/>
      <c r="BP26" s="456"/>
      <c r="BQ26" s="456"/>
      <c r="BR26" s="456"/>
      <c r="BS26" s="456"/>
      <c r="BT26" s="456"/>
      <c r="BU26" s="457"/>
      <c r="BV26" s="455" t="s">
        <v>143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187</v>
      </c>
      <c r="F27" s="412"/>
      <c r="G27" s="412"/>
      <c r="H27" s="412"/>
      <c r="I27" s="412"/>
      <c r="J27" s="412"/>
      <c r="K27" s="413"/>
      <c r="L27" s="408">
        <v>1</v>
      </c>
      <c r="M27" s="409"/>
      <c r="N27" s="409"/>
      <c r="O27" s="409"/>
      <c r="P27" s="410"/>
      <c r="Q27" s="408">
        <v>2640</v>
      </c>
      <c r="R27" s="409"/>
      <c r="S27" s="409"/>
      <c r="T27" s="409"/>
      <c r="U27" s="409"/>
      <c r="V27" s="410"/>
      <c r="W27" s="498"/>
      <c r="X27" s="435"/>
      <c r="Y27" s="436"/>
      <c r="Z27" s="411" t="s">
        <v>188</v>
      </c>
      <c r="AA27" s="412"/>
      <c r="AB27" s="412"/>
      <c r="AC27" s="412"/>
      <c r="AD27" s="412"/>
      <c r="AE27" s="412"/>
      <c r="AF27" s="412"/>
      <c r="AG27" s="413"/>
      <c r="AH27" s="408">
        <v>3</v>
      </c>
      <c r="AI27" s="409"/>
      <c r="AJ27" s="409"/>
      <c r="AK27" s="409"/>
      <c r="AL27" s="410"/>
      <c r="AM27" s="408">
        <v>9045</v>
      </c>
      <c r="AN27" s="409"/>
      <c r="AO27" s="409"/>
      <c r="AP27" s="409"/>
      <c r="AQ27" s="409"/>
      <c r="AR27" s="410"/>
      <c r="AS27" s="408">
        <v>3015</v>
      </c>
      <c r="AT27" s="409"/>
      <c r="AU27" s="409"/>
      <c r="AV27" s="409"/>
      <c r="AW27" s="409"/>
      <c r="AX27" s="468"/>
      <c r="AY27" s="492" t="s">
        <v>189</v>
      </c>
      <c r="AZ27" s="493"/>
      <c r="BA27" s="493"/>
      <c r="BB27" s="493"/>
      <c r="BC27" s="493"/>
      <c r="BD27" s="493"/>
      <c r="BE27" s="493"/>
      <c r="BF27" s="493"/>
      <c r="BG27" s="493"/>
      <c r="BH27" s="493"/>
      <c r="BI27" s="493"/>
      <c r="BJ27" s="493"/>
      <c r="BK27" s="493"/>
      <c r="BL27" s="493"/>
      <c r="BM27" s="494"/>
      <c r="BN27" s="489">
        <v>113650</v>
      </c>
      <c r="BO27" s="490"/>
      <c r="BP27" s="490"/>
      <c r="BQ27" s="490"/>
      <c r="BR27" s="490"/>
      <c r="BS27" s="490"/>
      <c r="BT27" s="490"/>
      <c r="BU27" s="491"/>
      <c r="BV27" s="489">
        <v>113649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190</v>
      </c>
      <c r="F28" s="412"/>
      <c r="G28" s="412"/>
      <c r="H28" s="412"/>
      <c r="I28" s="412"/>
      <c r="J28" s="412"/>
      <c r="K28" s="413"/>
      <c r="L28" s="408">
        <v>1</v>
      </c>
      <c r="M28" s="409"/>
      <c r="N28" s="409"/>
      <c r="O28" s="409"/>
      <c r="P28" s="410"/>
      <c r="Q28" s="408">
        <v>2240</v>
      </c>
      <c r="R28" s="409"/>
      <c r="S28" s="409"/>
      <c r="T28" s="409"/>
      <c r="U28" s="409"/>
      <c r="V28" s="410"/>
      <c r="W28" s="498"/>
      <c r="X28" s="435"/>
      <c r="Y28" s="436"/>
      <c r="Z28" s="411" t="s">
        <v>191</v>
      </c>
      <c r="AA28" s="412"/>
      <c r="AB28" s="412"/>
      <c r="AC28" s="412"/>
      <c r="AD28" s="412"/>
      <c r="AE28" s="412"/>
      <c r="AF28" s="412"/>
      <c r="AG28" s="413"/>
      <c r="AH28" s="408" t="s">
        <v>192</v>
      </c>
      <c r="AI28" s="409"/>
      <c r="AJ28" s="409"/>
      <c r="AK28" s="409"/>
      <c r="AL28" s="410"/>
      <c r="AM28" s="408" t="s">
        <v>143</v>
      </c>
      <c r="AN28" s="409"/>
      <c r="AO28" s="409"/>
      <c r="AP28" s="409"/>
      <c r="AQ28" s="409"/>
      <c r="AR28" s="410"/>
      <c r="AS28" s="408" t="s">
        <v>143</v>
      </c>
      <c r="AT28" s="409"/>
      <c r="AU28" s="409"/>
      <c r="AV28" s="409"/>
      <c r="AW28" s="409"/>
      <c r="AX28" s="468"/>
      <c r="AY28" s="472" t="s">
        <v>193</v>
      </c>
      <c r="AZ28" s="473"/>
      <c r="BA28" s="473"/>
      <c r="BB28" s="474"/>
      <c r="BC28" s="481" t="s">
        <v>50</v>
      </c>
      <c r="BD28" s="482"/>
      <c r="BE28" s="482"/>
      <c r="BF28" s="482"/>
      <c r="BG28" s="482"/>
      <c r="BH28" s="482"/>
      <c r="BI28" s="482"/>
      <c r="BJ28" s="482"/>
      <c r="BK28" s="482"/>
      <c r="BL28" s="482"/>
      <c r="BM28" s="483"/>
      <c r="BN28" s="484">
        <v>917874</v>
      </c>
      <c r="BO28" s="485"/>
      <c r="BP28" s="485"/>
      <c r="BQ28" s="485"/>
      <c r="BR28" s="485"/>
      <c r="BS28" s="485"/>
      <c r="BT28" s="485"/>
      <c r="BU28" s="486"/>
      <c r="BV28" s="484">
        <v>917856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194</v>
      </c>
      <c r="F29" s="412"/>
      <c r="G29" s="412"/>
      <c r="H29" s="412"/>
      <c r="I29" s="412"/>
      <c r="J29" s="412"/>
      <c r="K29" s="413"/>
      <c r="L29" s="408">
        <v>5</v>
      </c>
      <c r="M29" s="409"/>
      <c r="N29" s="409"/>
      <c r="O29" s="409"/>
      <c r="P29" s="410"/>
      <c r="Q29" s="408">
        <v>2070</v>
      </c>
      <c r="R29" s="409"/>
      <c r="S29" s="409"/>
      <c r="T29" s="409"/>
      <c r="U29" s="409"/>
      <c r="V29" s="410"/>
      <c r="W29" s="499"/>
      <c r="X29" s="500"/>
      <c r="Y29" s="501"/>
      <c r="Z29" s="411" t="s">
        <v>195</v>
      </c>
      <c r="AA29" s="412"/>
      <c r="AB29" s="412"/>
      <c r="AC29" s="412"/>
      <c r="AD29" s="412"/>
      <c r="AE29" s="412"/>
      <c r="AF29" s="412"/>
      <c r="AG29" s="413"/>
      <c r="AH29" s="408">
        <v>58</v>
      </c>
      <c r="AI29" s="409"/>
      <c r="AJ29" s="409"/>
      <c r="AK29" s="409"/>
      <c r="AL29" s="410"/>
      <c r="AM29" s="408">
        <v>164255</v>
      </c>
      <c r="AN29" s="409"/>
      <c r="AO29" s="409"/>
      <c r="AP29" s="409"/>
      <c r="AQ29" s="409"/>
      <c r="AR29" s="410"/>
      <c r="AS29" s="408">
        <v>2832</v>
      </c>
      <c r="AT29" s="409"/>
      <c r="AU29" s="409"/>
      <c r="AV29" s="409"/>
      <c r="AW29" s="409"/>
      <c r="AX29" s="468"/>
      <c r="AY29" s="475"/>
      <c r="AZ29" s="476"/>
      <c r="BA29" s="476"/>
      <c r="BB29" s="477"/>
      <c r="BC29" s="469" t="s">
        <v>196</v>
      </c>
      <c r="BD29" s="470"/>
      <c r="BE29" s="470"/>
      <c r="BF29" s="470"/>
      <c r="BG29" s="470"/>
      <c r="BH29" s="470"/>
      <c r="BI29" s="470"/>
      <c r="BJ29" s="470"/>
      <c r="BK29" s="470"/>
      <c r="BL29" s="470"/>
      <c r="BM29" s="471"/>
      <c r="BN29" s="455">
        <v>347400</v>
      </c>
      <c r="BO29" s="456"/>
      <c r="BP29" s="456"/>
      <c r="BQ29" s="456"/>
      <c r="BR29" s="456"/>
      <c r="BS29" s="456"/>
      <c r="BT29" s="456"/>
      <c r="BU29" s="457"/>
      <c r="BV29" s="455">
        <v>338451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197</v>
      </c>
      <c r="X30" s="423"/>
      <c r="Y30" s="423"/>
      <c r="Z30" s="423"/>
      <c r="AA30" s="423"/>
      <c r="AB30" s="423"/>
      <c r="AC30" s="423"/>
      <c r="AD30" s="423"/>
      <c r="AE30" s="423"/>
      <c r="AF30" s="423"/>
      <c r="AG30" s="424"/>
      <c r="AH30" s="425">
        <v>92.9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275299</v>
      </c>
      <c r="BO30" s="490"/>
      <c r="BP30" s="490"/>
      <c r="BQ30" s="490"/>
      <c r="BR30" s="490"/>
      <c r="BS30" s="490"/>
      <c r="BT30" s="490"/>
      <c r="BU30" s="491"/>
      <c r="BV30" s="489">
        <v>263826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198</v>
      </c>
      <c r="D32" s="414"/>
      <c r="E32" s="414"/>
      <c r="F32" s="414"/>
      <c r="G32" s="414"/>
      <c r="H32" s="414"/>
      <c r="I32" s="414"/>
      <c r="J32" s="414"/>
      <c r="K32" s="414"/>
      <c r="L32" s="414"/>
      <c r="M32" s="414"/>
      <c r="N32" s="414"/>
      <c r="O32" s="414"/>
      <c r="P32" s="414"/>
      <c r="Q32" s="414"/>
      <c r="R32" s="414"/>
      <c r="S32" s="414"/>
      <c r="U32" s="415" t="s">
        <v>199</v>
      </c>
      <c r="V32" s="415"/>
      <c r="W32" s="415"/>
      <c r="X32" s="415"/>
      <c r="Y32" s="415"/>
      <c r="Z32" s="415"/>
      <c r="AA32" s="415"/>
      <c r="AB32" s="415"/>
      <c r="AC32" s="415"/>
      <c r="AD32" s="415"/>
      <c r="AE32" s="415"/>
      <c r="AF32" s="415"/>
      <c r="AG32" s="415"/>
      <c r="AH32" s="415"/>
      <c r="AI32" s="415"/>
      <c r="AJ32" s="415"/>
      <c r="AK32" s="415"/>
      <c r="AM32" s="415" t="s">
        <v>200</v>
      </c>
      <c r="AN32" s="415"/>
      <c r="AO32" s="415"/>
      <c r="AP32" s="415"/>
      <c r="AQ32" s="415"/>
      <c r="AR32" s="415"/>
      <c r="AS32" s="415"/>
      <c r="AT32" s="415"/>
      <c r="AU32" s="415"/>
      <c r="AV32" s="415"/>
      <c r="AW32" s="415"/>
      <c r="AX32" s="415"/>
      <c r="AY32" s="415"/>
      <c r="AZ32" s="415"/>
      <c r="BA32" s="415"/>
      <c r="BB32" s="415"/>
      <c r="BC32" s="415"/>
      <c r="BE32" s="415" t="s">
        <v>201</v>
      </c>
      <c r="BF32" s="415"/>
      <c r="BG32" s="415"/>
      <c r="BH32" s="415"/>
      <c r="BI32" s="415"/>
      <c r="BJ32" s="415"/>
      <c r="BK32" s="415"/>
      <c r="BL32" s="415"/>
      <c r="BM32" s="415"/>
      <c r="BN32" s="415"/>
      <c r="BO32" s="415"/>
      <c r="BP32" s="415"/>
      <c r="BQ32" s="415"/>
      <c r="BR32" s="415"/>
      <c r="BS32" s="415"/>
      <c r="BT32" s="415"/>
      <c r="BU32" s="415"/>
      <c r="BW32" s="415" t="s">
        <v>202</v>
      </c>
      <c r="BX32" s="415"/>
      <c r="BY32" s="415"/>
      <c r="BZ32" s="415"/>
      <c r="CA32" s="415"/>
      <c r="CB32" s="415"/>
      <c r="CC32" s="415"/>
      <c r="CD32" s="415"/>
      <c r="CE32" s="415"/>
      <c r="CF32" s="415"/>
      <c r="CG32" s="415"/>
      <c r="CH32" s="415"/>
      <c r="CI32" s="415"/>
      <c r="CJ32" s="415"/>
      <c r="CK32" s="415"/>
      <c r="CL32" s="415"/>
      <c r="CM32" s="415"/>
      <c r="CO32" s="415" t="s">
        <v>203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204</v>
      </c>
      <c r="D33" s="407"/>
      <c r="E33" s="406" t="s">
        <v>205</v>
      </c>
      <c r="F33" s="406"/>
      <c r="G33" s="406"/>
      <c r="H33" s="406"/>
      <c r="I33" s="406"/>
      <c r="J33" s="406"/>
      <c r="K33" s="406"/>
      <c r="L33" s="406"/>
      <c r="M33" s="406"/>
      <c r="N33" s="406"/>
      <c r="O33" s="406"/>
      <c r="P33" s="406"/>
      <c r="Q33" s="406"/>
      <c r="R33" s="406"/>
      <c r="S33" s="406"/>
      <c r="T33" s="206"/>
      <c r="U33" s="407" t="s">
        <v>204</v>
      </c>
      <c r="V33" s="407"/>
      <c r="W33" s="406" t="s">
        <v>206</v>
      </c>
      <c r="X33" s="406"/>
      <c r="Y33" s="406"/>
      <c r="Z33" s="406"/>
      <c r="AA33" s="406"/>
      <c r="AB33" s="406"/>
      <c r="AC33" s="406"/>
      <c r="AD33" s="406"/>
      <c r="AE33" s="406"/>
      <c r="AF33" s="406"/>
      <c r="AG33" s="406"/>
      <c r="AH33" s="406"/>
      <c r="AI33" s="406"/>
      <c r="AJ33" s="406"/>
      <c r="AK33" s="406"/>
      <c r="AL33" s="206"/>
      <c r="AM33" s="407" t="s">
        <v>204</v>
      </c>
      <c r="AN33" s="407"/>
      <c r="AO33" s="406" t="s">
        <v>205</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204</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国民健康保険事業費特別会計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IF('各会計、関係団体の財政状況及び健全化判断比率'!B31="","",'各会計、関係団体の財政状況及び健全化判断比率'!B31)</f>
        <v>簡易水道事業費特別会計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宇陀衛生一部事務組合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学校給食事業費特別会計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奈良県市町村総合事務組合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吉野広域行政組合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奈良広域水質検査センター組合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奈良県後期高齢者医療広域連合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奈良県広域消防組合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さくら広域環境衛生組合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南和広域医療企業団</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Tpnk7liNyPBXtCRD6IVgsn6DXmMOtrgUG+d/gZrlZlGxqOjwPJnxIFYpEau3wQP7+3nWWu058BMiadBE7UNM8g==" saltValue="+kS2Y2nAKlqRQvyLO0K7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226</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227</v>
      </c>
      <c r="S4" s="716"/>
      <c r="T4" s="716"/>
      <c r="U4" s="716"/>
      <c r="V4" s="716"/>
      <c r="W4" s="716"/>
      <c r="X4" s="716"/>
      <c r="Y4" s="717"/>
      <c r="Z4" s="715" t="s">
        <v>228</v>
      </c>
      <c r="AA4" s="716"/>
      <c r="AB4" s="716"/>
      <c r="AC4" s="717"/>
      <c r="AD4" s="715" t="s">
        <v>229</v>
      </c>
      <c r="AE4" s="716"/>
      <c r="AF4" s="716"/>
      <c r="AG4" s="716"/>
      <c r="AH4" s="716"/>
      <c r="AI4" s="716"/>
      <c r="AJ4" s="716"/>
      <c r="AK4" s="717"/>
      <c r="AL4" s="715" t="s">
        <v>228</v>
      </c>
      <c r="AM4" s="716"/>
      <c r="AN4" s="716"/>
      <c r="AO4" s="717"/>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15" t="s">
        <v>233</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234</v>
      </c>
      <c r="C5" s="713"/>
      <c r="D5" s="713"/>
      <c r="E5" s="713"/>
      <c r="F5" s="713"/>
      <c r="G5" s="713"/>
      <c r="H5" s="713"/>
      <c r="I5" s="713"/>
      <c r="J5" s="713"/>
      <c r="K5" s="713"/>
      <c r="L5" s="713"/>
      <c r="M5" s="713"/>
      <c r="N5" s="713"/>
      <c r="O5" s="713"/>
      <c r="P5" s="713"/>
      <c r="Q5" s="714"/>
      <c r="R5" s="709">
        <v>147128</v>
      </c>
      <c r="S5" s="710"/>
      <c r="T5" s="710"/>
      <c r="U5" s="710"/>
      <c r="V5" s="710"/>
      <c r="W5" s="710"/>
      <c r="X5" s="710"/>
      <c r="Y5" s="738"/>
      <c r="Z5" s="751">
        <v>5</v>
      </c>
      <c r="AA5" s="751"/>
      <c r="AB5" s="751"/>
      <c r="AC5" s="751"/>
      <c r="AD5" s="752">
        <v>147128</v>
      </c>
      <c r="AE5" s="752"/>
      <c r="AF5" s="752"/>
      <c r="AG5" s="752"/>
      <c r="AH5" s="752"/>
      <c r="AI5" s="752"/>
      <c r="AJ5" s="752"/>
      <c r="AK5" s="752"/>
      <c r="AL5" s="739">
        <v>8.9</v>
      </c>
      <c r="AM5" s="721"/>
      <c r="AN5" s="721"/>
      <c r="AO5" s="740"/>
      <c r="AP5" s="712" t="s">
        <v>235</v>
      </c>
      <c r="AQ5" s="713"/>
      <c r="AR5" s="713"/>
      <c r="AS5" s="713"/>
      <c r="AT5" s="713"/>
      <c r="AU5" s="713"/>
      <c r="AV5" s="713"/>
      <c r="AW5" s="713"/>
      <c r="AX5" s="713"/>
      <c r="AY5" s="713"/>
      <c r="AZ5" s="713"/>
      <c r="BA5" s="713"/>
      <c r="BB5" s="713"/>
      <c r="BC5" s="713"/>
      <c r="BD5" s="713"/>
      <c r="BE5" s="713"/>
      <c r="BF5" s="714"/>
      <c r="BG5" s="657">
        <v>147128</v>
      </c>
      <c r="BH5" s="658"/>
      <c r="BI5" s="658"/>
      <c r="BJ5" s="658"/>
      <c r="BK5" s="658"/>
      <c r="BL5" s="658"/>
      <c r="BM5" s="658"/>
      <c r="BN5" s="659"/>
      <c r="BO5" s="695">
        <v>100</v>
      </c>
      <c r="BP5" s="695"/>
      <c r="BQ5" s="695"/>
      <c r="BR5" s="695"/>
      <c r="BS5" s="696" t="s">
        <v>236</v>
      </c>
      <c r="BT5" s="696"/>
      <c r="BU5" s="696"/>
      <c r="BV5" s="696"/>
      <c r="BW5" s="696"/>
      <c r="BX5" s="696"/>
      <c r="BY5" s="696"/>
      <c r="BZ5" s="696"/>
      <c r="CA5" s="696"/>
      <c r="CB5" s="731"/>
      <c r="CD5" s="715" t="s">
        <v>230</v>
      </c>
      <c r="CE5" s="716"/>
      <c r="CF5" s="716"/>
      <c r="CG5" s="716"/>
      <c r="CH5" s="716"/>
      <c r="CI5" s="716"/>
      <c r="CJ5" s="716"/>
      <c r="CK5" s="716"/>
      <c r="CL5" s="716"/>
      <c r="CM5" s="716"/>
      <c r="CN5" s="716"/>
      <c r="CO5" s="716"/>
      <c r="CP5" s="716"/>
      <c r="CQ5" s="717"/>
      <c r="CR5" s="715" t="s">
        <v>237</v>
      </c>
      <c r="CS5" s="716"/>
      <c r="CT5" s="716"/>
      <c r="CU5" s="716"/>
      <c r="CV5" s="716"/>
      <c r="CW5" s="716"/>
      <c r="CX5" s="716"/>
      <c r="CY5" s="717"/>
      <c r="CZ5" s="715" t="s">
        <v>228</v>
      </c>
      <c r="DA5" s="716"/>
      <c r="DB5" s="716"/>
      <c r="DC5" s="717"/>
      <c r="DD5" s="715" t="s">
        <v>238</v>
      </c>
      <c r="DE5" s="716"/>
      <c r="DF5" s="716"/>
      <c r="DG5" s="716"/>
      <c r="DH5" s="716"/>
      <c r="DI5" s="716"/>
      <c r="DJ5" s="716"/>
      <c r="DK5" s="716"/>
      <c r="DL5" s="716"/>
      <c r="DM5" s="716"/>
      <c r="DN5" s="716"/>
      <c r="DO5" s="716"/>
      <c r="DP5" s="717"/>
      <c r="DQ5" s="715" t="s">
        <v>239</v>
      </c>
      <c r="DR5" s="716"/>
      <c r="DS5" s="716"/>
      <c r="DT5" s="716"/>
      <c r="DU5" s="716"/>
      <c r="DV5" s="716"/>
      <c r="DW5" s="716"/>
      <c r="DX5" s="716"/>
      <c r="DY5" s="716"/>
      <c r="DZ5" s="716"/>
      <c r="EA5" s="716"/>
      <c r="EB5" s="716"/>
      <c r="EC5" s="717"/>
    </row>
    <row r="6" spans="2:143" ht="11.25" customHeight="1" x14ac:dyDescent="0.2">
      <c r="B6" s="654" t="s">
        <v>240</v>
      </c>
      <c r="C6" s="655"/>
      <c r="D6" s="655"/>
      <c r="E6" s="655"/>
      <c r="F6" s="655"/>
      <c r="G6" s="655"/>
      <c r="H6" s="655"/>
      <c r="I6" s="655"/>
      <c r="J6" s="655"/>
      <c r="K6" s="655"/>
      <c r="L6" s="655"/>
      <c r="M6" s="655"/>
      <c r="N6" s="655"/>
      <c r="O6" s="655"/>
      <c r="P6" s="655"/>
      <c r="Q6" s="656"/>
      <c r="R6" s="657">
        <v>78993</v>
      </c>
      <c r="S6" s="658"/>
      <c r="T6" s="658"/>
      <c r="U6" s="658"/>
      <c r="V6" s="658"/>
      <c r="W6" s="658"/>
      <c r="X6" s="658"/>
      <c r="Y6" s="659"/>
      <c r="Z6" s="695">
        <v>2.7</v>
      </c>
      <c r="AA6" s="695"/>
      <c r="AB6" s="695"/>
      <c r="AC6" s="695"/>
      <c r="AD6" s="696">
        <v>78993</v>
      </c>
      <c r="AE6" s="696"/>
      <c r="AF6" s="696"/>
      <c r="AG6" s="696"/>
      <c r="AH6" s="696"/>
      <c r="AI6" s="696"/>
      <c r="AJ6" s="696"/>
      <c r="AK6" s="696"/>
      <c r="AL6" s="660">
        <v>4.8</v>
      </c>
      <c r="AM6" s="661"/>
      <c r="AN6" s="661"/>
      <c r="AO6" s="697"/>
      <c r="AP6" s="654" t="s">
        <v>241</v>
      </c>
      <c r="AQ6" s="655"/>
      <c r="AR6" s="655"/>
      <c r="AS6" s="655"/>
      <c r="AT6" s="655"/>
      <c r="AU6" s="655"/>
      <c r="AV6" s="655"/>
      <c r="AW6" s="655"/>
      <c r="AX6" s="655"/>
      <c r="AY6" s="655"/>
      <c r="AZ6" s="655"/>
      <c r="BA6" s="655"/>
      <c r="BB6" s="655"/>
      <c r="BC6" s="655"/>
      <c r="BD6" s="655"/>
      <c r="BE6" s="655"/>
      <c r="BF6" s="656"/>
      <c r="BG6" s="657">
        <v>147128</v>
      </c>
      <c r="BH6" s="658"/>
      <c r="BI6" s="658"/>
      <c r="BJ6" s="658"/>
      <c r="BK6" s="658"/>
      <c r="BL6" s="658"/>
      <c r="BM6" s="658"/>
      <c r="BN6" s="659"/>
      <c r="BO6" s="695">
        <v>100</v>
      </c>
      <c r="BP6" s="695"/>
      <c r="BQ6" s="695"/>
      <c r="BR6" s="695"/>
      <c r="BS6" s="696" t="s">
        <v>242</v>
      </c>
      <c r="BT6" s="696"/>
      <c r="BU6" s="696"/>
      <c r="BV6" s="696"/>
      <c r="BW6" s="696"/>
      <c r="BX6" s="696"/>
      <c r="BY6" s="696"/>
      <c r="BZ6" s="696"/>
      <c r="CA6" s="696"/>
      <c r="CB6" s="731"/>
      <c r="CD6" s="712" t="s">
        <v>243</v>
      </c>
      <c r="CE6" s="713"/>
      <c r="CF6" s="713"/>
      <c r="CG6" s="713"/>
      <c r="CH6" s="713"/>
      <c r="CI6" s="713"/>
      <c r="CJ6" s="713"/>
      <c r="CK6" s="713"/>
      <c r="CL6" s="713"/>
      <c r="CM6" s="713"/>
      <c r="CN6" s="713"/>
      <c r="CO6" s="713"/>
      <c r="CP6" s="713"/>
      <c r="CQ6" s="714"/>
      <c r="CR6" s="657">
        <v>39193</v>
      </c>
      <c r="CS6" s="658"/>
      <c r="CT6" s="658"/>
      <c r="CU6" s="658"/>
      <c r="CV6" s="658"/>
      <c r="CW6" s="658"/>
      <c r="CX6" s="658"/>
      <c r="CY6" s="659"/>
      <c r="CZ6" s="739">
        <v>1.6</v>
      </c>
      <c r="DA6" s="721"/>
      <c r="DB6" s="721"/>
      <c r="DC6" s="741"/>
      <c r="DD6" s="663" t="s">
        <v>242</v>
      </c>
      <c r="DE6" s="658"/>
      <c r="DF6" s="658"/>
      <c r="DG6" s="658"/>
      <c r="DH6" s="658"/>
      <c r="DI6" s="658"/>
      <c r="DJ6" s="658"/>
      <c r="DK6" s="658"/>
      <c r="DL6" s="658"/>
      <c r="DM6" s="658"/>
      <c r="DN6" s="658"/>
      <c r="DO6" s="658"/>
      <c r="DP6" s="659"/>
      <c r="DQ6" s="663">
        <v>39193</v>
      </c>
      <c r="DR6" s="658"/>
      <c r="DS6" s="658"/>
      <c r="DT6" s="658"/>
      <c r="DU6" s="658"/>
      <c r="DV6" s="658"/>
      <c r="DW6" s="658"/>
      <c r="DX6" s="658"/>
      <c r="DY6" s="658"/>
      <c r="DZ6" s="658"/>
      <c r="EA6" s="658"/>
      <c r="EB6" s="658"/>
      <c r="EC6" s="694"/>
    </row>
    <row r="7" spans="2:143" ht="11.25" customHeight="1" x14ac:dyDescent="0.2">
      <c r="B7" s="654" t="s">
        <v>244</v>
      </c>
      <c r="C7" s="655"/>
      <c r="D7" s="655"/>
      <c r="E7" s="655"/>
      <c r="F7" s="655"/>
      <c r="G7" s="655"/>
      <c r="H7" s="655"/>
      <c r="I7" s="655"/>
      <c r="J7" s="655"/>
      <c r="K7" s="655"/>
      <c r="L7" s="655"/>
      <c r="M7" s="655"/>
      <c r="N7" s="655"/>
      <c r="O7" s="655"/>
      <c r="P7" s="655"/>
      <c r="Q7" s="656"/>
      <c r="R7" s="657">
        <v>55</v>
      </c>
      <c r="S7" s="658"/>
      <c r="T7" s="658"/>
      <c r="U7" s="658"/>
      <c r="V7" s="658"/>
      <c r="W7" s="658"/>
      <c r="X7" s="658"/>
      <c r="Y7" s="659"/>
      <c r="Z7" s="695">
        <v>0</v>
      </c>
      <c r="AA7" s="695"/>
      <c r="AB7" s="695"/>
      <c r="AC7" s="695"/>
      <c r="AD7" s="696">
        <v>55</v>
      </c>
      <c r="AE7" s="696"/>
      <c r="AF7" s="696"/>
      <c r="AG7" s="696"/>
      <c r="AH7" s="696"/>
      <c r="AI7" s="696"/>
      <c r="AJ7" s="696"/>
      <c r="AK7" s="696"/>
      <c r="AL7" s="660">
        <v>0</v>
      </c>
      <c r="AM7" s="661"/>
      <c r="AN7" s="661"/>
      <c r="AO7" s="697"/>
      <c r="AP7" s="654" t="s">
        <v>245</v>
      </c>
      <c r="AQ7" s="655"/>
      <c r="AR7" s="655"/>
      <c r="AS7" s="655"/>
      <c r="AT7" s="655"/>
      <c r="AU7" s="655"/>
      <c r="AV7" s="655"/>
      <c r="AW7" s="655"/>
      <c r="AX7" s="655"/>
      <c r="AY7" s="655"/>
      <c r="AZ7" s="655"/>
      <c r="BA7" s="655"/>
      <c r="BB7" s="655"/>
      <c r="BC7" s="655"/>
      <c r="BD7" s="655"/>
      <c r="BE7" s="655"/>
      <c r="BF7" s="656"/>
      <c r="BG7" s="657">
        <v>64865</v>
      </c>
      <c r="BH7" s="658"/>
      <c r="BI7" s="658"/>
      <c r="BJ7" s="658"/>
      <c r="BK7" s="658"/>
      <c r="BL7" s="658"/>
      <c r="BM7" s="658"/>
      <c r="BN7" s="659"/>
      <c r="BO7" s="695">
        <v>44.1</v>
      </c>
      <c r="BP7" s="695"/>
      <c r="BQ7" s="695"/>
      <c r="BR7" s="695"/>
      <c r="BS7" s="696" t="s">
        <v>242</v>
      </c>
      <c r="BT7" s="696"/>
      <c r="BU7" s="696"/>
      <c r="BV7" s="696"/>
      <c r="BW7" s="696"/>
      <c r="BX7" s="696"/>
      <c r="BY7" s="696"/>
      <c r="BZ7" s="696"/>
      <c r="CA7" s="696"/>
      <c r="CB7" s="731"/>
      <c r="CD7" s="654" t="s">
        <v>246</v>
      </c>
      <c r="CE7" s="655"/>
      <c r="CF7" s="655"/>
      <c r="CG7" s="655"/>
      <c r="CH7" s="655"/>
      <c r="CI7" s="655"/>
      <c r="CJ7" s="655"/>
      <c r="CK7" s="655"/>
      <c r="CL7" s="655"/>
      <c r="CM7" s="655"/>
      <c r="CN7" s="655"/>
      <c r="CO7" s="655"/>
      <c r="CP7" s="655"/>
      <c r="CQ7" s="656"/>
      <c r="CR7" s="657">
        <v>554681</v>
      </c>
      <c r="CS7" s="658"/>
      <c r="CT7" s="658"/>
      <c r="CU7" s="658"/>
      <c r="CV7" s="658"/>
      <c r="CW7" s="658"/>
      <c r="CX7" s="658"/>
      <c r="CY7" s="659"/>
      <c r="CZ7" s="695">
        <v>22.2</v>
      </c>
      <c r="DA7" s="695"/>
      <c r="DB7" s="695"/>
      <c r="DC7" s="695"/>
      <c r="DD7" s="663">
        <v>39618</v>
      </c>
      <c r="DE7" s="658"/>
      <c r="DF7" s="658"/>
      <c r="DG7" s="658"/>
      <c r="DH7" s="658"/>
      <c r="DI7" s="658"/>
      <c r="DJ7" s="658"/>
      <c r="DK7" s="658"/>
      <c r="DL7" s="658"/>
      <c r="DM7" s="658"/>
      <c r="DN7" s="658"/>
      <c r="DO7" s="658"/>
      <c r="DP7" s="659"/>
      <c r="DQ7" s="663">
        <v>465344</v>
      </c>
      <c r="DR7" s="658"/>
      <c r="DS7" s="658"/>
      <c r="DT7" s="658"/>
      <c r="DU7" s="658"/>
      <c r="DV7" s="658"/>
      <c r="DW7" s="658"/>
      <c r="DX7" s="658"/>
      <c r="DY7" s="658"/>
      <c r="DZ7" s="658"/>
      <c r="EA7" s="658"/>
      <c r="EB7" s="658"/>
      <c r="EC7" s="694"/>
    </row>
    <row r="8" spans="2:143" ht="11.25" customHeight="1" x14ac:dyDescent="0.2">
      <c r="B8" s="654" t="s">
        <v>247</v>
      </c>
      <c r="C8" s="655"/>
      <c r="D8" s="655"/>
      <c r="E8" s="655"/>
      <c r="F8" s="655"/>
      <c r="G8" s="655"/>
      <c r="H8" s="655"/>
      <c r="I8" s="655"/>
      <c r="J8" s="655"/>
      <c r="K8" s="655"/>
      <c r="L8" s="655"/>
      <c r="M8" s="655"/>
      <c r="N8" s="655"/>
      <c r="O8" s="655"/>
      <c r="P8" s="655"/>
      <c r="Q8" s="656"/>
      <c r="R8" s="657">
        <v>1176</v>
      </c>
      <c r="S8" s="658"/>
      <c r="T8" s="658"/>
      <c r="U8" s="658"/>
      <c r="V8" s="658"/>
      <c r="W8" s="658"/>
      <c r="X8" s="658"/>
      <c r="Y8" s="659"/>
      <c r="Z8" s="695">
        <v>0</v>
      </c>
      <c r="AA8" s="695"/>
      <c r="AB8" s="695"/>
      <c r="AC8" s="695"/>
      <c r="AD8" s="696">
        <v>1176</v>
      </c>
      <c r="AE8" s="696"/>
      <c r="AF8" s="696"/>
      <c r="AG8" s="696"/>
      <c r="AH8" s="696"/>
      <c r="AI8" s="696"/>
      <c r="AJ8" s="696"/>
      <c r="AK8" s="696"/>
      <c r="AL8" s="660">
        <v>0.1</v>
      </c>
      <c r="AM8" s="661"/>
      <c r="AN8" s="661"/>
      <c r="AO8" s="697"/>
      <c r="AP8" s="654" t="s">
        <v>248</v>
      </c>
      <c r="AQ8" s="655"/>
      <c r="AR8" s="655"/>
      <c r="AS8" s="655"/>
      <c r="AT8" s="655"/>
      <c r="AU8" s="655"/>
      <c r="AV8" s="655"/>
      <c r="AW8" s="655"/>
      <c r="AX8" s="655"/>
      <c r="AY8" s="655"/>
      <c r="AZ8" s="655"/>
      <c r="BA8" s="655"/>
      <c r="BB8" s="655"/>
      <c r="BC8" s="655"/>
      <c r="BD8" s="655"/>
      <c r="BE8" s="655"/>
      <c r="BF8" s="656"/>
      <c r="BG8" s="657">
        <v>2251</v>
      </c>
      <c r="BH8" s="658"/>
      <c r="BI8" s="658"/>
      <c r="BJ8" s="658"/>
      <c r="BK8" s="658"/>
      <c r="BL8" s="658"/>
      <c r="BM8" s="658"/>
      <c r="BN8" s="659"/>
      <c r="BO8" s="695">
        <v>1.5</v>
      </c>
      <c r="BP8" s="695"/>
      <c r="BQ8" s="695"/>
      <c r="BR8" s="695"/>
      <c r="BS8" s="696" t="s">
        <v>236</v>
      </c>
      <c r="BT8" s="696"/>
      <c r="BU8" s="696"/>
      <c r="BV8" s="696"/>
      <c r="BW8" s="696"/>
      <c r="BX8" s="696"/>
      <c r="BY8" s="696"/>
      <c r="BZ8" s="696"/>
      <c r="CA8" s="696"/>
      <c r="CB8" s="731"/>
      <c r="CD8" s="654" t="s">
        <v>249</v>
      </c>
      <c r="CE8" s="655"/>
      <c r="CF8" s="655"/>
      <c r="CG8" s="655"/>
      <c r="CH8" s="655"/>
      <c r="CI8" s="655"/>
      <c r="CJ8" s="655"/>
      <c r="CK8" s="655"/>
      <c r="CL8" s="655"/>
      <c r="CM8" s="655"/>
      <c r="CN8" s="655"/>
      <c r="CO8" s="655"/>
      <c r="CP8" s="655"/>
      <c r="CQ8" s="656"/>
      <c r="CR8" s="657">
        <v>418258</v>
      </c>
      <c r="CS8" s="658"/>
      <c r="CT8" s="658"/>
      <c r="CU8" s="658"/>
      <c r="CV8" s="658"/>
      <c r="CW8" s="658"/>
      <c r="CX8" s="658"/>
      <c r="CY8" s="659"/>
      <c r="CZ8" s="695">
        <v>16.8</v>
      </c>
      <c r="DA8" s="695"/>
      <c r="DB8" s="695"/>
      <c r="DC8" s="695"/>
      <c r="DD8" s="663" t="s">
        <v>236</v>
      </c>
      <c r="DE8" s="658"/>
      <c r="DF8" s="658"/>
      <c r="DG8" s="658"/>
      <c r="DH8" s="658"/>
      <c r="DI8" s="658"/>
      <c r="DJ8" s="658"/>
      <c r="DK8" s="658"/>
      <c r="DL8" s="658"/>
      <c r="DM8" s="658"/>
      <c r="DN8" s="658"/>
      <c r="DO8" s="658"/>
      <c r="DP8" s="659"/>
      <c r="DQ8" s="663">
        <v>243066</v>
      </c>
      <c r="DR8" s="658"/>
      <c r="DS8" s="658"/>
      <c r="DT8" s="658"/>
      <c r="DU8" s="658"/>
      <c r="DV8" s="658"/>
      <c r="DW8" s="658"/>
      <c r="DX8" s="658"/>
      <c r="DY8" s="658"/>
      <c r="DZ8" s="658"/>
      <c r="EA8" s="658"/>
      <c r="EB8" s="658"/>
      <c r="EC8" s="694"/>
    </row>
    <row r="9" spans="2:143" ht="11.25" customHeight="1" x14ac:dyDescent="0.2">
      <c r="B9" s="654" t="s">
        <v>250</v>
      </c>
      <c r="C9" s="655"/>
      <c r="D9" s="655"/>
      <c r="E9" s="655"/>
      <c r="F9" s="655"/>
      <c r="G9" s="655"/>
      <c r="H9" s="655"/>
      <c r="I9" s="655"/>
      <c r="J9" s="655"/>
      <c r="K9" s="655"/>
      <c r="L9" s="655"/>
      <c r="M9" s="655"/>
      <c r="N9" s="655"/>
      <c r="O9" s="655"/>
      <c r="P9" s="655"/>
      <c r="Q9" s="656"/>
      <c r="R9" s="657">
        <v>822</v>
      </c>
      <c r="S9" s="658"/>
      <c r="T9" s="658"/>
      <c r="U9" s="658"/>
      <c r="V9" s="658"/>
      <c r="W9" s="658"/>
      <c r="X9" s="658"/>
      <c r="Y9" s="659"/>
      <c r="Z9" s="695">
        <v>0</v>
      </c>
      <c r="AA9" s="695"/>
      <c r="AB9" s="695"/>
      <c r="AC9" s="695"/>
      <c r="AD9" s="696">
        <v>822</v>
      </c>
      <c r="AE9" s="696"/>
      <c r="AF9" s="696"/>
      <c r="AG9" s="696"/>
      <c r="AH9" s="696"/>
      <c r="AI9" s="696"/>
      <c r="AJ9" s="696"/>
      <c r="AK9" s="696"/>
      <c r="AL9" s="660">
        <v>0</v>
      </c>
      <c r="AM9" s="661"/>
      <c r="AN9" s="661"/>
      <c r="AO9" s="697"/>
      <c r="AP9" s="654" t="s">
        <v>251</v>
      </c>
      <c r="AQ9" s="655"/>
      <c r="AR9" s="655"/>
      <c r="AS9" s="655"/>
      <c r="AT9" s="655"/>
      <c r="AU9" s="655"/>
      <c r="AV9" s="655"/>
      <c r="AW9" s="655"/>
      <c r="AX9" s="655"/>
      <c r="AY9" s="655"/>
      <c r="AZ9" s="655"/>
      <c r="BA9" s="655"/>
      <c r="BB9" s="655"/>
      <c r="BC9" s="655"/>
      <c r="BD9" s="655"/>
      <c r="BE9" s="655"/>
      <c r="BF9" s="656"/>
      <c r="BG9" s="657">
        <v>55361</v>
      </c>
      <c r="BH9" s="658"/>
      <c r="BI9" s="658"/>
      <c r="BJ9" s="658"/>
      <c r="BK9" s="658"/>
      <c r="BL9" s="658"/>
      <c r="BM9" s="658"/>
      <c r="BN9" s="659"/>
      <c r="BO9" s="695">
        <v>37.6</v>
      </c>
      <c r="BP9" s="695"/>
      <c r="BQ9" s="695"/>
      <c r="BR9" s="695"/>
      <c r="BS9" s="696" t="s">
        <v>242</v>
      </c>
      <c r="BT9" s="696"/>
      <c r="BU9" s="696"/>
      <c r="BV9" s="696"/>
      <c r="BW9" s="696"/>
      <c r="BX9" s="696"/>
      <c r="BY9" s="696"/>
      <c r="BZ9" s="696"/>
      <c r="CA9" s="696"/>
      <c r="CB9" s="731"/>
      <c r="CD9" s="654" t="s">
        <v>252</v>
      </c>
      <c r="CE9" s="655"/>
      <c r="CF9" s="655"/>
      <c r="CG9" s="655"/>
      <c r="CH9" s="655"/>
      <c r="CI9" s="655"/>
      <c r="CJ9" s="655"/>
      <c r="CK9" s="655"/>
      <c r="CL9" s="655"/>
      <c r="CM9" s="655"/>
      <c r="CN9" s="655"/>
      <c r="CO9" s="655"/>
      <c r="CP9" s="655"/>
      <c r="CQ9" s="656"/>
      <c r="CR9" s="657">
        <v>391293</v>
      </c>
      <c r="CS9" s="658"/>
      <c r="CT9" s="658"/>
      <c r="CU9" s="658"/>
      <c r="CV9" s="658"/>
      <c r="CW9" s="658"/>
      <c r="CX9" s="658"/>
      <c r="CY9" s="659"/>
      <c r="CZ9" s="695">
        <v>15.7</v>
      </c>
      <c r="DA9" s="695"/>
      <c r="DB9" s="695"/>
      <c r="DC9" s="695"/>
      <c r="DD9" s="663">
        <v>2695</v>
      </c>
      <c r="DE9" s="658"/>
      <c r="DF9" s="658"/>
      <c r="DG9" s="658"/>
      <c r="DH9" s="658"/>
      <c r="DI9" s="658"/>
      <c r="DJ9" s="658"/>
      <c r="DK9" s="658"/>
      <c r="DL9" s="658"/>
      <c r="DM9" s="658"/>
      <c r="DN9" s="658"/>
      <c r="DO9" s="658"/>
      <c r="DP9" s="659"/>
      <c r="DQ9" s="663">
        <v>229510</v>
      </c>
      <c r="DR9" s="658"/>
      <c r="DS9" s="658"/>
      <c r="DT9" s="658"/>
      <c r="DU9" s="658"/>
      <c r="DV9" s="658"/>
      <c r="DW9" s="658"/>
      <c r="DX9" s="658"/>
      <c r="DY9" s="658"/>
      <c r="DZ9" s="658"/>
      <c r="EA9" s="658"/>
      <c r="EB9" s="658"/>
      <c r="EC9" s="694"/>
    </row>
    <row r="10" spans="2:143" ht="11.25" customHeight="1" x14ac:dyDescent="0.2">
      <c r="B10" s="654" t="s">
        <v>253</v>
      </c>
      <c r="C10" s="655"/>
      <c r="D10" s="655"/>
      <c r="E10" s="655"/>
      <c r="F10" s="655"/>
      <c r="G10" s="655"/>
      <c r="H10" s="655"/>
      <c r="I10" s="655"/>
      <c r="J10" s="655"/>
      <c r="K10" s="655"/>
      <c r="L10" s="655"/>
      <c r="M10" s="655"/>
      <c r="N10" s="655"/>
      <c r="O10" s="655"/>
      <c r="P10" s="655"/>
      <c r="Q10" s="656"/>
      <c r="R10" s="657" t="s">
        <v>236</v>
      </c>
      <c r="S10" s="658"/>
      <c r="T10" s="658"/>
      <c r="U10" s="658"/>
      <c r="V10" s="658"/>
      <c r="W10" s="658"/>
      <c r="X10" s="658"/>
      <c r="Y10" s="659"/>
      <c r="Z10" s="695" t="s">
        <v>242</v>
      </c>
      <c r="AA10" s="695"/>
      <c r="AB10" s="695"/>
      <c r="AC10" s="695"/>
      <c r="AD10" s="696" t="s">
        <v>236</v>
      </c>
      <c r="AE10" s="696"/>
      <c r="AF10" s="696"/>
      <c r="AG10" s="696"/>
      <c r="AH10" s="696"/>
      <c r="AI10" s="696"/>
      <c r="AJ10" s="696"/>
      <c r="AK10" s="696"/>
      <c r="AL10" s="660" t="s">
        <v>242</v>
      </c>
      <c r="AM10" s="661"/>
      <c r="AN10" s="661"/>
      <c r="AO10" s="697"/>
      <c r="AP10" s="654" t="s">
        <v>254</v>
      </c>
      <c r="AQ10" s="655"/>
      <c r="AR10" s="655"/>
      <c r="AS10" s="655"/>
      <c r="AT10" s="655"/>
      <c r="AU10" s="655"/>
      <c r="AV10" s="655"/>
      <c r="AW10" s="655"/>
      <c r="AX10" s="655"/>
      <c r="AY10" s="655"/>
      <c r="AZ10" s="655"/>
      <c r="BA10" s="655"/>
      <c r="BB10" s="655"/>
      <c r="BC10" s="655"/>
      <c r="BD10" s="655"/>
      <c r="BE10" s="655"/>
      <c r="BF10" s="656"/>
      <c r="BG10" s="657">
        <v>5671</v>
      </c>
      <c r="BH10" s="658"/>
      <c r="BI10" s="658"/>
      <c r="BJ10" s="658"/>
      <c r="BK10" s="658"/>
      <c r="BL10" s="658"/>
      <c r="BM10" s="658"/>
      <c r="BN10" s="659"/>
      <c r="BO10" s="695">
        <v>3.9</v>
      </c>
      <c r="BP10" s="695"/>
      <c r="BQ10" s="695"/>
      <c r="BR10" s="695"/>
      <c r="BS10" s="696" t="s">
        <v>242</v>
      </c>
      <c r="BT10" s="696"/>
      <c r="BU10" s="696"/>
      <c r="BV10" s="696"/>
      <c r="BW10" s="696"/>
      <c r="BX10" s="696"/>
      <c r="BY10" s="696"/>
      <c r="BZ10" s="696"/>
      <c r="CA10" s="696"/>
      <c r="CB10" s="731"/>
      <c r="CD10" s="654" t="s">
        <v>255</v>
      </c>
      <c r="CE10" s="655"/>
      <c r="CF10" s="655"/>
      <c r="CG10" s="655"/>
      <c r="CH10" s="655"/>
      <c r="CI10" s="655"/>
      <c r="CJ10" s="655"/>
      <c r="CK10" s="655"/>
      <c r="CL10" s="655"/>
      <c r="CM10" s="655"/>
      <c r="CN10" s="655"/>
      <c r="CO10" s="655"/>
      <c r="CP10" s="655"/>
      <c r="CQ10" s="656"/>
      <c r="CR10" s="657" t="s">
        <v>242</v>
      </c>
      <c r="CS10" s="658"/>
      <c r="CT10" s="658"/>
      <c r="CU10" s="658"/>
      <c r="CV10" s="658"/>
      <c r="CW10" s="658"/>
      <c r="CX10" s="658"/>
      <c r="CY10" s="659"/>
      <c r="CZ10" s="695" t="s">
        <v>242</v>
      </c>
      <c r="DA10" s="695"/>
      <c r="DB10" s="695"/>
      <c r="DC10" s="695"/>
      <c r="DD10" s="663" t="s">
        <v>236</v>
      </c>
      <c r="DE10" s="658"/>
      <c r="DF10" s="658"/>
      <c r="DG10" s="658"/>
      <c r="DH10" s="658"/>
      <c r="DI10" s="658"/>
      <c r="DJ10" s="658"/>
      <c r="DK10" s="658"/>
      <c r="DL10" s="658"/>
      <c r="DM10" s="658"/>
      <c r="DN10" s="658"/>
      <c r="DO10" s="658"/>
      <c r="DP10" s="659"/>
      <c r="DQ10" s="663" t="s">
        <v>236</v>
      </c>
      <c r="DR10" s="658"/>
      <c r="DS10" s="658"/>
      <c r="DT10" s="658"/>
      <c r="DU10" s="658"/>
      <c r="DV10" s="658"/>
      <c r="DW10" s="658"/>
      <c r="DX10" s="658"/>
      <c r="DY10" s="658"/>
      <c r="DZ10" s="658"/>
      <c r="EA10" s="658"/>
      <c r="EB10" s="658"/>
      <c r="EC10" s="694"/>
    </row>
    <row r="11" spans="2:143" ht="11.25" customHeight="1" x14ac:dyDescent="0.2">
      <c r="B11" s="654" t="s">
        <v>256</v>
      </c>
      <c r="C11" s="655"/>
      <c r="D11" s="655"/>
      <c r="E11" s="655"/>
      <c r="F11" s="655"/>
      <c r="G11" s="655"/>
      <c r="H11" s="655"/>
      <c r="I11" s="655"/>
      <c r="J11" s="655"/>
      <c r="K11" s="655"/>
      <c r="L11" s="655"/>
      <c r="M11" s="655"/>
      <c r="N11" s="655"/>
      <c r="O11" s="655"/>
      <c r="P11" s="655"/>
      <c r="Q11" s="656"/>
      <c r="R11" s="657">
        <v>35667</v>
      </c>
      <c r="S11" s="658"/>
      <c r="T11" s="658"/>
      <c r="U11" s="658"/>
      <c r="V11" s="658"/>
      <c r="W11" s="658"/>
      <c r="X11" s="658"/>
      <c r="Y11" s="659"/>
      <c r="Z11" s="660">
        <v>1.2</v>
      </c>
      <c r="AA11" s="661"/>
      <c r="AB11" s="661"/>
      <c r="AC11" s="662"/>
      <c r="AD11" s="663">
        <v>35667</v>
      </c>
      <c r="AE11" s="658"/>
      <c r="AF11" s="658"/>
      <c r="AG11" s="658"/>
      <c r="AH11" s="658"/>
      <c r="AI11" s="658"/>
      <c r="AJ11" s="658"/>
      <c r="AK11" s="659"/>
      <c r="AL11" s="660">
        <v>2.2000000000000002</v>
      </c>
      <c r="AM11" s="661"/>
      <c r="AN11" s="661"/>
      <c r="AO11" s="697"/>
      <c r="AP11" s="654" t="s">
        <v>257</v>
      </c>
      <c r="AQ11" s="655"/>
      <c r="AR11" s="655"/>
      <c r="AS11" s="655"/>
      <c r="AT11" s="655"/>
      <c r="AU11" s="655"/>
      <c r="AV11" s="655"/>
      <c r="AW11" s="655"/>
      <c r="AX11" s="655"/>
      <c r="AY11" s="655"/>
      <c r="AZ11" s="655"/>
      <c r="BA11" s="655"/>
      <c r="BB11" s="655"/>
      <c r="BC11" s="655"/>
      <c r="BD11" s="655"/>
      <c r="BE11" s="655"/>
      <c r="BF11" s="656"/>
      <c r="BG11" s="657">
        <v>1582</v>
      </c>
      <c r="BH11" s="658"/>
      <c r="BI11" s="658"/>
      <c r="BJ11" s="658"/>
      <c r="BK11" s="658"/>
      <c r="BL11" s="658"/>
      <c r="BM11" s="658"/>
      <c r="BN11" s="659"/>
      <c r="BO11" s="695">
        <v>1.1000000000000001</v>
      </c>
      <c r="BP11" s="695"/>
      <c r="BQ11" s="695"/>
      <c r="BR11" s="695"/>
      <c r="BS11" s="696" t="s">
        <v>242</v>
      </c>
      <c r="BT11" s="696"/>
      <c r="BU11" s="696"/>
      <c r="BV11" s="696"/>
      <c r="BW11" s="696"/>
      <c r="BX11" s="696"/>
      <c r="BY11" s="696"/>
      <c r="BZ11" s="696"/>
      <c r="CA11" s="696"/>
      <c r="CB11" s="731"/>
      <c r="CD11" s="654" t="s">
        <v>258</v>
      </c>
      <c r="CE11" s="655"/>
      <c r="CF11" s="655"/>
      <c r="CG11" s="655"/>
      <c r="CH11" s="655"/>
      <c r="CI11" s="655"/>
      <c r="CJ11" s="655"/>
      <c r="CK11" s="655"/>
      <c r="CL11" s="655"/>
      <c r="CM11" s="655"/>
      <c r="CN11" s="655"/>
      <c r="CO11" s="655"/>
      <c r="CP11" s="655"/>
      <c r="CQ11" s="656"/>
      <c r="CR11" s="657">
        <v>217917</v>
      </c>
      <c r="CS11" s="658"/>
      <c r="CT11" s="658"/>
      <c r="CU11" s="658"/>
      <c r="CV11" s="658"/>
      <c r="CW11" s="658"/>
      <c r="CX11" s="658"/>
      <c r="CY11" s="659"/>
      <c r="CZ11" s="695">
        <v>8.6999999999999993</v>
      </c>
      <c r="DA11" s="695"/>
      <c r="DB11" s="695"/>
      <c r="DC11" s="695"/>
      <c r="DD11" s="663">
        <v>122589</v>
      </c>
      <c r="DE11" s="658"/>
      <c r="DF11" s="658"/>
      <c r="DG11" s="658"/>
      <c r="DH11" s="658"/>
      <c r="DI11" s="658"/>
      <c r="DJ11" s="658"/>
      <c r="DK11" s="658"/>
      <c r="DL11" s="658"/>
      <c r="DM11" s="658"/>
      <c r="DN11" s="658"/>
      <c r="DO11" s="658"/>
      <c r="DP11" s="659"/>
      <c r="DQ11" s="663">
        <v>163081</v>
      </c>
      <c r="DR11" s="658"/>
      <c r="DS11" s="658"/>
      <c r="DT11" s="658"/>
      <c r="DU11" s="658"/>
      <c r="DV11" s="658"/>
      <c r="DW11" s="658"/>
      <c r="DX11" s="658"/>
      <c r="DY11" s="658"/>
      <c r="DZ11" s="658"/>
      <c r="EA11" s="658"/>
      <c r="EB11" s="658"/>
      <c r="EC11" s="694"/>
    </row>
    <row r="12" spans="2:143" ht="11.25" customHeight="1" x14ac:dyDescent="0.2">
      <c r="B12" s="654" t="s">
        <v>259</v>
      </c>
      <c r="C12" s="655"/>
      <c r="D12" s="655"/>
      <c r="E12" s="655"/>
      <c r="F12" s="655"/>
      <c r="G12" s="655"/>
      <c r="H12" s="655"/>
      <c r="I12" s="655"/>
      <c r="J12" s="655"/>
      <c r="K12" s="655"/>
      <c r="L12" s="655"/>
      <c r="M12" s="655"/>
      <c r="N12" s="655"/>
      <c r="O12" s="655"/>
      <c r="P12" s="655"/>
      <c r="Q12" s="656"/>
      <c r="R12" s="657" t="s">
        <v>236</v>
      </c>
      <c r="S12" s="658"/>
      <c r="T12" s="658"/>
      <c r="U12" s="658"/>
      <c r="V12" s="658"/>
      <c r="W12" s="658"/>
      <c r="X12" s="658"/>
      <c r="Y12" s="659"/>
      <c r="Z12" s="695" t="s">
        <v>242</v>
      </c>
      <c r="AA12" s="695"/>
      <c r="AB12" s="695"/>
      <c r="AC12" s="695"/>
      <c r="AD12" s="696" t="s">
        <v>242</v>
      </c>
      <c r="AE12" s="696"/>
      <c r="AF12" s="696"/>
      <c r="AG12" s="696"/>
      <c r="AH12" s="696"/>
      <c r="AI12" s="696"/>
      <c r="AJ12" s="696"/>
      <c r="AK12" s="696"/>
      <c r="AL12" s="660" t="s">
        <v>236</v>
      </c>
      <c r="AM12" s="661"/>
      <c r="AN12" s="661"/>
      <c r="AO12" s="697"/>
      <c r="AP12" s="654" t="s">
        <v>260</v>
      </c>
      <c r="AQ12" s="655"/>
      <c r="AR12" s="655"/>
      <c r="AS12" s="655"/>
      <c r="AT12" s="655"/>
      <c r="AU12" s="655"/>
      <c r="AV12" s="655"/>
      <c r="AW12" s="655"/>
      <c r="AX12" s="655"/>
      <c r="AY12" s="655"/>
      <c r="AZ12" s="655"/>
      <c r="BA12" s="655"/>
      <c r="BB12" s="655"/>
      <c r="BC12" s="655"/>
      <c r="BD12" s="655"/>
      <c r="BE12" s="655"/>
      <c r="BF12" s="656"/>
      <c r="BG12" s="657">
        <v>70151</v>
      </c>
      <c r="BH12" s="658"/>
      <c r="BI12" s="658"/>
      <c r="BJ12" s="658"/>
      <c r="BK12" s="658"/>
      <c r="BL12" s="658"/>
      <c r="BM12" s="658"/>
      <c r="BN12" s="659"/>
      <c r="BO12" s="695">
        <v>47.7</v>
      </c>
      <c r="BP12" s="695"/>
      <c r="BQ12" s="695"/>
      <c r="BR12" s="695"/>
      <c r="BS12" s="696" t="s">
        <v>242</v>
      </c>
      <c r="BT12" s="696"/>
      <c r="BU12" s="696"/>
      <c r="BV12" s="696"/>
      <c r="BW12" s="696"/>
      <c r="BX12" s="696"/>
      <c r="BY12" s="696"/>
      <c r="BZ12" s="696"/>
      <c r="CA12" s="696"/>
      <c r="CB12" s="731"/>
      <c r="CD12" s="654" t="s">
        <v>261</v>
      </c>
      <c r="CE12" s="655"/>
      <c r="CF12" s="655"/>
      <c r="CG12" s="655"/>
      <c r="CH12" s="655"/>
      <c r="CI12" s="655"/>
      <c r="CJ12" s="655"/>
      <c r="CK12" s="655"/>
      <c r="CL12" s="655"/>
      <c r="CM12" s="655"/>
      <c r="CN12" s="655"/>
      <c r="CO12" s="655"/>
      <c r="CP12" s="655"/>
      <c r="CQ12" s="656"/>
      <c r="CR12" s="657">
        <v>92350</v>
      </c>
      <c r="CS12" s="658"/>
      <c r="CT12" s="658"/>
      <c r="CU12" s="658"/>
      <c r="CV12" s="658"/>
      <c r="CW12" s="658"/>
      <c r="CX12" s="658"/>
      <c r="CY12" s="659"/>
      <c r="CZ12" s="695">
        <v>3.7</v>
      </c>
      <c r="DA12" s="695"/>
      <c r="DB12" s="695"/>
      <c r="DC12" s="695"/>
      <c r="DD12" s="663">
        <v>5434</v>
      </c>
      <c r="DE12" s="658"/>
      <c r="DF12" s="658"/>
      <c r="DG12" s="658"/>
      <c r="DH12" s="658"/>
      <c r="DI12" s="658"/>
      <c r="DJ12" s="658"/>
      <c r="DK12" s="658"/>
      <c r="DL12" s="658"/>
      <c r="DM12" s="658"/>
      <c r="DN12" s="658"/>
      <c r="DO12" s="658"/>
      <c r="DP12" s="659"/>
      <c r="DQ12" s="663">
        <v>89130</v>
      </c>
      <c r="DR12" s="658"/>
      <c r="DS12" s="658"/>
      <c r="DT12" s="658"/>
      <c r="DU12" s="658"/>
      <c r="DV12" s="658"/>
      <c r="DW12" s="658"/>
      <c r="DX12" s="658"/>
      <c r="DY12" s="658"/>
      <c r="DZ12" s="658"/>
      <c r="EA12" s="658"/>
      <c r="EB12" s="658"/>
      <c r="EC12" s="694"/>
    </row>
    <row r="13" spans="2:143" ht="11.25" customHeight="1" x14ac:dyDescent="0.2">
      <c r="B13" s="654" t="s">
        <v>262</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242</v>
      </c>
      <c r="AA13" s="695"/>
      <c r="AB13" s="695"/>
      <c r="AC13" s="695"/>
      <c r="AD13" s="696" t="s">
        <v>242</v>
      </c>
      <c r="AE13" s="696"/>
      <c r="AF13" s="696"/>
      <c r="AG13" s="696"/>
      <c r="AH13" s="696"/>
      <c r="AI13" s="696"/>
      <c r="AJ13" s="696"/>
      <c r="AK13" s="696"/>
      <c r="AL13" s="660" t="s">
        <v>242</v>
      </c>
      <c r="AM13" s="661"/>
      <c r="AN13" s="661"/>
      <c r="AO13" s="697"/>
      <c r="AP13" s="654" t="s">
        <v>263</v>
      </c>
      <c r="AQ13" s="655"/>
      <c r="AR13" s="655"/>
      <c r="AS13" s="655"/>
      <c r="AT13" s="655"/>
      <c r="AU13" s="655"/>
      <c r="AV13" s="655"/>
      <c r="AW13" s="655"/>
      <c r="AX13" s="655"/>
      <c r="AY13" s="655"/>
      <c r="AZ13" s="655"/>
      <c r="BA13" s="655"/>
      <c r="BB13" s="655"/>
      <c r="BC13" s="655"/>
      <c r="BD13" s="655"/>
      <c r="BE13" s="655"/>
      <c r="BF13" s="656"/>
      <c r="BG13" s="657">
        <v>70151</v>
      </c>
      <c r="BH13" s="658"/>
      <c r="BI13" s="658"/>
      <c r="BJ13" s="658"/>
      <c r="BK13" s="658"/>
      <c r="BL13" s="658"/>
      <c r="BM13" s="658"/>
      <c r="BN13" s="659"/>
      <c r="BO13" s="695">
        <v>47.7</v>
      </c>
      <c r="BP13" s="695"/>
      <c r="BQ13" s="695"/>
      <c r="BR13" s="695"/>
      <c r="BS13" s="696" t="s">
        <v>236</v>
      </c>
      <c r="BT13" s="696"/>
      <c r="BU13" s="696"/>
      <c r="BV13" s="696"/>
      <c r="BW13" s="696"/>
      <c r="BX13" s="696"/>
      <c r="BY13" s="696"/>
      <c r="BZ13" s="696"/>
      <c r="CA13" s="696"/>
      <c r="CB13" s="731"/>
      <c r="CD13" s="654" t="s">
        <v>264</v>
      </c>
      <c r="CE13" s="655"/>
      <c r="CF13" s="655"/>
      <c r="CG13" s="655"/>
      <c r="CH13" s="655"/>
      <c r="CI13" s="655"/>
      <c r="CJ13" s="655"/>
      <c r="CK13" s="655"/>
      <c r="CL13" s="655"/>
      <c r="CM13" s="655"/>
      <c r="CN13" s="655"/>
      <c r="CO13" s="655"/>
      <c r="CP13" s="655"/>
      <c r="CQ13" s="656"/>
      <c r="CR13" s="657">
        <v>186155</v>
      </c>
      <c r="CS13" s="658"/>
      <c r="CT13" s="658"/>
      <c r="CU13" s="658"/>
      <c r="CV13" s="658"/>
      <c r="CW13" s="658"/>
      <c r="CX13" s="658"/>
      <c r="CY13" s="659"/>
      <c r="CZ13" s="695">
        <v>7.5</v>
      </c>
      <c r="DA13" s="695"/>
      <c r="DB13" s="695"/>
      <c r="DC13" s="695"/>
      <c r="DD13" s="663">
        <v>154482</v>
      </c>
      <c r="DE13" s="658"/>
      <c r="DF13" s="658"/>
      <c r="DG13" s="658"/>
      <c r="DH13" s="658"/>
      <c r="DI13" s="658"/>
      <c r="DJ13" s="658"/>
      <c r="DK13" s="658"/>
      <c r="DL13" s="658"/>
      <c r="DM13" s="658"/>
      <c r="DN13" s="658"/>
      <c r="DO13" s="658"/>
      <c r="DP13" s="659"/>
      <c r="DQ13" s="663">
        <v>50999</v>
      </c>
      <c r="DR13" s="658"/>
      <c r="DS13" s="658"/>
      <c r="DT13" s="658"/>
      <c r="DU13" s="658"/>
      <c r="DV13" s="658"/>
      <c r="DW13" s="658"/>
      <c r="DX13" s="658"/>
      <c r="DY13" s="658"/>
      <c r="DZ13" s="658"/>
      <c r="EA13" s="658"/>
      <c r="EB13" s="658"/>
      <c r="EC13" s="694"/>
    </row>
    <row r="14" spans="2:143" ht="11.25" customHeight="1" x14ac:dyDescent="0.2">
      <c r="B14" s="654" t="s">
        <v>265</v>
      </c>
      <c r="C14" s="655"/>
      <c r="D14" s="655"/>
      <c r="E14" s="655"/>
      <c r="F14" s="655"/>
      <c r="G14" s="655"/>
      <c r="H14" s="655"/>
      <c r="I14" s="655"/>
      <c r="J14" s="655"/>
      <c r="K14" s="655"/>
      <c r="L14" s="655"/>
      <c r="M14" s="655"/>
      <c r="N14" s="655"/>
      <c r="O14" s="655"/>
      <c r="P14" s="655"/>
      <c r="Q14" s="656"/>
      <c r="R14" s="657">
        <v>110</v>
      </c>
      <c r="S14" s="658"/>
      <c r="T14" s="658"/>
      <c r="U14" s="658"/>
      <c r="V14" s="658"/>
      <c r="W14" s="658"/>
      <c r="X14" s="658"/>
      <c r="Y14" s="659"/>
      <c r="Z14" s="695">
        <v>0</v>
      </c>
      <c r="AA14" s="695"/>
      <c r="AB14" s="695"/>
      <c r="AC14" s="695"/>
      <c r="AD14" s="696">
        <v>110</v>
      </c>
      <c r="AE14" s="696"/>
      <c r="AF14" s="696"/>
      <c r="AG14" s="696"/>
      <c r="AH14" s="696"/>
      <c r="AI14" s="696"/>
      <c r="AJ14" s="696"/>
      <c r="AK14" s="696"/>
      <c r="AL14" s="660">
        <v>0</v>
      </c>
      <c r="AM14" s="661"/>
      <c r="AN14" s="661"/>
      <c r="AO14" s="697"/>
      <c r="AP14" s="654" t="s">
        <v>266</v>
      </c>
      <c r="AQ14" s="655"/>
      <c r="AR14" s="655"/>
      <c r="AS14" s="655"/>
      <c r="AT14" s="655"/>
      <c r="AU14" s="655"/>
      <c r="AV14" s="655"/>
      <c r="AW14" s="655"/>
      <c r="AX14" s="655"/>
      <c r="AY14" s="655"/>
      <c r="AZ14" s="655"/>
      <c r="BA14" s="655"/>
      <c r="BB14" s="655"/>
      <c r="BC14" s="655"/>
      <c r="BD14" s="655"/>
      <c r="BE14" s="655"/>
      <c r="BF14" s="656"/>
      <c r="BG14" s="657">
        <v>9170</v>
      </c>
      <c r="BH14" s="658"/>
      <c r="BI14" s="658"/>
      <c r="BJ14" s="658"/>
      <c r="BK14" s="658"/>
      <c r="BL14" s="658"/>
      <c r="BM14" s="658"/>
      <c r="BN14" s="659"/>
      <c r="BO14" s="695">
        <v>6.2</v>
      </c>
      <c r="BP14" s="695"/>
      <c r="BQ14" s="695"/>
      <c r="BR14" s="695"/>
      <c r="BS14" s="696" t="s">
        <v>242</v>
      </c>
      <c r="BT14" s="696"/>
      <c r="BU14" s="696"/>
      <c r="BV14" s="696"/>
      <c r="BW14" s="696"/>
      <c r="BX14" s="696"/>
      <c r="BY14" s="696"/>
      <c r="BZ14" s="696"/>
      <c r="CA14" s="696"/>
      <c r="CB14" s="731"/>
      <c r="CD14" s="654" t="s">
        <v>267</v>
      </c>
      <c r="CE14" s="655"/>
      <c r="CF14" s="655"/>
      <c r="CG14" s="655"/>
      <c r="CH14" s="655"/>
      <c r="CI14" s="655"/>
      <c r="CJ14" s="655"/>
      <c r="CK14" s="655"/>
      <c r="CL14" s="655"/>
      <c r="CM14" s="655"/>
      <c r="CN14" s="655"/>
      <c r="CO14" s="655"/>
      <c r="CP14" s="655"/>
      <c r="CQ14" s="656"/>
      <c r="CR14" s="657">
        <v>125980</v>
      </c>
      <c r="CS14" s="658"/>
      <c r="CT14" s="658"/>
      <c r="CU14" s="658"/>
      <c r="CV14" s="658"/>
      <c r="CW14" s="658"/>
      <c r="CX14" s="658"/>
      <c r="CY14" s="659"/>
      <c r="CZ14" s="695">
        <v>5</v>
      </c>
      <c r="DA14" s="695"/>
      <c r="DB14" s="695"/>
      <c r="DC14" s="695"/>
      <c r="DD14" s="663" t="s">
        <v>242</v>
      </c>
      <c r="DE14" s="658"/>
      <c r="DF14" s="658"/>
      <c r="DG14" s="658"/>
      <c r="DH14" s="658"/>
      <c r="DI14" s="658"/>
      <c r="DJ14" s="658"/>
      <c r="DK14" s="658"/>
      <c r="DL14" s="658"/>
      <c r="DM14" s="658"/>
      <c r="DN14" s="658"/>
      <c r="DO14" s="658"/>
      <c r="DP14" s="659"/>
      <c r="DQ14" s="663">
        <v>125980</v>
      </c>
      <c r="DR14" s="658"/>
      <c r="DS14" s="658"/>
      <c r="DT14" s="658"/>
      <c r="DU14" s="658"/>
      <c r="DV14" s="658"/>
      <c r="DW14" s="658"/>
      <c r="DX14" s="658"/>
      <c r="DY14" s="658"/>
      <c r="DZ14" s="658"/>
      <c r="EA14" s="658"/>
      <c r="EB14" s="658"/>
      <c r="EC14" s="694"/>
    </row>
    <row r="15" spans="2:143" ht="11.25" customHeight="1" x14ac:dyDescent="0.2">
      <c r="B15" s="654" t="s">
        <v>268</v>
      </c>
      <c r="C15" s="655"/>
      <c r="D15" s="655"/>
      <c r="E15" s="655"/>
      <c r="F15" s="655"/>
      <c r="G15" s="655"/>
      <c r="H15" s="655"/>
      <c r="I15" s="655"/>
      <c r="J15" s="655"/>
      <c r="K15" s="655"/>
      <c r="L15" s="655"/>
      <c r="M15" s="655"/>
      <c r="N15" s="655"/>
      <c r="O15" s="655"/>
      <c r="P15" s="655"/>
      <c r="Q15" s="656"/>
      <c r="R15" s="657" t="s">
        <v>242</v>
      </c>
      <c r="S15" s="658"/>
      <c r="T15" s="658"/>
      <c r="U15" s="658"/>
      <c r="V15" s="658"/>
      <c r="W15" s="658"/>
      <c r="X15" s="658"/>
      <c r="Y15" s="659"/>
      <c r="Z15" s="695" t="s">
        <v>242</v>
      </c>
      <c r="AA15" s="695"/>
      <c r="AB15" s="695"/>
      <c r="AC15" s="695"/>
      <c r="AD15" s="696" t="s">
        <v>236</v>
      </c>
      <c r="AE15" s="696"/>
      <c r="AF15" s="696"/>
      <c r="AG15" s="696"/>
      <c r="AH15" s="696"/>
      <c r="AI15" s="696"/>
      <c r="AJ15" s="696"/>
      <c r="AK15" s="696"/>
      <c r="AL15" s="660" t="s">
        <v>242</v>
      </c>
      <c r="AM15" s="661"/>
      <c r="AN15" s="661"/>
      <c r="AO15" s="697"/>
      <c r="AP15" s="654" t="s">
        <v>269</v>
      </c>
      <c r="AQ15" s="655"/>
      <c r="AR15" s="655"/>
      <c r="AS15" s="655"/>
      <c r="AT15" s="655"/>
      <c r="AU15" s="655"/>
      <c r="AV15" s="655"/>
      <c r="AW15" s="655"/>
      <c r="AX15" s="655"/>
      <c r="AY15" s="655"/>
      <c r="AZ15" s="655"/>
      <c r="BA15" s="655"/>
      <c r="BB15" s="655"/>
      <c r="BC15" s="655"/>
      <c r="BD15" s="655"/>
      <c r="BE15" s="655"/>
      <c r="BF15" s="656"/>
      <c r="BG15" s="657">
        <v>2942</v>
      </c>
      <c r="BH15" s="658"/>
      <c r="BI15" s="658"/>
      <c r="BJ15" s="658"/>
      <c r="BK15" s="658"/>
      <c r="BL15" s="658"/>
      <c r="BM15" s="658"/>
      <c r="BN15" s="659"/>
      <c r="BO15" s="695">
        <v>2</v>
      </c>
      <c r="BP15" s="695"/>
      <c r="BQ15" s="695"/>
      <c r="BR15" s="695"/>
      <c r="BS15" s="696" t="s">
        <v>242</v>
      </c>
      <c r="BT15" s="696"/>
      <c r="BU15" s="696"/>
      <c r="BV15" s="696"/>
      <c r="BW15" s="696"/>
      <c r="BX15" s="696"/>
      <c r="BY15" s="696"/>
      <c r="BZ15" s="696"/>
      <c r="CA15" s="696"/>
      <c r="CB15" s="731"/>
      <c r="CD15" s="654" t="s">
        <v>270</v>
      </c>
      <c r="CE15" s="655"/>
      <c r="CF15" s="655"/>
      <c r="CG15" s="655"/>
      <c r="CH15" s="655"/>
      <c r="CI15" s="655"/>
      <c r="CJ15" s="655"/>
      <c r="CK15" s="655"/>
      <c r="CL15" s="655"/>
      <c r="CM15" s="655"/>
      <c r="CN15" s="655"/>
      <c r="CO15" s="655"/>
      <c r="CP15" s="655"/>
      <c r="CQ15" s="656"/>
      <c r="CR15" s="657">
        <v>216005</v>
      </c>
      <c r="CS15" s="658"/>
      <c r="CT15" s="658"/>
      <c r="CU15" s="658"/>
      <c r="CV15" s="658"/>
      <c r="CW15" s="658"/>
      <c r="CX15" s="658"/>
      <c r="CY15" s="659"/>
      <c r="CZ15" s="695">
        <v>8.6999999999999993</v>
      </c>
      <c r="DA15" s="695"/>
      <c r="DB15" s="695"/>
      <c r="DC15" s="695"/>
      <c r="DD15" s="663">
        <v>472</v>
      </c>
      <c r="DE15" s="658"/>
      <c r="DF15" s="658"/>
      <c r="DG15" s="658"/>
      <c r="DH15" s="658"/>
      <c r="DI15" s="658"/>
      <c r="DJ15" s="658"/>
      <c r="DK15" s="658"/>
      <c r="DL15" s="658"/>
      <c r="DM15" s="658"/>
      <c r="DN15" s="658"/>
      <c r="DO15" s="658"/>
      <c r="DP15" s="659"/>
      <c r="DQ15" s="663">
        <v>205919</v>
      </c>
      <c r="DR15" s="658"/>
      <c r="DS15" s="658"/>
      <c r="DT15" s="658"/>
      <c r="DU15" s="658"/>
      <c r="DV15" s="658"/>
      <c r="DW15" s="658"/>
      <c r="DX15" s="658"/>
      <c r="DY15" s="658"/>
      <c r="DZ15" s="658"/>
      <c r="EA15" s="658"/>
      <c r="EB15" s="658"/>
      <c r="EC15" s="694"/>
    </row>
    <row r="16" spans="2:143" ht="11.25" customHeight="1" x14ac:dyDescent="0.2">
      <c r="B16" s="654" t="s">
        <v>271</v>
      </c>
      <c r="C16" s="655"/>
      <c r="D16" s="655"/>
      <c r="E16" s="655"/>
      <c r="F16" s="655"/>
      <c r="G16" s="655"/>
      <c r="H16" s="655"/>
      <c r="I16" s="655"/>
      <c r="J16" s="655"/>
      <c r="K16" s="655"/>
      <c r="L16" s="655"/>
      <c r="M16" s="655"/>
      <c r="N16" s="655"/>
      <c r="O16" s="655"/>
      <c r="P16" s="655"/>
      <c r="Q16" s="656"/>
      <c r="R16" s="657">
        <v>2983</v>
      </c>
      <c r="S16" s="658"/>
      <c r="T16" s="658"/>
      <c r="U16" s="658"/>
      <c r="V16" s="658"/>
      <c r="W16" s="658"/>
      <c r="X16" s="658"/>
      <c r="Y16" s="659"/>
      <c r="Z16" s="695">
        <v>0.1</v>
      </c>
      <c r="AA16" s="695"/>
      <c r="AB16" s="695"/>
      <c r="AC16" s="695"/>
      <c r="AD16" s="696">
        <v>2983</v>
      </c>
      <c r="AE16" s="696"/>
      <c r="AF16" s="696"/>
      <c r="AG16" s="696"/>
      <c r="AH16" s="696"/>
      <c r="AI16" s="696"/>
      <c r="AJ16" s="696"/>
      <c r="AK16" s="696"/>
      <c r="AL16" s="660">
        <v>0.2</v>
      </c>
      <c r="AM16" s="661"/>
      <c r="AN16" s="661"/>
      <c r="AO16" s="697"/>
      <c r="AP16" s="654" t="s">
        <v>272</v>
      </c>
      <c r="AQ16" s="655"/>
      <c r="AR16" s="655"/>
      <c r="AS16" s="655"/>
      <c r="AT16" s="655"/>
      <c r="AU16" s="655"/>
      <c r="AV16" s="655"/>
      <c r="AW16" s="655"/>
      <c r="AX16" s="655"/>
      <c r="AY16" s="655"/>
      <c r="AZ16" s="655"/>
      <c r="BA16" s="655"/>
      <c r="BB16" s="655"/>
      <c r="BC16" s="655"/>
      <c r="BD16" s="655"/>
      <c r="BE16" s="655"/>
      <c r="BF16" s="656"/>
      <c r="BG16" s="657" t="s">
        <v>242</v>
      </c>
      <c r="BH16" s="658"/>
      <c r="BI16" s="658"/>
      <c r="BJ16" s="658"/>
      <c r="BK16" s="658"/>
      <c r="BL16" s="658"/>
      <c r="BM16" s="658"/>
      <c r="BN16" s="659"/>
      <c r="BO16" s="695" t="s">
        <v>236</v>
      </c>
      <c r="BP16" s="695"/>
      <c r="BQ16" s="695"/>
      <c r="BR16" s="695"/>
      <c r="BS16" s="696" t="s">
        <v>242</v>
      </c>
      <c r="BT16" s="696"/>
      <c r="BU16" s="696"/>
      <c r="BV16" s="696"/>
      <c r="BW16" s="696"/>
      <c r="BX16" s="696"/>
      <c r="BY16" s="696"/>
      <c r="BZ16" s="696"/>
      <c r="CA16" s="696"/>
      <c r="CB16" s="731"/>
      <c r="CD16" s="654" t="s">
        <v>273</v>
      </c>
      <c r="CE16" s="655"/>
      <c r="CF16" s="655"/>
      <c r="CG16" s="655"/>
      <c r="CH16" s="655"/>
      <c r="CI16" s="655"/>
      <c r="CJ16" s="655"/>
      <c r="CK16" s="655"/>
      <c r="CL16" s="655"/>
      <c r="CM16" s="655"/>
      <c r="CN16" s="655"/>
      <c r="CO16" s="655"/>
      <c r="CP16" s="655"/>
      <c r="CQ16" s="656"/>
      <c r="CR16" s="657">
        <v>9737</v>
      </c>
      <c r="CS16" s="658"/>
      <c r="CT16" s="658"/>
      <c r="CU16" s="658"/>
      <c r="CV16" s="658"/>
      <c r="CW16" s="658"/>
      <c r="CX16" s="658"/>
      <c r="CY16" s="659"/>
      <c r="CZ16" s="695">
        <v>0.4</v>
      </c>
      <c r="DA16" s="695"/>
      <c r="DB16" s="695"/>
      <c r="DC16" s="695"/>
      <c r="DD16" s="663" t="s">
        <v>242</v>
      </c>
      <c r="DE16" s="658"/>
      <c r="DF16" s="658"/>
      <c r="DG16" s="658"/>
      <c r="DH16" s="658"/>
      <c r="DI16" s="658"/>
      <c r="DJ16" s="658"/>
      <c r="DK16" s="658"/>
      <c r="DL16" s="658"/>
      <c r="DM16" s="658"/>
      <c r="DN16" s="658"/>
      <c r="DO16" s="658"/>
      <c r="DP16" s="659"/>
      <c r="DQ16" s="663">
        <v>230</v>
      </c>
      <c r="DR16" s="658"/>
      <c r="DS16" s="658"/>
      <c r="DT16" s="658"/>
      <c r="DU16" s="658"/>
      <c r="DV16" s="658"/>
      <c r="DW16" s="658"/>
      <c r="DX16" s="658"/>
      <c r="DY16" s="658"/>
      <c r="DZ16" s="658"/>
      <c r="EA16" s="658"/>
      <c r="EB16" s="658"/>
      <c r="EC16" s="694"/>
    </row>
    <row r="17" spans="2:133" ht="11.25" customHeight="1" x14ac:dyDescent="0.2">
      <c r="B17" s="654" t="s">
        <v>274</v>
      </c>
      <c r="C17" s="655"/>
      <c r="D17" s="655"/>
      <c r="E17" s="655"/>
      <c r="F17" s="655"/>
      <c r="G17" s="655"/>
      <c r="H17" s="655"/>
      <c r="I17" s="655"/>
      <c r="J17" s="655"/>
      <c r="K17" s="655"/>
      <c r="L17" s="655"/>
      <c r="M17" s="655"/>
      <c r="N17" s="655"/>
      <c r="O17" s="655"/>
      <c r="P17" s="655"/>
      <c r="Q17" s="656"/>
      <c r="R17" s="657">
        <v>2157</v>
      </c>
      <c r="S17" s="658"/>
      <c r="T17" s="658"/>
      <c r="U17" s="658"/>
      <c r="V17" s="658"/>
      <c r="W17" s="658"/>
      <c r="X17" s="658"/>
      <c r="Y17" s="659"/>
      <c r="Z17" s="695">
        <v>0.1</v>
      </c>
      <c r="AA17" s="695"/>
      <c r="AB17" s="695"/>
      <c r="AC17" s="695"/>
      <c r="AD17" s="696">
        <v>2157</v>
      </c>
      <c r="AE17" s="696"/>
      <c r="AF17" s="696"/>
      <c r="AG17" s="696"/>
      <c r="AH17" s="696"/>
      <c r="AI17" s="696"/>
      <c r="AJ17" s="696"/>
      <c r="AK17" s="696"/>
      <c r="AL17" s="660">
        <v>0.1</v>
      </c>
      <c r="AM17" s="661"/>
      <c r="AN17" s="661"/>
      <c r="AO17" s="697"/>
      <c r="AP17" s="654" t="s">
        <v>275</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242</v>
      </c>
      <c r="BP17" s="695"/>
      <c r="BQ17" s="695"/>
      <c r="BR17" s="695"/>
      <c r="BS17" s="696" t="s">
        <v>242</v>
      </c>
      <c r="BT17" s="696"/>
      <c r="BU17" s="696"/>
      <c r="BV17" s="696"/>
      <c r="BW17" s="696"/>
      <c r="BX17" s="696"/>
      <c r="BY17" s="696"/>
      <c r="BZ17" s="696"/>
      <c r="CA17" s="696"/>
      <c r="CB17" s="731"/>
      <c r="CD17" s="654" t="s">
        <v>276</v>
      </c>
      <c r="CE17" s="655"/>
      <c r="CF17" s="655"/>
      <c r="CG17" s="655"/>
      <c r="CH17" s="655"/>
      <c r="CI17" s="655"/>
      <c r="CJ17" s="655"/>
      <c r="CK17" s="655"/>
      <c r="CL17" s="655"/>
      <c r="CM17" s="655"/>
      <c r="CN17" s="655"/>
      <c r="CO17" s="655"/>
      <c r="CP17" s="655"/>
      <c r="CQ17" s="656"/>
      <c r="CR17" s="657">
        <v>245024</v>
      </c>
      <c r="CS17" s="658"/>
      <c r="CT17" s="658"/>
      <c r="CU17" s="658"/>
      <c r="CV17" s="658"/>
      <c r="CW17" s="658"/>
      <c r="CX17" s="658"/>
      <c r="CY17" s="659"/>
      <c r="CZ17" s="695">
        <v>9.8000000000000007</v>
      </c>
      <c r="DA17" s="695"/>
      <c r="DB17" s="695"/>
      <c r="DC17" s="695"/>
      <c r="DD17" s="663" t="s">
        <v>242</v>
      </c>
      <c r="DE17" s="658"/>
      <c r="DF17" s="658"/>
      <c r="DG17" s="658"/>
      <c r="DH17" s="658"/>
      <c r="DI17" s="658"/>
      <c r="DJ17" s="658"/>
      <c r="DK17" s="658"/>
      <c r="DL17" s="658"/>
      <c r="DM17" s="658"/>
      <c r="DN17" s="658"/>
      <c r="DO17" s="658"/>
      <c r="DP17" s="659"/>
      <c r="DQ17" s="663">
        <v>244943</v>
      </c>
      <c r="DR17" s="658"/>
      <c r="DS17" s="658"/>
      <c r="DT17" s="658"/>
      <c r="DU17" s="658"/>
      <c r="DV17" s="658"/>
      <c r="DW17" s="658"/>
      <c r="DX17" s="658"/>
      <c r="DY17" s="658"/>
      <c r="DZ17" s="658"/>
      <c r="EA17" s="658"/>
      <c r="EB17" s="658"/>
      <c r="EC17" s="694"/>
    </row>
    <row r="18" spans="2:133" ht="11.25" customHeight="1" x14ac:dyDescent="0.2">
      <c r="B18" s="654" t="s">
        <v>277</v>
      </c>
      <c r="C18" s="655"/>
      <c r="D18" s="655"/>
      <c r="E18" s="655"/>
      <c r="F18" s="655"/>
      <c r="G18" s="655"/>
      <c r="H18" s="655"/>
      <c r="I18" s="655"/>
      <c r="J18" s="655"/>
      <c r="K18" s="655"/>
      <c r="L18" s="655"/>
      <c r="M18" s="655"/>
      <c r="N18" s="655"/>
      <c r="O18" s="655"/>
      <c r="P18" s="655"/>
      <c r="Q18" s="656"/>
      <c r="R18" s="657" t="s">
        <v>236</v>
      </c>
      <c r="S18" s="658"/>
      <c r="T18" s="658"/>
      <c r="U18" s="658"/>
      <c r="V18" s="658"/>
      <c r="W18" s="658"/>
      <c r="X18" s="658"/>
      <c r="Y18" s="659"/>
      <c r="Z18" s="695" t="s">
        <v>242</v>
      </c>
      <c r="AA18" s="695"/>
      <c r="AB18" s="695"/>
      <c r="AC18" s="695"/>
      <c r="AD18" s="696" t="s">
        <v>242</v>
      </c>
      <c r="AE18" s="696"/>
      <c r="AF18" s="696"/>
      <c r="AG18" s="696"/>
      <c r="AH18" s="696"/>
      <c r="AI18" s="696"/>
      <c r="AJ18" s="696"/>
      <c r="AK18" s="696"/>
      <c r="AL18" s="660" t="s">
        <v>242</v>
      </c>
      <c r="AM18" s="661"/>
      <c r="AN18" s="661"/>
      <c r="AO18" s="697"/>
      <c r="AP18" s="654" t="s">
        <v>278</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242</v>
      </c>
      <c r="BP18" s="695"/>
      <c r="BQ18" s="695"/>
      <c r="BR18" s="695"/>
      <c r="BS18" s="696" t="s">
        <v>236</v>
      </c>
      <c r="BT18" s="696"/>
      <c r="BU18" s="696"/>
      <c r="BV18" s="696"/>
      <c r="BW18" s="696"/>
      <c r="BX18" s="696"/>
      <c r="BY18" s="696"/>
      <c r="BZ18" s="696"/>
      <c r="CA18" s="696"/>
      <c r="CB18" s="731"/>
      <c r="CD18" s="654" t="s">
        <v>279</v>
      </c>
      <c r="CE18" s="655"/>
      <c r="CF18" s="655"/>
      <c r="CG18" s="655"/>
      <c r="CH18" s="655"/>
      <c r="CI18" s="655"/>
      <c r="CJ18" s="655"/>
      <c r="CK18" s="655"/>
      <c r="CL18" s="655"/>
      <c r="CM18" s="655"/>
      <c r="CN18" s="655"/>
      <c r="CO18" s="655"/>
      <c r="CP18" s="655"/>
      <c r="CQ18" s="656"/>
      <c r="CR18" s="657" t="s">
        <v>242</v>
      </c>
      <c r="CS18" s="658"/>
      <c r="CT18" s="658"/>
      <c r="CU18" s="658"/>
      <c r="CV18" s="658"/>
      <c r="CW18" s="658"/>
      <c r="CX18" s="658"/>
      <c r="CY18" s="659"/>
      <c r="CZ18" s="695" t="s">
        <v>242</v>
      </c>
      <c r="DA18" s="695"/>
      <c r="DB18" s="695"/>
      <c r="DC18" s="695"/>
      <c r="DD18" s="663" t="s">
        <v>242</v>
      </c>
      <c r="DE18" s="658"/>
      <c r="DF18" s="658"/>
      <c r="DG18" s="658"/>
      <c r="DH18" s="658"/>
      <c r="DI18" s="658"/>
      <c r="DJ18" s="658"/>
      <c r="DK18" s="658"/>
      <c r="DL18" s="658"/>
      <c r="DM18" s="658"/>
      <c r="DN18" s="658"/>
      <c r="DO18" s="658"/>
      <c r="DP18" s="659"/>
      <c r="DQ18" s="663" t="s">
        <v>236</v>
      </c>
      <c r="DR18" s="658"/>
      <c r="DS18" s="658"/>
      <c r="DT18" s="658"/>
      <c r="DU18" s="658"/>
      <c r="DV18" s="658"/>
      <c r="DW18" s="658"/>
      <c r="DX18" s="658"/>
      <c r="DY18" s="658"/>
      <c r="DZ18" s="658"/>
      <c r="EA18" s="658"/>
      <c r="EB18" s="658"/>
      <c r="EC18" s="694"/>
    </row>
    <row r="19" spans="2:133" ht="11.25" customHeight="1" x14ac:dyDescent="0.2">
      <c r="B19" s="654" t="s">
        <v>280</v>
      </c>
      <c r="C19" s="655"/>
      <c r="D19" s="655"/>
      <c r="E19" s="655"/>
      <c r="F19" s="655"/>
      <c r="G19" s="655"/>
      <c r="H19" s="655"/>
      <c r="I19" s="655"/>
      <c r="J19" s="655"/>
      <c r="K19" s="655"/>
      <c r="L19" s="655"/>
      <c r="M19" s="655"/>
      <c r="N19" s="655"/>
      <c r="O19" s="655"/>
      <c r="P19" s="655"/>
      <c r="Q19" s="656"/>
      <c r="R19" s="657" t="s">
        <v>236</v>
      </c>
      <c r="S19" s="658"/>
      <c r="T19" s="658"/>
      <c r="U19" s="658"/>
      <c r="V19" s="658"/>
      <c r="W19" s="658"/>
      <c r="X19" s="658"/>
      <c r="Y19" s="659"/>
      <c r="Z19" s="695" t="s">
        <v>236</v>
      </c>
      <c r="AA19" s="695"/>
      <c r="AB19" s="695"/>
      <c r="AC19" s="695"/>
      <c r="AD19" s="696" t="s">
        <v>242</v>
      </c>
      <c r="AE19" s="696"/>
      <c r="AF19" s="696"/>
      <c r="AG19" s="696"/>
      <c r="AH19" s="696"/>
      <c r="AI19" s="696"/>
      <c r="AJ19" s="696"/>
      <c r="AK19" s="696"/>
      <c r="AL19" s="660" t="s">
        <v>236</v>
      </c>
      <c r="AM19" s="661"/>
      <c r="AN19" s="661"/>
      <c r="AO19" s="697"/>
      <c r="AP19" s="654" t="s">
        <v>281</v>
      </c>
      <c r="AQ19" s="655"/>
      <c r="AR19" s="655"/>
      <c r="AS19" s="655"/>
      <c r="AT19" s="655"/>
      <c r="AU19" s="655"/>
      <c r="AV19" s="655"/>
      <c r="AW19" s="655"/>
      <c r="AX19" s="655"/>
      <c r="AY19" s="655"/>
      <c r="AZ19" s="655"/>
      <c r="BA19" s="655"/>
      <c r="BB19" s="655"/>
      <c r="BC19" s="655"/>
      <c r="BD19" s="655"/>
      <c r="BE19" s="655"/>
      <c r="BF19" s="656"/>
      <c r="BG19" s="657" t="s">
        <v>242</v>
      </c>
      <c r="BH19" s="658"/>
      <c r="BI19" s="658"/>
      <c r="BJ19" s="658"/>
      <c r="BK19" s="658"/>
      <c r="BL19" s="658"/>
      <c r="BM19" s="658"/>
      <c r="BN19" s="659"/>
      <c r="BO19" s="695" t="s">
        <v>236</v>
      </c>
      <c r="BP19" s="695"/>
      <c r="BQ19" s="695"/>
      <c r="BR19" s="695"/>
      <c r="BS19" s="696" t="s">
        <v>242</v>
      </c>
      <c r="BT19" s="696"/>
      <c r="BU19" s="696"/>
      <c r="BV19" s="696"/>
      <c r="BW19" s="696"/>
      <c r="BX19" s="696"/>
      <c r="BY19" s="696"/>
      <c r="BZ19" s="696"/>
      <c r="CA19" s="696"/>
      <c r="CB19" s="731"/>
      <c r="CD19" s="654" t="s">
        <v>282</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242</v>
      </c>
      <c r="DA19" s="695"/>
      <c r="DB19" s="695"/>
      <c r="DC19" s="695"/>
      <c r="DD19" s="663" t="s">
        <v>242</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2">
      <c r="B20" s="732" t="s">
        <v>283</v>
      </c>
      <c r="C20" s="733"/>
      <c r="D20" s="733"/>
      <c r="E20" s="733"/>
      <c r="F20" s="733"/>
      <c r="G20" s="733"/>
      <c r="H20" s="733"/>
      <c r="I20" s="733"/>
      <c r="J20" s="733"/>
      <c r="K20" s="733"/>
      <c r="L20" s="733"/>
      <c r="M20" s="733"/>
      <c r="N20" s="733"/>
      <c r="O20" s="733"/>
      <c r="P20" s="733"/>
      <c r="Q20" s="734"/>
      <c r="R20" s="657" t="s">
        <v>236</v>
      </c>
      <c r="S20" s="658"/>
      <c r="T20" s="658"/>
      <c r="U20" s="658"/>
      <c r="V20" s="658"/>
      <c r="W20" s="658"/>
      <c r="X20" s="658"/>
      <c r="Y20" s="659"/>
      <c r="Z20" s="695" t="s">
        <v>242</v>
      </c>
      <c r="AA20" s="695"/>
      <c r="AB20" s="695"/>
      <c r="AC20" s="695"/>
      <c r="AD20" s="696" t="s">
        <v>242</v>
      </c>
      <c r="AE20" s="696"/>
      <c r="AF20" s="696"/>
      <c r="AG20" s="696"/>
      <c r="AH20" s="696"/>
      <c r="AI20" s="696"/>
      <c r="AJ20" s="696"/>
      <c r="AK20" s="696"/>
      <c r="AL20" s="660" t="s">
        <v>242</v>
      </c>
      <c r="AM20" s="661"/>
      <c r="AN20" s="661"/>
      <c r="AO20" s="697"/>
      <c r="AP20" s="654" t="s">
        <v>284</v>
      </c>
      <c r="AQ20" s="655"/>
      <c r="AR20" s="655"/>
      <c r="AS20" s="655"/>
      <c r="AT20" s="655"/>
      <c r="AU20" s="655"/>
      <c r="AV20" s="655"/>
      <c r="AW20" s="655"/>
      <c r="AX20" s="655"/>
      <c r="AY20" s="655"/>
      <c r="AZ20" s="655"/>
      <c r="BA20" s="655"/>
      <c r="BB20" s="655"/>
      <c r="BC20" s="655"/>
      <c r="BD20" s="655"/>
      <c r="BE20" s="655"/>
      <c r="BF20" s="656"/>
      <c r="BG20" s="657" t="s">
        <v>236</v>
      </c>
      <c r="BH20" s="658"/>
      <c r="BI20" s="658"/>
      <c r="BJ20" s="658"/>
      <c r="BK20" s="658"/>
      <c r="BL20" s="658"/>
      <c r="BM20" s="658"/>
      <c r="BN20" s="659"/>
      <c r="BO20" s="695" t="s">
        <v>236</v>
      </c>
      <c r="BP20" s="695"/>
      <c r="BQ20" s="695"/>
      <c r="BR20" s="695"/>
      <c r="BS20" s="696" t="s">
        <v>242</v>
      </c>
      <c r="BT20" s="696"/>
      <c r="BU20" s="696"/>
      <c r="BV20" s="696"/>
      <c r="BW20" s="696"/>
      <c r="BX20" s="696"/>
      <c r="BY20" s="696"/>
      <c r="BZ20" s="696"/>
      <c r="CA20" s="696"/>
      <c r="CB20" s="731"/>
      <c r="CD20" s="654" t="s">
        <v>285</v>
      </c>
      <c r="CE20" s="655"/>
      <c r="CF20" s="655"/>
      <c r="CG20" s="655"/>
      <c r="CH20" s="655"/>
      <c r="CI20" s="655"/>
      <c r="CJ20" s="655"/>
      <c r="CK20" s="655"/>
      <c r="CL20" s="655"/>
      <c r="CM20" s="655"/>
      <c r="CN20" s="655"/>
      <c r="CO20" s="655"/>
      <c r="CP20" s="655"/>
      <c r="CQ20" s="656"/>
      <c r="CR20" s="657">
        <v>2496593</v>
      </c>
      <c r="CS20" s="658"/>
      <c r="CT20" s="658"/>
      <c r="CU20" s="658"/>
      <c r="CV20" s="658"/>
      <c r="CW20" s="658"/>
      <c r="CX20" s="658"/>
      <c r="CY20" s="659"/>
      <c r="CZ20" s="695">
        <v>100</v>
      </c>
      <c r="DA20" s="695"/>
      <c r="DB20" s="695"/>
      <c r="DC20" s="695"/>
      <c r="DD20" s="663">
        <v>325290</v>
      </c>
      <c r="DE20" s="658"/>
      <c r="DF20" s="658"/>
      <c r="DG20" s="658"/>
      <c r="DH20" s="658"/>
      <c r="DI20" s="658"/>
      <c r="DJ20" s="658"/>
      <c r="DK20" s="658"/>
      <c r="DL20" s="658"/>
      <c r="DM20" s="658"/>
      <c r="DN20" s="658"/>
      <c r="DO20" s="658"/>
      <c r="DP20" s="659"/>
      <c r="DQ20" s="663">
        <v>1857395</v>
      </c>
      <c r="DR20" s="658"/>
      <c r="DS20" s="658"/>
      <c r="DT20" s="658"/>
      <c r="DU20" s="658"/>
      <c r="DV20" s="658"/>
      <c r="DW20" s="658"/>
      <c r="DX20" s="658"/>
      <c r="DY20" s="658"/>
      <c r="DZ20" s="658"/>
      <c r="EA20" s="658"/>
      <c r="EB20" s="658"/>
      <c r="EC20" s="694"/>
    </row>
    <row r="21" spans="2:133" ht="11.25" customHeight="1" x14ac:dyDescent="0.2">
      <c r="B21" s="654" t="s">
        <v>286</v>
      </c>
      <c r="C21" s="655"/>
      <c r="D21" s="655"/>
      <c r="E21" s="655"/>
      <c r="F21" s="655"/>
      <c r="G21" s="655"/>
      <c r="H21" s="655"/>
      <c r="I21" s="655"/>
      <c r="J21" s="655"/>
      <c r="K21" s="655"/>
      <c r="L21" s="655"/>
      <c r="M21" s="655"/>
      <c r="N21" s="655"/>
      <c r="O21" s="655"/>
      <c r="P21" s="655"/>
      <c r="Q21" s="656"/>
      <c r="R21" s="657">
        <v>1635560</v>
      </c>
      <c r="S21" s="658"/>
      <c r="T21" s="658"/>
      <c r="U21" s="658"/>
      <c r="V21" s="658"/>
      <c r="W21" s="658"/>
      <c r="X21" s="658"/>
      <c r="Y21" s="659"/>
      <c r="Z21" s="695">
        <v>55.7</v>
      </c>
      <c r="AA21" s="695"/>
      <c r="AB21" s="695"/>
      <c r="AC21" s="695"/>
      <c r="AD21" s="696">
        <v>1377185</v>
      </c>
      <c r="AE21" s="696"/>
      <c r="AF21" s="696"/>
      <c r="AG21" s="696"/>
      <c r="AH21" s="696"/>
      <c r="AI21" s="696"/>
      <c r="AJ21" s="696"/>
      <c r="AK21" s="696"/>
      <c r="AL21" s="660">
        <v>83.4</v>
      </c>
      <c r="AM21" s="661"/>
      <c r="AN21" s="661"/>
      <c r="AO21" s="697"/>
      <c r="AP21" s="654" t="s">
        <v>287</v>
      </c>
      <c r="AQ21" s="735"/>
      <c r="AR21" s="735"/>
      <c r="AS21" s="735"/>
      <c r="AT21" s="735"/>
      <c r="AU21" s="735"/>
      <c r="AV21" s="735"/>
      <c r="AW21" s="735"/>
      <c r="AX21" s="735"/>
      <c r="AY21" s="735"/>
      <c r="AZ21" s="735"/>
      <c r="BA21" s="735"/>
      <c r="BB21" s="735"/>
      <c r="BC21" s="735"/>
      <c r="BD21" s="735"/>
      <c r="BE21" s="735"/>
      <c r="BF21" s="736"/>
      <c r="BG21" s="657" t="s">
        <v>236</v>
      </c>
      <c r="BH21" s="658"/>
      <c r="BI21" s="658"/>
      <c r="BJ21" s="658"/>
      <c r="BK21" s="658"/>
      <c r="BL21" s="658"/>
      <c r="BM21" s="658"/>
      <c r="BN21" s="659"/>
      <c r="BO21" s="695" t="s">
        <v>242</v>
      </c>
      <c r="BP21" s="695"/>
      <c r="BQ21" s="695"/>
      <c r="BR21" s="695"/>
      <c r="BS21" s="696" t="s">
        <v>242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288</v>
      </c>
      <c r="C22" s="655"/>
      <c r="D22" s="655"/>
      <c r="E22" s="655"/>
      <c r="F22" s="655"/>
      <c r="G22" s="655"/>
      <c r="H22" s="655"/>
      <c r="I22" s="655"/>
      <c r="J22" s="655"/>
      <c r="K22" s="655"/>
      <c r="L22" s="655"/>
      <c r="M22" s="655"/>
      <c r="N22" s="655"/>
      <c r="O22" s="655"/>
      <c r="P22" s="655"/>
      <c r="Q22" s="656"/>
      <c r="R22" s="657">
        <v>1377185</v>
      </c>
      <c r="S22" s="658"/>
      <c r="T22" s="658"/>
      <c r="U22" s="658"/>
      <c r="V22" s="658"/>
      <c r="W22" s="658"/>
      <c r="X22" s="658"/>
      <c r="Y22" s="659"/>
      <c r="Z22" s="695">
        <v>46.9</v>
      </c>
      <c r="AA22" s="695"/>
      <c r="AB22" s="695"/>
      <c r="AC22" s="695"/>
      <c r="AD22" s="696">
        <v>1377185</v>
      </c>
      <c r="AE22" s="696"/>
      <c r="AF22" s="696"/>
      <c r="AG22" s="696"/>
      <c r="AH22" s="696"/>
      <c r="AI22" s="696"/>
      <c r="AJ22" s="696"/>
      <c r="AK22" s="696"/>
      <c r="AL22" s="660">
        <v>83.4</v>
      </c>
      <c r="AM22" s="661"/>
      <c r="AN22" s="661"/>
      <c r="AO22" s="697"/>
      <c r="AP22" s="654" t="s">
        <v>289</v>
      </c>
      <c r="AQ22" s="735"/>
      <c r="AR22" s="735"/>
      <c r="AS22" s="735"/>
      <c r="AT22" s="735"/>
      <c r="AU22" s="735"/>
      <c r="AV22" s="735"/>
      <c r="AW22" s="735"/>
      <c r="AX22" s="735"/>
      <c r="AY22" s="735"/>
      <c r="AZ22" s="735"/>
      <c r="BA22" s="735"/>
      <c r="BB22" s="735"/>
      <c r="BC22" s="735"/>
      <c r="BD22" s="735"/>
      <c r="BE22" s="735"/>
      <c r="BF22" s="736"/>
      <c r="BG22" s="657" t="s">
        <v>242</v>
      </c>
      <c r="BH22" s="658"/>
      <c r="BI22" s="658"/>
      <c r="BJ22" s="658"/>
      <c r="BK22" s="658"/>
      <c r="BL22" s="658"/>
      <c r="BM22" s="658"/>
      <c r="BN22" s="659"/>
      <c r="BO22" s="695" t="s">
        <v>242</v>
      </c>
      <c r="BP22" s="695"/>
      <c r="BQ22" s="695"/>
      <c r="BR22" s="695"/>
      <c r="BS22" s="696" t="s">
        <v>236</v>
      </c>
      <c r="BT22" s="696"/>
      <c r="BU22" s="696"/>
      <c r="BV22" s="696"/>
      <c r="BW22" s="696"/>
      <c r="BX22" s="696"/>
      <c r="BY22" s="696"/>
      <c r="BZ22" s="696"/>
      <c r="CA22" s="696"/>
      <c r="CB22" s="731"/>
      <c r="CD22" s="715" t="s">
        <v>290</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291</v>
      </c>
      <c r="C23" s="655"/>
      <c r="D23" s="655"/>
      <c r="E23" s="655"/>
      <c r="F23" s="655"/>
      <c r="G23" s="655"/>
      <c r="H23" s="655"/>
      <c r="I23" s="655"/>
      <c r="J23" s="655"/>
      <c r="K23" s="655"/>
      <c r="L23" s="655"/>
      <c r="M23" s="655"/>
      <c r="N23" s="655"/>
      <c r="O23" s="655"/>
      <c r="P23" s="655"/>
      <c r="Q23" s="656"/>
      <c r="R23" s="657">
        <v>258375</v>
      </c>
      <c r="S23" s="658"/>
      <c r="T23" s="658"/>
      <c r="U23" s="658"/>
      <c r="V23" s="658"/>
      <c r="W23" s="658"/>
      <c r="X23" s="658"/>
      <c r="Y23" s="659"/>
      <c r="Z23" s="695">
        <v>8.8000000000000007</v>
      </c>
      <c r="AA23" s="695"/>
      <c r="AB23" s="695"/>
      <c r="AC23" s="695"/>
      <c r="AD23" s="696" t="s">
        <v>242</v>
      </c>
      <c r="AE23" s="696"/>
      <c r="AF23" s="696"/>
      <c r="AG23" s="696"/>
      <c r="AH23" s="696"/>
      <c r="AI23" s="696"/>
      <c r="AJ23" s="696"/>
      <c r="AK23" s="696"/>
      <c r="AL23" s="660" t="s">
        <v>242</v>
      </c>
      <c r="AM23" s="661"/>
      <c r="AN23" s="661"/>
      <c r="AO23" s="697"/>
      <c r="AP23" s="654" t="s">
        <v>292</v>
      </c>
      <c r="AQ23" s="735"/>
      <c r="AR23" s="735"/>
      <c r="AS23" s="735"/>
      <c r="AT23" s="735"/>
      <c r="AU23" s="735"/>
      <c r="AV23" s="735"/>
      <c r="AW23" s="735"/>
      <c r="AX23" s="735"/>
      <c r="AY23" s="735"/>
      <c r="AZ23" s="735"/>
      <c r="BA23" s="735"/>
      <c r="BB23" s="735"/>
      <c r="BC23" s="735"/>
      <c r="BD23" s="735"/>
      <c r="BE23" s="735"/>
      <c r="BF23" s="736"/>
      <c r="BG23" s="657" t="s">
        <v>242</v>
      </c>
      <c r="BH23" s="658"/>
      <c r="BI23" s="658"/>
      <c r="BJ23" s="658"/>
      <c r="BK23" s="658"/>
      <c r="BL23" s="658"/>
      <c r="BM23" s="658"/>
      <c r="BN23" s="659"/>
      <c r="BO23" s="695" t="s">
        <v>242</v>
      </c>
      <c r="BP23" s="695"/>
      <c r="BQ23" s="695"/>
      <c r="BR23" s="695"/>
      <c r="BS23" s="696" t="s">
        <v>242</v>
      </c>
      <c r="BT23" s="696"/>
      <c r="BU23" s="696"/>
      <c r="BV23" s="696"/>
      <c r="BW23" s="696"/>
      <c r="BX23" s="696"/>
      <c r="BY23" s="696"/>
      <c r="BZ23" s="696"/>
      <c r="CA23" s="696"/>
      <c r="CB23" s="731"/>
      <c r="CD23" s="715" t="s">
        <v>230</v>
      </c>
      <c r="CE23" s="716"/>
      <c r="CF23" s="716"/>
      <c r="CG23" s="716"/>
      <c r="CH23" s="716"/>
      <c r="CI23" s="716"/>
      <c r="CJ23" s="716"/>
      <c r="CK23" s="716"/>
      <c r="CL23" s="716"/>
      <c r="CM23" s="716"/>
      <c r="CN23" s="716"/>
      <c r="CO23" s="716"/>
      <c r="CP23" s="716"/>
      <c r="CQ23" s="717"/>
      <c r="CR23" s="715" t="s">
        <v>293</v>
      </c>
      <c r="CS23" s="716"/>
      <c r="CT23" s="716"/>
      <c r="CU23" s="716"/>
      <c r="CV23" s="716"/>
      <c r="CW23" s="716"/>
      <c r="CX23" s="716"/>
      <c r="CY23" s="717"/>
      <c r="CZ23" s="715" t="s">
        <v>294</v>
      </c>
      <c r="DA23" s="716"/>
      <c r="DB23" s="716"/>
      <c r="DC23" s="717"/>
      <c r="DD23" s="715" t="s">
        <v>295</v>
      </c>
      <c r="DE23" s="716"/>
      <c r="DF23" s="716"/>
      <c r="DG23" s="716"/>
      <c r="DH23" s="716"/>
      <c r="DI23" s="716"/>
      <c r="DJ23" s="716"/>
      <c r="DK23" s="717"/>
      <c r="DL23" s="747" t="s">
        <v>296</v>
      </c>
      <c r="DM23" s="748"/>
      <c r="DN23" s="748"/>
      <c r="DO23" s="748"/>
      <c r="DP23" s="748"/>
      <c r="DQ23" s="748"/>
      <c r="DR23" s="748"/>
      <c r="DS23" s="748"/>
      <c r="DT23" s="748"/>
      <c r="DU23" s="748"/>
      <c r="DV23" s="749"/>
      <c r="DW23" s="715" t="s">
        <v>297</v>
      </c>
      <c r="DX23" s="716"/>
      <c r="DY23" s="716"/>
      <c r="DZ23" s="716"/>
      <c r="EA23" s="716"/>
      <c r="EB23" s="716"/>
      <c r="EC23" s="717"/>
    </row>
    <row r="24" spans="2:133" ht="11.25" customHeight="1" x14ac:dyDescent="0.2">
      <c r="B24" s="654" t="s">
        <v>298</v>
      </c>
      <c r="C24" s="655"/>
      <c r="D24" s="655"/>
      <c r="E24" s="655"/>
      <c r="F24" s="655"/>
      <c r="G24" s="655"/>
      <c r="H24" s="655"/>
      <c r="I24" s="655"/>
      <c r="J24" s="655"/>
      <c r="K24" s="655"/>
      <c r="L24" s="655"/>
      <c r="M24" s="655"/>
      <c r="N24" s="655"/>
      <c r="O24" s="655"/>
      <c r="P24" s="655"/>
      <c r="Q24" s="656"/>
      <c r="R24" s="657" t="s">
        <v>242</v>
      </c>
      <c r="S24" s="658"/>
      <c r="T24" s="658"/>
      <c r="U24" s="658"/>
      <c r="V24" s="658"/>
      <c r="W24" s="658"/>
      <c r="X24" s="658"/>
      <c r="Y24" s="659"/>
      <c r="Z24" s="695" t="s">
        <v>242</v>
      </c>
      <c r="AA24" s="695"/>
      <c r="AB24" s="695"/>
      <c r="AC24" s="695"/>
      <c r="AD24" s="696" t="s">
        <v>236</v>
      </c>
      <c r="AE24" s="696"/>
      <c r="AF24" s="696"/>
      <c r="AG24" s="696"/>
      <c r="AH24" s="696"/>
      <c r="AI24" s="696"/>
      <c r="AJ24" s="696"/>
      <c r="AK24" s="696"/>
      <c r="AL24" s="660" t="s">
        <v>236</v>
      </c>
      <c r="AM24" s="661"/>
      <c r="AN24" s="661"/>
      <c r="AO24" s="697"/>
      <c r="AP24" s="654" t="s">
        <v>299</v>
      </c>
      <c r="AQ24" s="735"/>
      <c r="AR24" s="735"/>
      <c r="AS24" s="735"/>
      <c r="AT24" s="735"/>
      <c r="AU24" s="735"/>
      <c r="AV24" s="735"/>
      <c r="AW24" s="735"/>
      <c r="AX24" s="735"/>
      <c r="AY24" s="735"/>
      <c r="AZ24" s="735"/>
      <c r="BA24" s="735"/>
      <c r="BB24" s="735"/>
      <c r="BC24" s="735"/>
      <c r="BD24" s="735"/>
      <c r="BE24" s="735"/>
      <c r="BF24" s="736"/>
      <c r="BG24" s="657" t="s">
        <v>236</v>
      </c>
      <c r="BH24" s="658"/>
      <c r="BI24" s="658"/>
      <c r="BJ24" s="658"/>
      <c r="BK24" s="658"/>
      <c r="BL24" s="658"/>
      <c r="BM24" s="658"/>
      <c r="BN24" s="659"/>
      <c r="BO24" s="695" t="s">
        <v>236</v>
      </c>
      <c r="BP24" s="695"/>
      <c r="BQ24" s="695"/>
      <c r="BR24" s="695"/>
      <c r="BS24" s="696" t="s">
        <v>242</v>
      </c>
      <c r="BT24" s="696"/>
      <c r="BU24" s="696"/>
      <c r="BV24" s="696"/>
      <c r="BW24" s="696"/>
      <c r="BX24" s="696"/>
      <c r="BY24" s="696"/>
      <c r="BZ24" s="696"/>
      <c r="CA24" s="696"/>
      <c r="CB24" s="731"/>
      <c r="CD24" s="712" t="s">
        <v>300</v>
      </c>
      <c r="CE24" s="713"/>
      <c r="CF24" s="713"/>
      <c r="CG24" s="713"/>
      <c r="CH24" s="713"/>
      <c r="CI24" s="713"/>
      <c r="CJ24" s="713"/>
      <c r="CK24" s="713"/>
      <c r="CL24" s="713"/>
      <c r="CM24" s="713"/>
      <c r="CN24" s="713"/>
      <c r="CO24" s="713"/>
      <c r="CP24" s="713"/>
      <c r="CQ24" s="714"/>
      <c r="CR24" s="709">
        <v>936555</v>
      </c>
      <c r="CS24" s="710"/>
      <c r="CT24" s="710"/>
      <c r="CU24" s="710"/>
      <c r="CV24" s="710"/>
      <c r="CW24" s="710"/>
      <c r="CX24" s="710"/>
      <c r="CY24" s="738"/>
      <c r="CZ24" s="739">
        <v>37.5</v>
      </c>
      <c r="DA24" s="721"/>
      <c r="DB24" s="721"/>
      <c r="DC24" s="741"/>
      <c r="DD24" s="737">
        <v>800944</v>
      </c>
      <c r="DE24" s="710"/>
      <c r="DF24" s="710"/>
      <c r="DG24" s="710"/>
      <c r="DH24" s="710"/>
      <c r="DI24" s="710"/>
      <c r="DJ24" s="710"/>
      <c r="DK24" s="738"/>
      <c r="DL24" s="737">
        <v>690346</v>
      </c>
      <c r="DM24" s="710"/>
      <c r="DN24" s="710"/>
      <c r="DO24" s="710"/>
      <c r="DP24" s="710"/>
      <c r="DQ24" s="710"/>
      <c r="DR24" s="710"/>
      <c r="DS24" s="710"/>
      <c r="DT24" s="710"/>
      <c r="DU24" s="710"/>
      <c r="DV24" s="738"/>
      <c r="DW24" s="739">
        <v>41.5</v>
      </c>
      <c r="DX24" s="721"/>
      <c r="DY24" s="721"/>
      <c r="DZ24" s="721"/>
      <c r="EA24" s="721"/>
      <c r="EB24" s="721"/>
      <c r="EC24" s="740"/>
    </row>
    <row r="25" spans="2:133" ht="11.25" customHeight="1" x14ac:dyDescent="0.2">
      <c r="B25" s="654" t="s">
        <v>301</v>
      </c>
      <c r="C25" s="655"/>
      <c r="D25" s="655"/>
      <c r="E25" s="655"/>
      <c r="F25" s="655"/>
      <c r="G25" s="655"/>
      <c r="H25" s="655"/>
      <c r="I25" s="655"/>
      <c r="J25" s="655"/>
      <c r="K25" s="655"/>
      <c r="L25" s="655"/>
      <c r="M25" s="655"/>
      <c r="N25" s="655"/>
      <c r="O25" s="655"/>
      <c r="P25" s="655"/>
      <c r="Q25" s="656"/>
      <c r="R25" s="657">
        <v>1904651</v>
      </c>
      <c r="S25" s="658"/>
      <c r="T25" s="658"/>
      <c r="U25" s="658"/>
      <c r="V25" s="658"/>
      <c r="W25" s="658"/>
      <c r="X25" s="658"/>
      <c r="Y25" s="659"/>
      <c r="Z25" s="695">
        <v>64.8</v>
      </c>
      <c r="AA25" s="695"/>
      <c r="AB25" s="695"/>
      <c r="AC25" s="695"/>
      <c r="AD25" s="696">
        <v>1646276</v>
      </c>
      <c r="AE25" s="696"/>
      <c r="AF25" s="696"/>
      <c r="AG25" s="696"/>
      <c r="AH25" s="696"/>
      <c r="AI25" s="696"/>
      <c r="AJ25" s="696"/>
      <c r="AK25" s="696"/>
      <c r="AL25" s="660">
        <v>99.7</v>
      </c>
      <c r="AM25" s="661"/>
      <c r="AN25" s="661"/>
      <c r="AO25" s="697"/>
      <c r="AP25" s="654" t="s">
        <v>302</v>
      </c>
      <c r="AQ25" s="735"/>
      <c r="AR25" s="735"/>
      <c r="AS25" s="735"/>
      <c r="AT25" s="735"/>
      <c r="AU25" s="735"/>
      <c r="AV25" s="735"/>
      <c r="AW25" s="735"/>
      <c r="AX25" s="735"/>
      <c r="AY25" s="735"/>
      <c r="AZ25" s="735"/>
      <c r="BA25" s="735"/>
      <c r="BB25" s="735"/>
      <c r="BC25" s="735"/>
      <c r="BD25" s="735"/>
      <c r="BE25" s="735"/>
      <c r="BF25" s="736"/>
      <c r="BG25" s="657" t="s">
        <v>236</v>
      </c>
      <c r="BH25" s="658"/>
      <c r="BI25" s="658"/>
      <c r="BJ25" s="658"/>
      <c r="BK25" s="658"/>
      <c r="BL25" s="658"/>
      <c r="BM25" s="658"/>
      <c r="BN25" s="659"/>
      <c r="BO25" s="695" t="s">
        <v>242</v>
      </c>
      <c r="BP25" s="695"/>
      <c r="BQ25" s="695"/>
      <c r="BR25" s="695"/>
      <c r="BS25" s="696" t="s">
        <v>242</v>
      </c>
      <c r="BT25" s="696"/>
      <c r="BU25" s="696"/>
      <c r="BV25" s="696"/>
      <c r="BW25" s="696"/>
      <c r="BX25" s="696"/>
      <c r="BY25" s="696"/>
      <c r="BZ25" s="696"/>
      <c r="CA25" s="696"/>
      <c r="CB25" s="731"/>
      <c r="CD25" s="654" t="s">
        <v>303</v>
      </c>
      <c r="CE25" s="655"/>
      <c r="CF25" s="655"/>
      <c r="CG25" s="655"/>
      <c r="CH25" s="655"/>
      <c r="CI25" s="655"/>
      <c r="CJ25" s="655"/>
      <c r="CK25" s="655"/>
      <c r="CL25" s="655"/>
      <c r="CM25" s="655"/>
      <c r="CN25" s="655"/>
      <c r="CO25" s="655"/>
      <c r="CP25" s="655"/>
      <c r="CQ25" s="656"/>
      <c r="CR25" s="657">
        <v>544248</v>
      </c>
      <c r="CS25" s="670"/>
      <c r="CT25" s="670"/>
      <c r="CU25" s="670"/>
      <c r="CV25" s="670"/>
      <c r="CW25" s="670"/>
      <c r="CX25" s="670"/>
      <c r="CY25" s="671"/>
      <c r="CZ25" s="660">
        <v>21.8</v>
      </c>
      <c r="DA25" s="672"/>
      <c r="DB25" s="672"/>
      <c r="DC25" s="673"/>
      <c r="DD25" s="663">
        <v>518777</v>
      </c>
      <c r="DE25" s="670"/>
      <c r="DF25" s="670"/>
      <c r="DG25" s="670"/>
      <c r="DH25" s="670"/>
      <c r="DI25" s="670"/>
      <c r="DJ25" s="670"/>
      <c r="DK25" s="671"/>
      <c r="DL25" s="663">
        <v>409000</v>
      </c>
      <c r="DM25" s="670"/>
      <c r="DN25" s="670"/>
      <c r="DO25" s="670"/>
      <c r="DP25" s="670"/>
      <c r="DQ25" s="670"/>
      <c r="DR25" s="670"/>
      <c r="DS25" s="670"/>
      <c r="DT25" s="670"/>
      <c r="DU25" s="670"/>
      <c r="DV25" s="671"/>
      <c r="DW25" s="660">
        <v>24.6</v>
      </c>
      <c r="DX25" s="672"/>
      <c r="DY25" s="672"/>
      <c r="DZ25" s="672"/>
      <c r="EA25" s="672"/>
      <c r="EB25" s="672"/>
      <c r="EC25" s="684"/>
    </row>
    <row r="26" spans="2:133" ht="11.25" customHeight="1" x14ac:dyDescent="0.2">
      <c r="B26" s="654" t="s">
        <v>304</v>
      </c>
      <c r="C26" s="655"/>
      <c r="D26" s="655"/>
      <c r="E26" s="655"/>
      <c r="F26" s="655"/>
      <c r="G26" s="655"/>
      <c r="H26" s="655"/>
      <c r="I26" s="655"/>
      <c r="J26" s="655"/>
      <c r="K26" s="655"/>
      <c r="L26" s="655"/>
      <c r="M26" s="655"/>
      <c r="N26" s="655"/>
      <c r="O26" s="655"/>
      <c r="P26" s="655"/>
      <c r="Q26" s="656"/>
      <c r="R26" s="657" t="s">
        <v>242</v>
      </c>
      <c r="S26" s="658"/>
      <c r="T26" s="658"/>
      <c r="U26" s="658"/>
      <c r="V26" s="658"/>
      <c r="W26" s="658"/>
      <c r="X26" s="658"/>
      <c r="Y26" s="659"/>
      <c r="Z26" s="695" t="s">
        <v>236</v>
      </c>
      <c r="AA26" s="695"/>
      <c r="AB26" s="695"/>
      <c r="AC26" s="695"/>
      <c r="AD26" s="696" t="s">
        <v>242</v>
      </c>
      <c r="AE26" s="696"/>
      <c r="AF26" s="696"/>
      <c r="AG26" s="696"/>
      <c r="AH26" s="696"/>
      <c r="AI26" s="696"/>
      <c r="AJ26" s="696"/>
      <c r="AK26" s="696"/>
      <c r="AL26" s="660" t="s">
        <v>242</v>
      </c>
      <c r="AM26" s="661"/>
      <c r="AN26" s="661"/>
      <c r="AO26" s="697"/>
      <c r="AP26" s="654" t="s">
        <v>305</v>
      </c>
      <c r="AQ26" s="735"/>
      <c r="AR26" s="735"/>
      <c r="AS26" s="735"/>
      <c r="AT26" s="735"/>
      <c r="AU26" s="735"/>
      <c r="AV26" s="735"/>
      <c r="AW26" s="735"/>
      <c r="AX26" s="735"/>
      <c r="AY26" s="735"/>
      <c r="AZ26" s="735"/>
      <c r="BA26" s="735"/>
      <c r="BB26" s="735"/>
      <c r="BC26" s="735"/>
      <c r="BD26" s="735"/>
      <c r="BE26" s="735"/>
      <c r="BF26" s="736"/>
      <c r="BG26" s="657" t="s">
        <v>242</v>
      </c>
      <c r="BH26" s="658"/>
      <c r="BI26" s="658"/>
      <c r="BJ26" s="658"/>
      <c r="BK26" s="658"/>
      <c r="BL26" s="658"/>
      <c r="BM26" s="658"/>
      <c r="BN26" s="659"/>
      <c r="BO26" s="695" t="s">
        <v>242</v>
      </c>
      <c r="BP26" s="695"/>
      <c r="BQ26" s="695"/>
      <c r="BR26" s="695"/>
      <c r="BS26" s="696" t="s">
        <v>236</v>
      </c>
      <c r="BT26" s="696"/>
      <c r="BU26" s="696"/>
      <c r="BV26" s="696"/>
      <c r="BW26" s="696"/>
      <c r="BX26" s="696"/>
      <c r="BY26" s="696"/>
      <c r="BZ26" s="696"/>
      <c r="CA26" s="696"/>
      <c r="CB26" s="731"/>
      <c r="CD26" s="654" t="s">
        <v>306</v>
      </c>
      <c r="CE26" s="655"/>
      <c r="CF26" s="655"/>
      <c r="CG26" s="655"/>
      <c r="CH26" s="655"/>
      <c r="CI26" s="655"/>
      <c r="CJ26" s="655"/>
      <c r="CK26" s="655"/>
      <c r="CL26" s="655"/>
      <c r="CM26" s="655"/>
      <c r="CN26" s="655"/>
      <c r="CO26" s="655"/>
      <c r="CP26" s="655"/>
      <c r="CQ26" s="656"/>
      <c r="CR26" s="657">
        <v>281931</v>
      </c>
      <c r="CS26" s="658"/>
      <c r="CT26" s="658"/>
      <c r="CU26" s="658"/>
      <c r="CV26" s="658"/>
      <c r="CW26" s="658"/>
      <c r="CX26" s="658"/>
      <c r="CY26" s="659"/>
      <c r="CZ26" s="660">
        <v>11.3</v>
      </c>
      <c r="DA26" s="672"/>
      <c r="DB26" s="672"/>
      <c r="DC26" s="673"/>
      <c r="DD26" s="663">
        <v>267612</v>
      </c>
      <c r="DE26" s="658"/>
      <c r="DF26" s="658"/>
      <c r="DG26" s="658"/>
      <c r="DH26" s="658"/>
      <c r="DI26" s="658"/>
      <c r="DJ26" s="658"/>
      <c r="DK26" s="659"/>
      <c r="DL26" s="663" t="s">
        <v>242</v>
      </c>
      <c r="DM26" s="658"/>
      <c r="DN26" s="658"/>
      <c r="DO26" s="658"/>
      <c r="DP26" s="658"/>
      <c r="DQ26" s="658"/>
      <c r="DR26" s="658"/>
      <c r="DS26" s="658"/>
      <c r="DT26" s="658"/>
      <c r="DU26" s="658"/>
      <c r="DV26" s="659"/>
      <c r="DW26" s="660" t="s">
        <v>242</v>
      </c>
      <c r="DX26" s="672"/>
      <c r="DY26" s="672"/>
      <c r="DZ26" s="672"/>
      <c r="EA26" s="672"/>
      <c r="EB26" s="672"/>
      <c r="EC26" s="684"/>
    </row>
    <row r="27" spans="2:133" ht="11.25" customHeight="1" x14ac:dyDescent="0.2">
      <c r="B27" s="654" t="s">
        <v>307</v>
      </c>
      <c r="C27" s="655"/>
      <c r="D27" s="655"/>
      <c r="E27" s="655"/>
      <c r="F27" s="655"/>
      <c r="G27" s="655"/>
      <c r="H27" s="655"/>
      <c r="I27" s="655"/>
      <c r="J27" s="655"/>
      <c r="K27" s="655"/>
      <c r="L27" s="655"/>
      <c r="M27" s="655"/>
      <c r="N27" s="655"/>
      <c r="O27" s="655"/>
      <c r="P27" s="655"/>
      <c r="Q27" s="656"/>
      <c r="R27" s="657">
        <v>4797</v>
      </c>
      <c r="S27" s="658"/>
      <c r="T27" s="658"/>
      <c r="U27" s="658"/>
      <c r="V27" s="658"/>
      <c r="W27" s="658"/>
      <c r="X27" s="658"/>
      <c r="Y27" s="659"/>
      <c r="Z27" s="695">
        <v>0.2</v>
      </c>
      <c r="AA27" s="695"/>
      <c r="AB27" s="695"/>
      <c r="AC27" s="695"/>
      <c r="AD27" s="696" t="s">
        <v>242</v>
      </c>
      <c r="AE27" s="696"/>
      <c r="AF27" s="696"/>
      <c r="AG27" s="696"/>
      <c r="AH27" s="696"/>
      <c r="AI27" s="696"/>
      <c r="AJ27" s="696"/>
      <c r="AK27" s="696"/>
      <c r="AL27" s="660" t="s">
        <v>242</v>
      </c>
      <c r="AM27" s="661"/>
      <c r="AN27" s="661"/>
      <c r="AO27" s="697"/>
      <c r="AP27" s="654" t="s">
        <v>308</v>
      </c>
      <c r="AQ27" s="655"/>
      <c r="AR27" s="655"/>
      <c r="AS27" s="655"/>
      <c r="AT27" s="655"/>
      <c r="AU27" s="655"/>
      <c r="AV27" s="655"/>
      <c r="AW27" s="655"/>
      <c r="AX27" s="655"/>
      <c r="AY27" s="655"/>
      <c r="AZ27" s="655"/>
      <c r="BA27" s="655"/>
      <c r="BB27" s="655"/>
      <c r="BC27" s="655"/>
      <c r="BD27" s="655"/>
      <c r="BE27" s="655"/>
      <c r="BF27" s="656"/>
      <c r="BG27" s="657">
        <v>147128</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1"/>
      <c r="CD27" s="654" t="s">
        <v>309</v>
      </c>
      <c r="CE27" s="655"/>
      <c r="CF27" s="655"/>
      <c r="CG27" s="655"/>
      <c r="CH27" s="655"/>
      <c r="CI27" s="655"/>
      <c r="CJ27" s="655"/>
      <c r="CK27" s="655"/>
      <c r="CL27" s="655"/>
      <c r="CM27" s="655"/>
      <c r="CN27" s="655"/>
      <c r="CO27" s="655"/>
      <c r="CP27" s="655"/>
      <c r="CQ27" s="656"/>
      <c r="CR27" s="657">
        <v>147283</v>
      </c>
      <c r="CS27" s="670"/>
      <c r="CT27" s="670"/>
      <c r="CU27" s="670"/>
      <c r="CV27" s="670"/>
      <c r="CW27" s="670"/>
      <c r="CX27" s="670"/>
      <c r="CY27" s="671"/>
      <c r="CZ27" s="660">
        <v>5.9</v>
      </c>
      <c r="DA27" s="672"/>
      <c r="DB27" s="672"/>
      <c r="DC27" s="673"/>
      <c r="DD27" s="663">
        <v>37224</v>
      </c>
      <c r="DE27" s="670"/>
      <c r="DF27" s="670"/>
      <c r="DG27" s="670"/>
      <c r="DH27" s="670"/>
      <c r="DI27" s="670"/>
      <c r="DJ27" s="670"/>
      <c r="DK27" s="671"/>
      <c r="DL27" s="663">
        <v>36403</v>
      </c>
      <c r="DM27" s="670"/>
      <c r="DN27" s="670"/>
      <c r="DO27" s="670"/>
      <c r="DP27" s="670"/>
      <c r="DQ27" s="670"/>
      <c r="DR27" s="670"/>
      <c r="DS27" s="670"/>
      <c r="DT27" s="670"/>
      <c r="DU27" s="670"/>
      <c r="DV27" s="671"/>
      <c r="DW27" s="660">
        <v>2.2000000000000002</v>
      </c>
      <c r="DX27" s="672"/>
      <c r="DY27" s="672"/>
      <c r="DZ27" s="672"/>
      <c r="EA27" s="672"/>
      <c r="EB27" s="672"/>
      <c r="EC27" s="684"/>
    </row>
    <row r="28" spans="2:133" ht="11.25" customHeight="1" x14ac:dyDescent="0.2">
      <c r="B28" s="654" t="s">
        <v>310</v>
      </c>
      <c r="C28" s="655"/>
      <c r="D28" s="655"/>
      <c r="E28" s="655"/>
      <c r="F28" s="655"/>
      <c r="G28" s="655"/>
      <c r="H28" s="655"/>
      <c r="I28" s="655"/>
      <c r="J28" s="655"/>
      <c r="K28" s="655"/>
      <c r="L28" s="655"/>
      <c r="M28" s="655"/>
      <c r="N28" s="655"/>
      <c r="O28" s="655"/>
      <c r="P28" s="655"/>
      <c r="Q28" s="656"/>
      <c r="R28" s="657">
        <v>9778</v>
      </c>
      <c r="S28" s="658"/>
      <c r="T28" s="658"/>
      <c r="U28" s="658"/>
      <c r="V28" s="658"/>
      <c r="W28" s="658"/>
      <c r="X28" s="658"/>
      <c r="Y28" s="659"/>
      <c r="Z28" s="695">
        <v>0.3</v>
      </c>
      <c r="AA28" s="695"/>
      <c r="AB28" s="695"/>
      <c r="AC28" s="695"/>
      <c r="AD28" s="696">
        <v>4696</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311</v>
      </c>
      <c r="CE28" s="655"/>
      <c r="CF28" s="655"/>
      <c r="CG28" s="655"/>
      <c r="CH28" s="655"/>
      <c r="CI28" s="655"/>
      <c r="CJ28" s="655"/>
      <c r="CK28" s="655"/>
      <c r="CL28" s="655"/>
      <c r="CM28" s="655"/>
      <c r="CN28" s="655"/>
      <c r="CO28" s="655"/>
      <c r="CP28" s="655"/>
      <c r="CQ28" s="656"/>
      <c r="CR28" s="657">
        <v>245024</v>
      </c>
      <c r="CS28" s="658"/>
      <c r="CT28" s="658"/>
      <c r="CU28" s="658"/>
      <c r="CV28" s="658"/>
      <c r="CW28" s="658"/>
      <c r="CX28" s="658"/>
      <c r="CY28" s="659"/>
      <c r="CZ28" s="660">
        <v>9.8000000000000007</v>
      </c>
      <c r="DA28" s="672"/>
      <c r="DB28" s="672"/>
      <c r="DC28" s="673"/>
      <c r="DD28" s="663">
        <v>244943</v>
      </c>
      <c r="DE28" s="658"/>
      <c r="DF28" s="658"/>
      <c r="DG28" s="658"/>
      <c r="DH28" s="658"/>
      <c r="DI28" s="658"/>
      <c r="DJ28" s="658"/>
      <c r="DK28" s="659"/>
      <c r="DL28" s="663">
        <v>244943</v>
      </c>
      <c r="DM28" s="658"/>
      <c r="DN28" s="658"/>
      <c r="DO28" s="658"/>
      <c r="DP28" s="658"/>
      <c r="DQ28" s="658"/>
      <c r="DR28" s="658"/>
      <c r="DS28" s="658"/>
      <c r="DT28" s="658"/>
      <c r="DU28" s="658"/>
      <c r="DV28" s="659"/>
      <c r="DW28" s="660">
        <v>14.7</v>
      </c>
      <c r="DX28" s="672"/>
      <c r="DY28" s="672"/>
      <c r="DZ28" s="672"/>
      <c r="EA28" s="672"/>
      <c r="EB28" s="672"/>
      <c r="EC28" s="684"/>
    </row>
    <row r="29" spans="2:133" ht="11.25" customHeight="1" x14ac:dyDescent="0.2">
      <c r="B29" s="654" t="s">
        <v>312</v>
      </c>
      <c r="C29" s="655"/>
      <c r="D29" s="655"/>
      <c r="E29" s="655"/>
      <c r="F29" s="655"/>
      <c r="G29" s="655"/>
      <c r="H29" s="655"/>
      <c r="I29" s="655"/>
      <c r="J29" s="655"/>
      <c r="K29" s="655"/>
      <c r="L29" s="655"/>
      <c r="M29" s="655"/>
      <c r="N29" s="655"/>
      <c r="O29" s="655"/>
      <c r="P29" s="655"/>
      <c r="Q29" s="656"/>
      <c r="R29" s="657">
        <v>3314</v>
      </c>
      <c r="S29" s="658"/>
      <c r="T29" s="658"/>
      <c r="U29" s="658"/>
      <c r="V29" s="658"/>
      <c r="W29" s="658"/>
      <c r="X29" s="658"/>
      <c r="Y29" s="659"/>
      <c r="Z29" s="695">
        <v>0.1</v>
      </c>
      <c r="AA29" s="695"/>
      <c r="AB29" s="695"/>
      <c r="AC29" s="695"/>
      <c r="AD29" s="696" t="s">
        <v>236</v>
      </c>
      <c r="AE29" s="696"/>
      <c r="AF29" s="696"/>
      <c r="AG29" s="696"/>
      <c r="AH29" s="696"/>
      <c r="AI29" s="696"/>
      <c r="AJ29" s="696"/>
      <c r="AK29" s="696"/>
      <c r="AL29" s="660" t="s">
        <v>242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313</v>
      </c>
      <c r="CE29" s="677"/>
      <c r="CF29" s="654" t="s">
        <v>72</v>
      </c>
      <c r="CG29" s="655"/>
      <c r="CH29" s="655"/>
      <c r="CI29" s="655"/>
      <c r="CJ29" s="655"/>
      <c r="CK29" s="655"/>
      <c r="CL29" s="655"/>
      <c r="CM29" s="655"/>
      <c r="CN29" s="655"/>
      <c r="CO29" s="655"/>
      <c r="CP29" s="655"/>
      <c r="CQ29" s="656"/>
      <c r="CR29" s="657">
        <v>245024</v>
      </c>
      <c r="CS29" s="670"/>
      <c r="CT29" s="670"/>
      <c r="CU29" s="670"/>
      <c r="CV29" s="670"/>
      <c r="CW29" s="670"/>
      <c r="CX29" s="670"/>
      <c r="CY29" s="671"/>
      <c r="CZ29" s="660">
        <v>9.8000000000000007</v>
      </c>
      <c r="DA29" s="672"/>
      <c r="DB29" s="672"/>
      <c r="DC29" s="673"/>
      <c r="DD29" s="663">
        <v>244943</v>
      </c>
      <c r="DE29" s="670"/>
      <c r="DF29" s="670"/>
      <c r="DG29" s="670"/>
      <c r="DH29" s="670"/>
      <c r="DI29" s="670"/>
      <c r="DJ29" s="670"/>
      <c r="DK29" s="671"/>
      <c r="DL29" s="663">
        <v>244943</v>
      </c>
      <c r="DM29" s="670"/>
      <c r="DN29" s="670"/>
      <c r="DO29" s="670"/>
      <c r="DP29" s="670"/>
      <c r="DQ29" s="670"/>
      <c r="DR29" s="670"/>
      <c r="DS29" s="670"/>
      <c r="DT29" s="670"/>
      <c r="DU29" s="670"/>
      <c r="DV29" s="671"/>
      <c r="DW29" s="660">
        <v>14.7</v>
      </c>
      <c r="DX29" s="672"/>
      <c r="DY29" s="672"/>
      <c r="DZ29" s="672"/>
      <c r="EA29" s="672"/>
      <c r="EB29" s="672"/>
      <c r="EC29" s="684"/>
    </row>
    <row r="30" spans="2:133" ht="11.25" customHeight="1" x14ac:dyDescent="0.2">
      <c r="B30" s="654" t="s">
        <v>314</v>
      </c>
      <c r="C30" s="655"/>
      <c r="D30" s="655"/>
      <c r="E30" s="655"/>
      <c r="F30" s="655"/>
      <c r="G30" s="655"/>
      <c r="H30" s="655"/>
      <c r="I30" s="655"/>
      <c r="J30" s="655"/>
      <c r="K30" s="655"/>
      <c r="L30" s="655"/>
      <c r="M30" s="655"/>
      <c r="N30" s="655"/>
      <c r="O30" s="655"/>
      <c r="P30" s="655"/>
      <c r="Q30" s="656"/>
      <c r="R30" s="657">
        <v>329848</v>
      </c>
      <c r="S30" s="658"/>
      <c r="T30" s="658"/>
      <c r="U30" s="658"/>
      <c r="V30" s="658"/>
      <c r="W30" s="658"/>
      <c r="X30" s="658"/>
      <c r="Y30" s="659"/>
      <c r="Z30" s="695">
        <v>11.2</v>
      </c>
      <c r="AA30" s="695"/>
      <c r="AB30" s="695"/>
      <c r="AC30" s="695"/>
      <c r="AD30" s="696" t="s">
        <v>242</v>
      </c>
      <c r="AE30" s="696"/>
      <c r="AF30" s="696"/>
      <c r="AG30" s="696"/>
      <c r="AH30" s="696"/>
      <c r="AI30" s="696"/>
      <c r="AJ30" s="696"/>
      <c r="AK30" s="696"/>
      <c r="AL30" s="660" t="s">
        <v>242</v>
      </c>
      <c r="AM30" s="661"/>
      <c r="AN30" s="661"/>
      <c r="AO30" s="697"/>
      <c r="AP30" s="715" t="s">
        <v>230</v>
      </c>
      <c r="AQ30" s="716"/>
      <c r="AR30" s="716"/>
      <c r="AS30" s="716"/>
      <c r="AT30" s="716"/>
      <c r="AU30" s="716"/>
      <c r="AV30" s="716"/>
      <c r="AW30" s="716"/>
      <c r="AX30" s="716"/>
      <c r="AY30" s="716"/>
      <c r="AZ30" s="716"/>
      <c r="BA30" s="716"/>
      <c r="BB30" s="716"/>
      <c r="BC30" s="716"/>
      <c r="BD30" s="716"/>
      <c r="BE30" s="716"/>
      <c r="BF30" s="717"/>
      <c r="BG30" s="715" t="s">
        <v>315</v>
      </c>
      <c r="BH30" s="729"/>
      <c r="BI30" s="729"/>
      <c r="BJ30" s="729"/>
      <c r="BK30" s="729"/>
      <c r="BL30" s="729"/>
      <c r="BM30" s="729"/>
      <c r="BN30" s="729"/>
      <c r="BO30" s="729"/>
      <c r="BP30" s="729"/>
      <c r="BQ30" s="730"/>
      <c r="BR30" s="715" t="s">
        <v>316</v>
      </c>
      <c r="BS30" s="729"/>
      <c r="BT30" s="729"/>
      <c r="BU30" s="729"/>
      <c r="BV30" s="729"/>
      <c r="BW30" s="729"/>
      <c r="BX30" s="729"/>
      <c r="BY30" s="729"/>
      <c r="BZ30" s="729"/>
      <c r="CA30" s="729"/>
      <c r="CB30" s="730"/>
      <c r="CD30" s="678"/>
      <c r="CE30" s="679"/>
      <c r="CF30" s="654" t="s">
        <v>317</v>
      </c>
      <c r="CG30" s="655"/>
      <c r="CH30" s="655"/>
      <c r="CI30" s="655"/>
      <c r="CJ30" s="655"/>
      <c r="CK30" s="655"/>
      <c r="CL30" s="655"/>
      <c r="CM30" s="655"/>
      <c r="CN30" s="655"/>
      <c r="CO30" s="655"/>
      <c r="CP30" s="655"/>
      <c r="CQ30" s="656"/>
      <c r="CR30" s="657">
        <v>241940</v>
      </c>
      <c r="CS30" s="658"/>
      <c r="CT30" s="658"/>
      <c r="CU30" s="658"/>
      <c r="CV30" s="658"/>
      <c r="CW30" s="658"/>
      <c r="CX30" s="658"/>
      <c r="CY30" s="659"/>
      <c r="CZ30" s="660">
        <v>9.6999999999999993</v>
      </c>
      <c r="DA30" s="672"/>
      <c r="DB30" s="672"/>
      <c r="DC30" s="673"/>
      <c r="DD30" s="663">
        <v>241859</v>
      </c>
      <c r="DE30" s="658"/>
      <c r="DF30" s="658"/>
      <c r="DG30" s="658"/>
      <c r="DH30" s="658"/>
      <c r="DI30" s="658"/>
      <c r="DJ30" s="658"/>
      <c r="DK30" s="659"/>
      <c r="DL30" s="663">
        <v>241859</v>
      </c>
      <c r="DM30" s="658"/>
      <c r="DN30" s="658"/>
      <c r="DO30" s="658"/>
      <c r="DP30" s="658"/>
      <c r="DQ30" s="658"/>
      <c r="DR30" s="658"/>
      <c r="DS30" s="658"/>
      <c r="DT30" s="658"/>
      <c r="DU30" s="658"/>
      <c r="DV30" s="659"/>
      <c r="DW30" s="660">
        <v>14.5</v>
      </c>
      <c r="DX30" s="672"/>
      <c r="DY30" s="672"/>
      <c r="DZ30" s="672"/>
      <c r="EA30" s="672"/>
      <c r="EB30" s="672"/>
      <c r="EC30" s="684"/>
    </row>
    <row r="31" spans="2:133" ht="11.25" customHeight="1" x14ac:dyDescent="0.2">
      <c r="B31" s="732" t="s">
        <v>318</v>
      </c>
      <c r="C31" s="733"/>
      <c r="D31" s="733"/>
      <c r="E31" s="733"/>
      <c r="F31" s="733"/>
      <c r="G31" s="733"/>
      <c r="H31" s="733"/>
      <c r="I31" s="733"/>
      <c r="J31" s="733"/>
      <c r="K31" s="733"/>
      <c r="L31" s="733"/>
      <c r="M31" s="733"/>
      <c r="N31" s="733"/>
      <c r="O31" s="733"/>
      <c r="P31" s="733"/>
      <c r="Q31" s="734"/>
      <c r="R31" s="657" t="s">
        <v>242</v>
      </c>
      <c r="S31" s="658"/>
      <c r="T31" s="658"/>
      <c r="U31" s="658"/>
      <c r="V31" s="658"/>
      <c r="W31" s="658"/>
      <c r="X31" s="658"/>
      <c r="Y31" s="659"/>
      <c r="Z31" s="695" t="s">
        <v>242</v>
      </c>
      <c r="AA31" s="695"/>
      <c r="AB31" s="695"/>
      <c r="AC31" s="695"/>
      <c r="AD31" s="696" t="s">
        <v>242</v>
      </c>
      <c r="AE31" s="696"/>
      <c r="AF31" s="696"/>
      <c r="AG31" s="696"/>
      <c r="AH31" s="696"/>
      <c r="AI31" s="696"/>
      <c r="AJ31" s="696"/>
      <c r="AK31" s="696"/>
      <c r="AL31" s="660" t="s">
        <v>242</v>
      </c>
      <c r="AM31" s="661"/>
      <c r="AN31" s="661"/>
      <c r="AO31" s="697"/>
      <c r="AP31" s="723" t="s">
        <v>319</v>
      </c>
      <c r="AQ31" s="724"/>
      <c r="AR31" s="724"/>
      <c r="AS31" s="724"/>
      <c r="AT31" s="725" t="s">
        <v>320</v>
      </c>
      <c r="AU31" s="218"/>
      <c r="AV31" s="218"/>
      <c r="AW31" s="218"/>
      <c r="AX31" s="712" t="s">
        <v>195</v>
      </c>
      <c r="AY31" s="713"/>
      <c r="AZ31" s="713"/>
      <c r="BA31" s="713"/>
      <c r="BB31" s="713"/>
      <c r="BC31" s="713"/>
      <c r="BD31" s="713"/>
      <c r="BE31" s="713"/>
      <c r="BF31" s="714"/>
      <c r="BG31" s="719">
        <v>99.8</v>
      </c>
      <c r="BH31" s="720"/>
      <c r="BI31" s="720"/>
      <c r="BJ31" s="720"/>
      <c r="BK31" s="720"/>
      <c r="BL31" s="720"/>
      <c r="BM31" s="721">
        <v>98.5</v>
      </c>
      <c r="BN31" s="720"/>
      <c r="BO31" s="720"/>
      <c r="BP31" s="720"/>
      <c r="BQ31" s="722"/>
      <c r="BR31" s="719">
        <v>99.6</v>
      </c>
      <c r="BS31" s="720"/>
      <c r="BT31" s="720"/>
      <c r="BU31" s="720"/>
      <c r="BV31" s="720"/>
      <c r="BW31" s="720"/>
      <c r="BX31" s="721">
        <v>98.3</v>
      </c>
      <c r="BY31" s="720"/>
      <c r="BZ31" s="720"/>
      <c r="CA31" s="720"/>
      <c r="CB31" s="722"/>
      <c r="CD31" s="678"/>
      <c r="CE31" s="679"/>
      <c r="CF31" s="654" t="s">
        <v>321</v>
      </c>
      <c r="CG31" s="655"/>
      <c r="CH31" s="655"/>
      <c r="CI31" s="655"/>
      <c r="CJ31" s="655"/>
      <c r="CK31" s="655"/>
      <c r="CL31" s="655"/>
      <c r="CM31" s="655"/>
      <c r="CN31" s="655"/>
      <c r="CO31" s="655"/>
      <c r="CP31" s="655"/>
      <c r="CQ31" s="656"/>
      <c r="CR31" s="657">
        <v>3084</v>
      </c>
      <c r="CS31" s="670"/>
      <c r="CT31" s="670"/>
      <c r="CU31" s="670"/>
      <c r="CV31" s="670"/>
      <c r="CW31" s="670"/>
      <c r="CX31" s="670"/>
      <c r="CY31" s="671"/>
      <c r="CZ31" s="660">
        <v>0.1</v>
      </c>
      <c r="DA31" s="672"/>
      <c r="DB31" s="672"/>
      <c r="DC31" s="673"/>
      <c r="DD31" s="663">
        <v>3084</v>
      </c>
      <c r="DE31" s="670"/>
      <c r="DF31" s="670"/>
      <c r="DG31" s="670"/>
      <c r="DH31" s="670"/>
      <c r="DI31" s="670"/>
      <c r="DJ31" s="670"/>
      <c r="DK31" s="671"/>
      <c r="DL31" s="663">
        <v>3084</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2">
      <c r="B32" s="654" t="s">
        <v>322</v>
      </c>
      <c r="C32" s="655"/>
      <c r="D32" s="655"/>
      <c r="E32" s="655"/>
      <c r="F32" s="655"/>
      <c r="G32" s="655"/>
      <c r="H32" s="655"/>
      <c r="I32" s="655"/>
      <c r="J32" s="655"/>
      <c r="K32" s="655"/>
      <c r="L32" s="655"/>
      <c r="M32" s="655"/>
      <c r="N32" s="655"/>
      <c r="O32" s="655"/>
      <c r="P32" s="655"/>
      <c r="Q32" s="656"/>
      <c r="R32" s="657">
        <v>106387</v>
      </c>
      <c r="S32" s="658"/>
      <c r="T32" s="658"/>
      <c r="U32" s="658"/>
      <c r="V32" s="658"/>
      <c r="W32" s="658"/>
      <c r="X32" s="658"/>
      <c r="Y32" s="659"/>
      <c r="Z32" s="695">
        <v>3.6</v>
      </c>
      <c r="AA32" s="695"/>
      <c r="AB32" s="695"/>
      <c r="AC32" s="695"/>
      <c r="AD32" s="696" t="s">
        <v>242</v>
      </c>
      <c r="AE32" s="696"/>
      <c r="AF32" s="696"/>
      <c r="AG32" s="696"/>
      <c r="AH32" s="696"/>
      <c r="AI32" s="696"/>
      <c r="AJ32" s="696"/>
      <c r="AK32" s="696"/>
      <c r="AL32" s="660" t="s">
        <v>242</v>
      </c>
      <c r="AM32" s="661"/>
      <c r="AN32" s="661"/>
      <c r="AO32" s="697"/>
      <c r="AP32" s="698"/>
      <c r="AQ32" s="699"/>
      <c r="AR32" s="699"/>
      <c r="AS32" s="699"/>
      <c r="AT32" s="726"/>
      <c r="AU32" s="214" t="s">
        <v>323</v>
      </c>
      <c r="AX32" s="654" t="s">
        <v>324</v>
      </c>
      <c r="AY32" s="655"/>
      <c r="AZ32" s="655"/>
      <c r="BA32" s="655"/>
      <c r="BB32" s="655"/>
      <c r="BC32" s="655"/>
      <c r="BD32" s="655"/>
      <c r="BE32" s="655"/>
      <c r="BF32" s="656"/>
      <c r="BG32" s="728">
        <v>99.9</v>
      </c>
      <c r="BH32" s="670"/>
      <c r="BI32" s="670"/>
      <c r="BJ32" s="670"/>
      <c r="BK32" s="670"/>
      <c r="BL32" s="670"/>
      <c r="BM32" s="661">
        <v>99.7</v>
      </c>
      <c r="BN32" s="670"/>
      <c r="BO32" s="670"/>
      <c r="BP32" s="670"/>
      <c r="BQ32" s="693"/>
      <c r="BR32" s="728">
        <v>99.6</v>
      </c>
      <c r="BS32" s="670"/>
      <c r="BT32" s="670"/>
      <c r="BU32" s="670"/>
      <c r="BV32" s="670"/>
      <c r="BW32" s="670"/>
      <c r="BX32" s="661">
        <v>99.6</v>
      </c>
      <c r="BY32" s="670"/>
      <c r="BZ32" s="670"/>
      <c r="CA32" s="670"/>
      <c r="CB32" s="693"/>
      <c r="CD32" s="680"/>
      <c r="CE32" s="681"/>
      <c r="CF32" s="654" t="s">
        <v>325</v>
      </c>
      <c r="CG32" s="655"/>
      <c r="CH32" s="655"/>
      <c r="CI32" s="655"/>
      <c r="CJ32" s="655"/>
      <c r="CK32" s="655"/>
      <c r="CL32" s="655"/>
      <c r="CM32" s="655"/>
      <c r="CN32" s="655"/>
      <c r="CO32" s="655"/>
      <c r="CP32" s="655"/>
      <c r="CQ32" s="656"/>
      <c r="CR32" s="657" t="s">
        <v>242</v>
      </c>
      <c r="CS32" s="658"/>
      <c r="CT32" s="658"/>
      <c r="CU32" s="658"/>
      <c r="CV32" s="658"/>
      <c r="CW32" s="658"/>
      <c r="CX32" s="658"/>
      <c r="CY32" s="659"/>
      <c r="CZ32" s="660" t="s">
        <v>242</v>
      </c>
      <c r="DA32" s="672"/>
      <c r="DB32" s="672"/>
      <c r="DC32" s="673"/>
      <c r="DD32" s="663" t="s">
        <v>242</v>
      </c>
      <c r="DE32" s="658"/>
      <c r="DF32" s="658"/>
      <c r="DG32" s="658"/>
      <c r="DH32" s="658"/>
      <c r="DI32" s="658"/>
      <c r="DJ32" s="658"/>
      <c r="DK32" s="659"/>
      <c r="DL32" s="663" t="s">
        <v>242</v>
      </c>
      <c r="DM32" s="658"/>
      <c r="DN32" s="658"/>
      <c r="DO32" s="658"/>
      <c r="DP32" s="658"/>
      <c r="DQ32" s="658"/>
      <c r="DR32" s="658"/>
      <c r="DS32" s="658"/>
      <c r="DT32" s="658"/>
      <c r="DU32" s="658"/>
      <c r="DV32" s="659"/>
      <c r="DW32" s="660" t="s">
        <v>242</v>
      </c>
      <c r="DX32" s="672"/>
      <c r="DY32" s="672"/>
      <c r="DZ32" s="672"/>
      <c r="EA32" s="672"/>
      <c r="EB32" s="672"/>
      <c r="EC32" s="684"/>
    </row>
    <row r="33" spans="2:133" ht="11.25" customHeight="1" x14ac:dyDescent="0.2">
      <c r="B33" s="654" t="s">
        <v>326</v>
      </c>
      <c r="C33" s="655"/>
      <c r="D33" s="655"/>
      <c r="E33" s="655"/>
      <c r="F33" s="655"/>
      <c r="G33" s="655"/>
      <c r="H33" s="655"/>
      <c r="I33" s="655"/>
      <c r="J33" s="655"/>
      <c r="K33" s="655"/>
      <c r="L33" s="655"/>
      <c r="M33" s="655"/>
      <c r="N33" s="655"/>
      <c r="O33" s="655"/>
      <c r="P33" s="655"/>
      <c r="Q33" s="656"/>
      <c r="R33" s="657">
        <v>2697</v>
      </c>
      <c r="S33" s="658"/>
      <c r="T33" s="658"/>
      <c r="U33" s="658"/>
      <c r="V33" s="658"/>
      <c r="W33" s="658"/>
      <c r="X33" s="658"/>
      <c r="Y33" s="659"/>
      <c r="Z33" s="695">
        <v>0.1</v>
      </c>
      <c r="AA33" s="695"/>
      <c r="AB33" s="695"/>
      <c r="AC33" s="695"/>
      <c r="AD33" s="696" t="s">
        <v>242</v>
      </c>
      <c r="AE33" s="696"/>
      <c r="AF33" s="696"/>
      <c r="AG33" s="696"/>
      <c r="AH33" s="696"/>
      <c r="AI33" s="696"/>
      <c r="AJ33" s="696"/>
      <c r="AK33" s="696"/>
      <c r="AL33" s="660" t="s">
        <v>242</v>
      </c>
      <c r="AM33" s="661"/>
      <c r="AN33" s="661"/>
      <c r="AO33" s="697"/>
      <c r="AP33" s="700"/>
      <c r="AQ33" s="701"/>
      <c r="AR33" s="701"/>
      <c r="AS33" s="701"/>
      <c r="AT33" s="727"/>
      <c r="AU33" s="219"/>
      <c r="AV33" s="219"/>
      <c r="AW33" s="219"/>
      <c r="AX33" s="638" t="s">
        <v>327</v>
      </c>
      <c r="AY33" s="639"/>
      <c r="AZ33" s="639"/>
      <c r="BA33" s="639"/>
      <c r="BB33" s="639"/>
      <c r="BC33" s="639"/>
      <c r="BD33" s="639"/>
      <c r="BE33" s="639"/>
      <c r="BF33" s="640"/>
      <c r="BG33" s="718">
        <v>99.7</v>
      </c>
      <c r="BH33" s="642"/>
      <c r="BI33" s="642"/>
      <c r="BJ33" s="642"/>
      <c r="BK33" s="642"/>
      <c r="BL33" s="642"/>
      <c r="BM33" s="688">
        <v>97.1</v>
      </c>
      <c r="BN33" s="642"/>
      <c r="BO33" s="642"/>
      <c r="BP33" s="642"/>
      <c r="BQ33" s="705"/>
      <c r="BR33" s="718">
        <v>99.5</v>
      </c>
      <c r="BS33" s="642"/>
      <c r="BT33" s="642"/>
      <c r="BU33" s="642"/>
      <c r="BV33" s="642"/>
      <c r="BW33" s="642"/>
      <c r="BX33" s="688">
        <v>97.1</v>
      </c>
      <c r="BY33" s="642"/>
      <c r="BZ33" s="642"/>
      <c r="CA33" s="642"/>
      <c r="CB33" s="705"/>
      <c r="CD33" s="654" t="s">
        <v>328</v>
      </c>
      <c r="CE33" s="655"/>
      <c r="CF33" s="655"/>
      <c r="CG33" s="655"/>
      <c r="CH33" s="655"/>
      <c r="CI33" s="655"/>
      <c r="CJ33" s="655"/>
      <c r="CK33" s="655"/>
      <c r="CL33" s="655"/>
      <c r="CM33" s="655"/>
      <c r="CN33" s="655"/>
      <c r="CO33" s="655"/>
      <c r="CP33" s="655"/>
      <c r="CQ33" s="656"/>
      <c r="CR33" s="657">
        <v>1225011</v>
      </c>
      <c r="CS33" s="670"/>
      <c r="CT33" s="670"/>
      <c r="CU33" s="670"/>
      <c r="CV33" s="670"/>
      <c r="CW33" s="670"/>
      <c r="CX33" s="670"/>
      <c r="CY33" s="671"/>
      <c r="CZ33" s="660">
        <v>49.1</v>
      </c>
      <c r="DA33" s="672"/>
      <c r="DB33" s="672"/>
      <c r="DC33" s="673"/>
      <c r="DD33" s="663">
        <v>942123</v>
      </c>
      <c r="DE33" s="670"/>
      <c r="DF33" s="670"/>
      <c r="DG33" s="670"/>
      <c r="DH33" s="670"/>
      <c r="DI33" s="670"/>
      <c r="DJ33" s="670"/>
      <c r="DK33" s="671"/>
      <c r="DL33" s="663">
        <v>657479</v>
      </c>
      <c r="DM33" s="670"/>
      <c r="DN33" s="670"/>
      <c r="DO33" s="670"/>
      <c r="DP33" s="670"/>
      <c r="DQ33" s="670"/>
      <c r="DR33" s="670"/>
      <c r="DS33" s="670"/>
      <c r="DT33" s="670"/>
      <c r="DU33" s="670"/>
      <c r="DV33" s="671"/>
      <c r="DW33" s="660">
        <v>39.5</v>
      </c>
      <c r="DX33" s="672"/>
      <c r="DY33" s="672"/>
      <c r="DZ33" s="672"/>
      <c r="EA33" s="672"/>
      <c r="EB33" s="672"/>
      <c r="EC33" s="684"/>
    </row>
    <row r="34" spans="2:133" ht="11.25" customHeight="1" x14ac:dyDescent="0.2">
      <c r="B34" s="654" t="s">
        <v>329</v>
      </c>
      <c r="C34" s="655"/>
      <c r="D34" s="655"/>
      <c r="E34" s="655"/>
      <c r="F34" s="655"/>
      <c r="G34" s="655"/>
      <c r="H34" s="655"/>
      <c r="I34" s="655"/>
      <c r="J34" s="655"/>
      <c r="K34" s="655"/>
      <c r="L34" s="655"/>
      <c r="M34" s="655"/>
      <c r="N34" s="655"/>
      <c r="O34" s="655"/>
      <c r="P34" s="655"/>
      <c r="Q34" s="656"/>
      <c r="R34" s="657">
        <v>4758</v>
      </c>
      <c r="S34" s="658"/>
      <c r="T34" s="658"/>
      <c r="U34" s="658"/>
      <c r="V34" s="658"/>
      <c r="W34" s="658"/>
      <c r="X34" s="658"/>
      <c r="Y34" s="659"/>
      <c r="Z34" s="695">
        <v>0.2</v>
      </c>
      <c r="AA34" s="695"/>
      <c r="AB34" s="695"/>
      <c r="AC34" s="695"/>
      <c r="AD34" s="696" t="s">
        <v>242</v>
      </c>
      <c r="AE34" s="696"/>
      <c r="AF34" s="696"/>
      <c r="AG34" s="696"/>
      <c r="AH34" s="696"/>
      <c r="AI34" s="696"/>
      <c r="AJ34" s="696"/>
      <c r="AK34" s="696"/>
      <c r="AL34" s="660" t="s">
        <v>242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467303</v>
      </c>
      <c r="CS34" s="658"/>
      <c r="CT34" s="658"/>
      <c r="CU34" s="658"/>
      <c r="CV34" s="658"/>
      <c r="CW34" s="658"/>
      <c r="CX34" s="658"/>
      <c r="CY34" s="659"/>
      <c r="CZ34" s="660">
        <v>18.7</v>
      </c>
      <c r="DA34" s="672"/>
      <c r="DB34" s="672"/>
      <c r="DC34" s="673"/>
      <c r="DD34" s="663">
        <v>397260</v>
      </c>
      <c r="DE34" s="658"/>
      <c r="DF34" s="658"/>
      <c r="DG34" s="658"/>
      <c r="DH34" s="658"/>
      <c r="DI34" s="658"/>
      <c r="DJ34" s="658"/>
      <c r="DK34" s="659"/>
      <c r="DL34" s="663">
        <v>261010</v>
      </c>
      <c r="DM34" s="658"/>
      <c r="DN34" s="658"/>
      <c r="DO34" s="658"/>
      <c r="DP34" s="658"/>
      <c r="DQ34" s="658"/>
      <c r="DR34" s="658"/>
      <c r="DS34" s="658"/>
      <c r="DT34" s="658"/>
      <c r="DU34" s="658"/>
      <c r="DV34" s="659"/>
      <c r="DW34" s="660">
        <v>15.7</v>
      </c>
      <c r="DX34" s="672"/>
      <c r="DY34" s="672"/>
      <c r="DZ34" s="672"/>
      <c r="EA34" s="672"/>
      <c r="EB34" s="672"/>
      <c r="EC34" s="684"/>
    </row>
    <row r="35" spans="2:133" ht="11.25" customHeight="1" x14ac:dyDescent="0.2">
      <c r="B35" s="654" t="s">
        <v>331</v>
      </c>
      <c r="C35" s="655"/>
      <c r="D35" s="655"/>
      <c r="E35" s="655"/>
      <c r="F35" s="655"/>
      <c r="G35" s="655"/>
      <c r="H35" s="655"/>
      <c r="I35" s="655"/>
      <c r="J35" s="655"/>
      <c r="K35" s="655"/>
      <c r="L35" s="655"/>
      <c r="M35" s="655"/>
      <c r="N35" s="655"/>
      <c r="O35" s="655"/>
      <c r="P35" s="655"/>
      <c r="Q35" s="656"/>
      <c r="R35" s="657">
        <v>186</v>
      </c>
      <c r="S35" s="658"/>
      <c r="T35" s="658"/>
      <c r="U35" s="658"/>
      <c r="V35" s="658"/>
      <c r="W35" s="658"/>
      <c r="X35" s="658"/>
      <c r="Y35" s="659"/>
      <c r="Z35" s="695">
        <v>0</v>
      </c>
      <c r="AA35" s="695"/>
      <c r="AB35" s="695"/>
      <c r="AC35" s="695"/>
      <c r="AD35" s="696" t="s">
        <v>236</v>
      </c>
      <c r="AE35" s="696"/>
      <c r="AF35" s="696"/>
      <c r="AG35" s="696"/>
      <c r="AH35" s="696"/>
      <c r="AI35" s="696"/>
      <c r="AJ35" s="696"/>
      <c r="AK35" s="696"/>
      <c r="AL35" s="660" t="s">
        <v>242</v>
      </c>
      <c r="AM35" s="661"/>
      <c r="AN35" s="661"/>
      <c r="AO35" s="697"/>
      <c r="AP35" s="222"/>
      <c r="AQ35" s="715" t="s">
        <v>332</v>
      </c>
      <c r="AR35" s="716"/>
      <c r="AS35" s="716"/>
      <c r="AT35" s="716"/>
      <c r="AU35" s="716"/>
      <c r="AV35" s="716"/>
      <c r="AW35" s="716"/>
      <c r="AX35" s="716"/>
      <c r="AY35" s="716"/>
      <c r="AZ35" s="716"/>
      <c r="BA35" s="716"/>
      <c r="BB35" s="716"/>
      <c r="BC35" s="716"/>
      <c r="BD35" s="716"/>
      <c r="BE35" s="716"/>
      <c r="BF35" s="717"/>
      <c r="BG35" s="715" t="s">
        <v>333</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334</v>
      </c>
      <c r="CE35" s="655"/>
      <c r="CF35" s="655"/>
      <c r="CG35" s="655"/>
      <c r="CH35" s="655"/>
      <c r="CI35" s="655"/>
      <c r="CJ35" s="655"/>
      <c r="CK35" s="655"/>
      <c r="CL35" s="655"/>
      <c r="CM35" s="655"/>
      <c r="CN35" s="655"/>
      <c r="CO35" s="655"/>
      <c r="CP35" s="655"/>
      <c r="CQ35" s="656"/>
      <c r="CR35" s="657">
        <v>15543</v>
      </c>
      <c r="CS35" s="670"/>
      <c r="CT35" s="670"/>
      <c r="CU35" s="670"/>
      <c r="CV35" s="670"/>
      <c r="CW35" s="670"/>
      <c r="CX35" s="670"/>
      <c r="CY35" s="671"/>
      <c r="CZ35" s="660">
        <v>0.6</v>
      </c>
      <c r="DA35" s="672"/>
      <c r="DB35" s="672"/>
      <c r="DC35" s="673"/>
      <c r="DD35" s="663">
        <v>14390</v>
      </c>
      <c r="DE35" s="670"/>
      <c r="DF35" s="670"/>
      <c r="DG35" s="670"/>
      <c r="DH35" s="670"/>
      <c r="DI35" s="670"/>
      <c r="DJ35" s="670"/>
      <c r="DK35" s="671"/>
      <c r="DL35" s="663">
        <v>14390</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335</v>
      </c>
      <c r="C36" s="655"/>
      <c r="D36" s="655"/>
      <c r="E36" s="655"/>
      <c r="F36" s="655"/>
      <c r="G36" s="655"/>
      <c r="H36" s="655"/>
      <c r="I36" s="655"/>
      <c r="J36" s="655"/>
      <c r="K36" s="655"/>
      <c r="L36" s="655"/>
      <c r="M36" s="655"/>
      <c r="N36" s="655"/>
      <c r="O36" s="655"/>
      <c r="P36" s="655"/>
      <c r="Q36" s="656"/>
      <c r="R36" s="657">
        <v>304451</v>
      </c>
      <c r="S36" s="658"/>
      <c r="T36" s="658"/>
      <c r="U36" s="658"/>
      <c r="V36" s="658"/>
      <c r="W36" s="658"/>
      <c r="X36" s="658"/>
      <c r="Y36" s="659"/>
      <c r="Z36" s="695">
        <v>10.4</v>
      </c>
      <c r="AA36" s="695"/>
      <c r="AB36" s="695"/>
      <c r="AC36" s="695"/>
      <c r="AD36" s="696" t="s">
        <v>236</v>
      </c>
      <c r="AE36" s="696"/>
      <c r="AF36" s="696"/>
      <c r="AG36" s="696"/>
      <c r="AH36" s="696"/>
      <c r="AI36" s="696"/>
      <c r="AJ36" s="696"/>
      <c r="AK36" s="696"/>
      <c r="AL36" s="660" t="s">
        <v>242</v>
      </c>
      <c r="AM36" s="661"/>
      <c r="AN36" s="661"/>
      <c r="AO36" s="697"/>
      <c r="AP36" s="222"/>
      <c r="AQ36" s="706" t="s">
        <v>336</v>
      </c>
      <c r="AR36" s="707"/>
      <c r="AS36" s="707"/>
      <c r="AT36" s="707"/>
      <c r="AU36" s="707"/>
      <c r="AV36" s="707"/>
      <c r="AW36" s="707"/>
      <c r="AX36" s="707"/>
      <c r="AY36" s="708"/>
      <c r="AZ36" s="709">
        <v>272033</v>
      </c>
      <c r="BA36" s="710"/>
      <c r="BB36" s="710"/>
      <c r="BC36" s="710"/>
      <c r="BD36" s="710"/>
      <c r="BE36" s="710"/>
      <c r="BF36" s="711"/>
      <c r="BG36" s="712" t="s">
        <v>337</v>
      </c>
      <c r="BH36" s="713"/>
      <c r="BI36" s="713"/>
      <c r="BJ36" s="713"/>
      <c r="BK36" s="713"/>
      <c r="BL36" s="713"/>
      <c r="BM36" s="713"/>
      <c r="BN36" s="713"/>
      <c r="BO36" s="713"/>
      <c r="BP36" s="713"/>
      <c r="BQ36" s="713"/>
      <c r="BR36" s="713"/>
      <c r="BS36" s="713"/>
      <c r="BT36" s="713"/>
      <c r="BU36" s="714"/>
      <c r="BV36" s="709">
        <v>68526</v>
      </c>
      <c r="BW36" s="710"/>
      <c r="BX36" s="710"/>
      <c r="BY36" s="710"/>
      <c r="BZ36" s="710"/>
      <c r="CA36" s="710"/>
      <c r="CB36" s="711"/>
      <c r="CD36" s="654" t="s">
        <v>338</v>
      </c>
      <c r="CE36" s="655"/>
      <c r="CF36" s="655"/>
      <c r="CG36" s="655"/>
      <c r="CH36" s="655"/>
      <c r="CI36" s="655"/>
      <c r="CJ36" s="655"/>
      <c r="CK36" s="655"/>
      <c r="CL36" s="655"/>
      <c r="CM36" s="655"/>
      <c r="CN36" s="655"/>
      <c r="CO36" s="655"/>
      <c r="CP36" s="655"/>
      <c r="CQ36" s="656"/>
      <c r="CR36" s="657">
        <v>463984</v>
      </c>
      <c r="CS36" s="658"/>
      <c r="CT36" s="658"/>
      <c r="CU36" s="658"/>
      <c r="CV36" s="658"/>
      <c r="CW36" s="658"/>
      <c r="CX36" s="658"/>
      <c r="CY36" s="659"/>
      <c r="CZ36" s="660">
        <v>18.600000000000001</v>
      </c>
      <c r="DA36" s="672"/>
      <c r="DB36" s="672"/>
      <c r="DC36" s="673"/>
      <c r="DD36" s="663">
        <v>297558</v>
      </c>
      <c r="DE36" s="658"/>
      <c r="DF36" s="658"/>
      <c r="DG36" s="658"/>
      <c r="DH36" s="658"/>
      <c r="DI36" s="658"/>
      <c r="DJ36" s="658"/>
      <c r="DK36" s="659"/>
      <c r="DL36" s="663">
        <v>211536</v>
      </c>
      <c r="DM36" s="658"/>
      <c r="DN36" s="658"/>
      <c r="DO36" s="658"/>
      <c r="DP36" s="658"/>
      <c r="DQ36" s="658"/>
      <c r="DR36" s="658"/>
      <c r="DS36" s="658"/>
      <c r="DT36" s="658"/>
      <c r="DU36" s="658"/>
      <c r="DV36" s="659"/>
      <c r="DW36" s="660">
        <v>12.7</v>
      </c>
      <c r="DX36" s="672"/>
      <c r="DY36" s="672"/>
      <c r="DZ36" s="672"/>
      <c r="EA36" s="672"/>
      <c r="EB36" s="672"/>
      <c r="EC36" s="684"/>
    </row>
    <row r="37" spans="2:133" ht="11.25" customHeight="1" x14ac:dyDescent="0.2">
      <c r="B37" s="654" t="s">
        <v>339</v>
      </c>
      <c r="C37" s="655"/>
      <c r="D37" s="655"/>
      <c r="E37" s="655"/>
      <c r="F37" s="655"/>
      <c r="G37" s="655"/>
      <c r="H37" s="655"/>
      <c r="I37" s="655"/>
      <c r="J37" s="655"/>
      <c r="K37" s="655"/>
      <c r="L37" s="655"/>
      <c r="M37" s="655"/>
      <c r="N37" s="655"/>
      <c r="O37" s="655"/>
      <c r="P37" s="655"/>
      <c r="Q37" s="656"/>
      <c r="R37" s="657">
        <v>30125</v>
      </c>
      <c r="S37" s="658"/>
      <c r="T37" s="658"/>
      <c r="U37" s="658"/>
      <c r="V37" s="658"/>
      <c r="W37" s="658"/>
      <c r="X37" s="658"/>
      <c r="Y37" s="659"/>
      <c r="Z37" s="695">
        <v>1</v>
      </c>
      <c r="AA37" s="695"/>
      <c r="AB37" s="695"/>
      <c r="AC37" s="695"/>
      <c r="AD37" s="696">
        <v>125</v>
      </c>
      <c r="AE37" s="696"/>
      <c r="AF37" s="696"/>
      <c r="AG37" s="696"/>
      <c r="AH37" s="696"/>
      <c r="AI37" s="696"/>
      <c r="AJ37" s="696"/>
      <c r="AK37" s="696"/>
      <c r="AL37" s="660">
        <v>0</v>
      </c>
      <c r="AM37" s="661"/>
      <c r="AN37" s="661"/>
      <c r="AO37" s="697"/>
      <c r="AQ37" s="690" t="s">
        <v>340</v>
      </c>
      <c r="AR37" s="691"/>
      <c r="AS37" s="691"/>
      <c r="AT37" s="691"/>
      <c r="AU37" s="691"/>
      <c r="AV37" s="691"/>
      <c r="AW37" s="691"/>
      <c r="AX37" s="691"/>
      <c r="AY37" s="692"/>
      <c r="AZ37" s="657">
        <v>92801</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65173</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323570</v>
      </c>
      <c r="CS37" s="670"/>
      <c r="CT37" s="670"/>
      <c r="CU37" s="670"/>
      <c r="CV37" s="670"/>
      <c r="CW37" s="670"/>
      <c r="CX37" s="670"/>
      <c r="CY37" s="671"/>
      <c r="CZ37" s="660">
        <v>13</v>
      </c>
      <c r="DA37" s="672"/>
      <c r="DB37" s="672"/>
      <c r="DC37" s="673"/>
      <c r="DD37" s="663">
        <v>186587</v>
      </c>
      <c r="DE37" s="670"/>
      <c r="DF37" s="670"/>
      <c r="DG37" s="670"/>
      <c r="DH37" s="670"/>
      <c r="DI37" s="670"/>
      <c r="DJ37" s="670"/>
      <c r="DK37" s="671"/>
      <c r="DL37" s="663">
        <v>175667</v>
      </c>
      <c r="DM37" s="670"/>
      <c r="DN37" s="670"/>
      <c r="DO37" s="670"/>
      <c r="DP37" s="670"/>
      <c r="DQ37" s="670"/>
      <c r="DR37" s="670"/>
      <c r="DS37" s="670"/>
      <c r="DT37" s="670"/>
      <c r="DU37" s="670"/>
      <c r="DV37" s="671"/>
      <c r="DW37" s="660">
        <v>10.6</v>
      </c>
      <c r="DX37" s="672"/>
      <c r="DY37" s="672"/>
      <c r="DZ37" s="672"/>
      <c r="EA37" s="672"/>
      <c r="EB37" s="672"/>
      <c r="EC37" s="684"/>
    </row>
    <row r="38" spans="2:133" ht="11.25" customHeight="1" x14ac:dyDescent="0.2">
      <c r="B38" s="654" t="s">
        <v>343</v>
      </c>
      <c r="C38" s="655"/>
      <c r="D38" s="655"/>
      <c r="E38" s="655"/>
      <c r="F38" s="655"/>
      <c r="G38" s="655"/>
      <c r="H38" s="655"/>
      <c r="I38" s="655"/>
      <c r="J38" s="655"/>
      <c r="K38" s="655"/>
      <c r="L38" s="655"/>
      <c r="M38" s="655"/>
      <c r="N38" s="655"/>
      <c r="O38" s="655"/>
      <c r="P38" s="655"/>
      <c r="Q38" s="656"/>
      <c r="R38" s="657">
        <v>237200</v>
      </c>
      <c r="S38" s="658"/>
      <c r="T38" s="658"/>
      <c r="U38" s="658"/>
      <c r="V38" s="658"/>
      <c r="W38" s="658"/>
      <c r="X38" s="658"/>
      <c r="Y38" s="659"/>
      <c r="Z38" s="695">
        <v>8.1</v>
      </c>
      <c r="AA38" s="695"/>
      <c r="AB38" s="695"/>
      <c r="AC38" s="695"/>
      <c r="AD38" s="696" t="s">
        <v>242</v>
      </c>
      <c r="AE38" s="696"/>
      <c r="AF38" s="696"/>
      <c r="AG38" s="696"/>
      <c r="AH38" s="696"/>
      <c r="AI38" s="696"/>
      <c r="AJ38" s="696"/>
      <c r="AK38" s="696"/>
      <c r="AL38" s="660" t="s">
        <v>242</v>
      </c>
      <c r="AM38" s="661"/>
      <c r="AN38" s="661"/>
      <c r="AO38" s="697"/>
      <c r="AQ38" s="690" t="s">
        <v>344</v>
      </c>
      <c r="AR38" s="691"/>
      <c r="AS38" s="691"/>
      <c r="AT38" s="691"/>
      <c r="AU38" s="691"/>
      <c r="AV38" s="691"/>
      <c r="AW38" s="691"/>
      <c r="AX38" s="691"/>
      <c r="AY38" s="692"/>
      <c r="AZ38" s="657">
        <v>14478</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310</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257555</v>
      </c>
      <c r="CS38" s="658"/>
      <c r="CT38" s="658"/>
      <c r="CU38" s="658"/>
      <c r="CV38" s="658"/>
      <c r="CW38" s="658"/>
      <c r="CX38" s="658"/>
      <c r="CY38" s="659"/>
      <c r="CZ38" s="660">
        <v>10.3</v>
      </c>
      <c r="DA38" s="672"/>
      <c r="DB38" s="672"/>
      <c r="DC38" s="673"/>
      <c r="DD38" s="663">
        <v>223988</v>
      </c>
      <c r="DE38" s="658"/>
      <c r="DF38" s="658"/>
      <c r="DG38" s="658"/>
      <c r="DH38" s="658"/>
      <c r="DI38" s="658"/>
      <c r="DJ38" s="658"/>
      <c r="DK38" s="659"/>
      <c r="DL38" s="663">
        <v>170543</v>
      </c>
      <c r="DM38" s="658"/>
      <c r="DN38" s="658"/>
      <c r="DO38" s="658"/>
      <c r="DP38" s="658"/>
      <c r="DQ38" s="658"/>
      <c r="DR38" s="658"/>
      <c r="DS38" s="658"/>
      <c r="DT38" s="658"/>
      <c r="DU38" s="658"/>
      <c r="DV38" s="659"/>
      <c r="DW38" s="660">
        <v>10.3</v>
      </c>
      <c r="DX38" s="672"/>
      <c r="DY38" s="672"/>
      <c r="DZ38" s="672"/>
      <c r="EA38" s="672"/>
      <c r="EB38" s="672"/>
      <c r="EC38" s="684"/>
    </row>
    <row r="39" spans="2:133" ht="11.25" customHeight="1" x14ac:dyDescent="0.2">
      <c r="B39" s="654" t="s">
        <v>347</v>
      </c>
      <c r="C39" s="655"/>
      <c r="D39" s="655"/>
      <c r="E39" s="655"/>
      <c r="F39" s="655"/>
      <c r="G39" s="655"/>
      <c r="H39" s="655"/>
      <c r="I39" s="655"/>
      <c r="J39" s="655"/>
      <c r="K39" s="655"/>
      <c r="L39" s="655"/>
      <c r="M39" s="655"/>
      <c r="N39" s="655"/>
      <c r="O39" s="655"/>
      <c r="P39" s="655"/>
      <c r="Q39" s="656"/>
      <c r="R39" s="657" t="s">
        <v>242</v>
      </c>
      <c r="S39" s="658"/>
      <c r="T39" s="658"/>
      <c r="U39" s="658"/>
      <c r="V39" s="658"/>
      <c r="W39" s="658"/>
      <c r="X39" s="658"/>
      <c r="Y39" s="659"/>
      <c r="Z39" s="695" t="s">
        <v>242</v>
      </c>
      <c r="AA39" s="695"/>
      <c r="AB39" s="695"/>
      <c r="AC39" s="695"/>
      <c r="AD39" s="696" t="s">
        <v>242</v>
      </c>
      <c r="AE39" s="696"/>
      <c r="AF39" s="696"/>
      <c r="AG39" s="696"/>
      <c r="AH39" s="696"/>
      <c r="AI39" s="696"/>
      <c r="AJ39" s="696"/>
      <c r="AK39" s="696"/>
      <c r="AL39" s="660" t="s">
        <v>242</v>
      </c>
      <c r="AM39" s="661"/>
      <c r="AN39" s="661"/>
      <c r="AO39" s="697"/>
      <c r="AQ39" s="690" t="s">
        <v>348</v>
      </c>
      <c r="AR39" s="691"/>
      <c r="AS39" s="691"/>
      <c r="AT39" s="691"/>
      <c r="AU39" s="691"/>
      <c r="AV39" s="691"/>
      <c r="AW39" s="691"/>
      <c r="AX39" s="691"/>
      <c r="AY39" s="692"/>
      <c r="AZ39" s="657" t="s">
        <v>236</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434</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20626</v>
      </c>
      <c r="CS39" s="670"/>
      <c r="CT39" s="670"/>
      <c r="CU39" s="670"/>
      <c r="CV39" s="670"/>
      <c r="CW39" s="670"/>
      <c r="CX39" s="670"/>
      <c r="CY39" s="671"/>
      <c r="CZ39" s="660">
        <v>0.8</v>
      </c>
      <c r="DA39" s="672"/>
      <c r="DB39" s="672"/>
      <c r="DC39" s="673"/>
      <c r="DD39" s="663">
        <v>8927</v>
      </c>
      <c r="DE39" s="670"/>
      <c r="DF39" s="670"/>
      <c r="DG39" s="670"/>
      <c r="DH39" s="670"/>
      <c r="DI39" s="670"/>
      <c r="DJ39" s="670"/>
      <c r="DK39" s="671"/>
      <c r="DL39" s="663" t="s">
        <v>236</v>
      </c>
      <c r="DM39" s="670"/>
      <c r="DN39" s="670"/>
      <c r="DO39" s="670"/>
      <c r="DP39" s="670"/>
      <c r="DQ39" s="670"/>
      <c r="DR39" s="670"/>
      <c r="DS39" s="670"/>
      <c r="DT39" s="670"/>
      <c r="DU39" s="670"/>
      <c r="DV39" s="671"/>
      <c r="DW39" s="660" t="s">
        <v>242</v>
      </c>
      <c r="DX39" s="672"/>
      <c r="DY39" s="672"/>
      <c r="DZ39" s="672"/>
      <c r="EA39" s="672"/>
      <c r="EB39" s="672"/>
      <c r="EC39" s="684"/>
    </row>
    <row r="40" spans="2:133" ht="11.25" customHeight="1" x14ac:dyDescent="0.2">
      <c r="B40" s="654" t="s">
        <v>351</v>
      </c>
      <c r="C40" s="655"/>
      <c r="D40" s="655"/>
      <c r="E40" s="655"/>
      <c r="F40" s="655"/>
      <c r="G40" s="655"/>
      <c r="H40" s="655"/>
      <c r="I40" s="655"/>
      <c r="J40" s="655"/>
      <c r="K40" s="655"/>
      <c r="L40" s="655"/>
      <c r="M40" s="655"/>
      <c r="N40" s="655"/>
      <c r="O40" s="655"/>
      <c r="P40" s="655"/>
      <c r="Q40" s="656"/>
      <c r="R40" s="657">
        <v>12200</v>
      </c>
      <c r="S40" s="658"/>
      <c r="T40" s="658"/>
      <c r="U40" s="658"/>
      <c r="V40" s="658"/>
      <c r="W40" s="658"/>
      <c r="X40" s="658"/>
      <c r="Y40" s="659"/>
      <c r="Z40" s="695">
        <v>0.4</v>
      </c>
      <c r="AA40" s="695"/>
      <c r="AB40" s="695"/>
      <c r="AC40" s="695"/>
      <c r="AD40" s="696" t="s">
        <v>242</v>
      </c>
      <c r="AE40" s="696"/>
      <c r="AF40" s="696"/>
      <c r="AG40" s="696"/>
      <c r="AH40" s="696"/>
      <c r="AI40" s="696"/>
      <c r="AJ40" s="696"/>
      <c r="AK40" s="696"/>
      <c r="AL40" s="660" t="s">
        <v>242</v>
      </c>
      <c r="AM40" s="661"/>
      <c r="AN40" s="661"/>
      <c r="AO40" s="697"/>
      <c r="AQ40" s="690" t="s">
        <v>352</v>
      </c>
      <c r="AR40" s="691"/>
      <c r="AS40" s="691"/>
      <c r="AT40" s="691"/>
      <c r="AU40" s="691"/>
      <c r="AV40" s="691"/>
      <c r="AW40" s="691"/>
      <c r="AX40" s="691"/>
      <c r="AY40" s="692"/>
      <c r="AZ40" s="657" t="s">
        <v>242</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96</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t="s">
        <v>236</v>
      </c>
      <c r="CS40" s="658"/>
      <c r="CT40" s="658"/>
      <c r="CU40" s="658"/>
      <c r="CV40" s="658"/>
      <c r="CW40" s="658"/>
      <c r="CX40" s="658"/>
      <c r="CY40" s="659"/>
      <c r="CZ40" s="660" t="s">
        <v>236</v>
      </c>
      <c r="DA40" s="672"/>
      <c r="DB40" s="672"/>
      <c r="DC40" s="673"/>
      <c r="DD40" s="663" t="s">
        <v>242</v>
      </c>
      <c r="DE40" s="658"/>
      <c r="DF40" s="658"/>
      <c r="DG40" s="658"/>
      <c r="DH40" s="658"/>
      <c r="DI40" s="658"/>
      <c r="DJ40" s="658"/>
      <c r="DK40" s="659"/>
      <c r="DL40" s="663" t="s">
        <v>242</v>
      </c>
      <c r="DM40" s="658"/>
      <c r="DN40" s="658"/>
      <c r="DO40" s="658"/>
      <c r="DP40" s="658"/>
      <c r="DQ40" s="658"/>
      <c r="DR40" s="658"/>
      <c r="DS40" s="658"/>
      <c r="DT40" s="658"/>
      <c r="DU40" s="658"/>
      <c r="DV40" s="659"/>
      <c r="DW40" s="660" t="s">
        <v>236</v>
      </c>
      <c r="DX40" s="672"/>
      <c r="DY40" s="672"/>
      <c r="DZ40" s="672"/>
      <c r="EA40" s="672"/>
      <c r="EB40" s="672"/>
      <c r="EC40" s="684"/>
    </row>
    <row r="41" spans="2:133" ht="11.25" customHeight="1" x14ac:dyDescent="0.2">
      <c r="B41" s="638" t="s">
        <v>356</v>
      </c>
      <c r="C41" s="639"/>
      <c r="D41" s="639"/>
      <c r="E41" s="639"/>
      <c r="F41" s="639"/>
      <c r="G41" s="639"/>
      <c r="H41" s="639"/>
      <c r="I41" s="639"/>
      <c r="J41" s="639"/>
      <c r="K41" s="639"/>
      <c r="L41" s="639"/>
      <c r="M41" s="639"/>
      <c r="N41" s="639"/>
      <c r="O41" s="639"/>
      <c r="P41" s="639"/>
      <c r="Q41" s="640"/>
      <c r="R41" s="641">
        <v>2938192</v>
      </c>
      <c r="S41" s="682"/>
      <c r="T41" s="682"/>
      <c r="U41" s="682"/>
      <c r="V41" s="682"/>
      <c r="W41" s="682"/>
      <c r="X41" s="682"/>
      <c r="Y41" s="685"/>
      <c r="Z41" s="686">
        <v>100</v>
      </c>
      <c r="AA41" s="686"/>
      <c r="AB41" s="686"/>
      <c r="AC41" s="686"/>
      <c r="AD41" s="687">
        <v>1651097</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25848</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236</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242</v>
      </c>
      <c r="CS41" s="670"/>
      <c r="CT41" s="670"/>
      <c r="CU41" s="670"/>
      <c r="CV41" s="670"/>
      <c r="CW41" s="670"/>
      <c r="CX41" s="670"/>
      <c r="CY41" s="671"/>
      <c r="CZ41" s="660" t="s">
        <v>236</v>
      </c>
      <c r="DA41" s="672"/>
      <c r="DB41" s="672"/>
      <c r="DC41" s="673"/>
      <c r="DD41" s="663" t="s">
        <v>242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360</v>
      </c>
      <c r="AR42" s="703"/>
      <c r="AS42" s="703"/>
      <c r="AT42" s="703"/>
      <c r="AU42" s="703"/>
      <c r="AV42" s="703"/>
      <c r="AW42" s="703"/>
      <c r="AX42" s="703"/>
      <c r="AY42" s="704"/>
      <c r="AZ42" s="641">
        <v>138906</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491</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335027</v>
      </c>
      <c r="CS42" s="670"/>
      <c r="CT42" s="670"/>
      <c r="CU42" s="670"/>
      <c r="CV42" s="670"/>
      <c r="CW42" s="670"/>
      <c r="CX42" s="670"/>
      <c r="CY42" s="671"/>
      <c r="CZ42" s="660">
        <v>13.4</v>
      </c>
      <c r="DA42" s="672"/>
      <c r="DB42" s="672"/>
      <c r="DC42" s="673"/>
      <c r="DD42" s="663">
        <v>114328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363</v>
      </c>
      <c r="CD43" s="654" t="s">
        <v>364</v>
      </c>
      <c r="CE43" s="655"/>
      <c r="CF43" s="655"/>
      <c r="CG43" s="655"/>
      <c r="CH43" s="655"/>
      <c r="CI43" s="655"/>
      <c r="CJ43" s="655"/>
      <c r="CK43" s="655"/>
      <c r="CL43" s="655"/>
      <c r="CM43" s="655"/>
      <c r="CN43" s="655"/>
      <c r="CO43" s="655"/>
      <c r="CP43" s="655"/>
      <c r="CQ43" s="656"/>
      <c r="CR43" s="657">
        <v>30577</v>
      </c>
      <c r="CS43" s="670"/>
      <c r="CT43" s="670"/>
      <c r="CU43" s="670"/>
      <c r="CV43" s="670"/>
      <c r="CW43" s="670"/>
      <c r="CX43" s="670"/>
      <c r="CY43" s="671"/>
      <c r="CZ43" s="660">
        <v>1.2</v>
      </c>
      <c r="DA43" s="672"/>
      <c r="DB43" s="672"/>
      <c r="DC43" s="673"/>
      <c r="DD43" s="663">
        <v>30577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313</v>
      </c>
      <c r="CE44" s="677"/>
      <c r="CF44" s="654" t="s">
        <v>366</v>
      </c>
      <c r="CG44" s="655"/>
      <c r="CH44" s="655"/>
      <c r="CI44" s="655"/>
      <c r="CJ44" s="655"/>
      <c r="CK44" s="655"/>
      <c r="CL44" s="655"/>
      <c r="CM44" s="655"/>
      <c r="CN44" s="655"/>
      <c r="CO44" s="655"/>
      <c r="CP44" s="655"/>
      <c r="CQ44" s="656"/>
      <c r="CR44" s="657">
        <v>325290</v>
      </c>
      <c r="CS44" s="658"/>
      <c r="CT44" s="658"/>
      <c r="CU44" s="658"/>
      <c r="CV44" s="658"/>
      <c r="CW44" s="658"/>
      <c r="CX44" s="658"/>
      <c r="CY44" s="659"/>
      <c r="CZ44" s="660">
        <v>13</v>
      </c>
      <c r="DA44" s="661"/>
      <c r="DB44" s="661"/>
      <c r="DC44" s="662"/>
      <c r="DD44" s="663">
        <v>114098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173759</v>
      </c>
      <c r="CS45" s="670"/>
      <c r="CT45" s="670"/>
      <c r="CU45" s="670"/>
      <c r="CV45" s="670"/>
      <c r="CW45" s="670"/>
      <c r="CX45" s="670"/>
      <c r="CY45" s="671"/>
      <c r="CZ45" s="660">
        <v>7</v>
      </c>
      <c r="DA45" s="672"/>
      <c r="DB45" s="672"/>
      <c r="DC45" s="673"/>
      <c r="DD45" s="663">
        <v>15302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369</v>
      </c>
      <c r="CG46" s="655"/>
      <c r="CH46" s="655"/>
      <c r="CI46" s="655"/>
      <c r="CJ46" s="655"/>
      <c r="CK46" s="655"/>
      <c r="CL46" s="655"/>
      <c r="CM46" s="655"/>
      <c r="CN46" s="655"/>
      <c r="CO46" s="655"/>
      <c r="CP46" s="655"/>
      <c r="CQ46" s="656"/>
      <c r="CR46" s="657">
        <v>145321</v>
      </c>
      <c r="CS46" s="658"/>
      <c r="CT46" s="658"/>
      <c r="CU46" s="658"/>
      <c r="CV46" s="658"/>
      <c r="CW46" s="658"/>
      <c r="CX46" s="658"/>
      <c r="CY46" s="659"/>
      <c r="CZ46" s="660">
        <v>5.8</v>
      </c>
      <c r="DA46" s="661"/>
      <c r="DB46" s="661"/>
      <c r="DC46" s="662"/>
      <c r="DD46" s="663">
        <v>92586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370</v>
      </c>
      <c r="CG47" s="655"/>
      <c r="CH47" s="655"/>
      <c r="CI47" s="655"/>
      <c r="CJ47" s="655"/>
      <c r="CK47" s="655"/>
      <c r="CL47" s="655"/>
      <c r="CM47" s="655"/>
      <c r="CN47" s="655"/>
      <c r="CO47" s="655"/>
      <c r="CP47" s="655"/>
      <c r="CQ47" s="656"/>
      <c r="CR47" s="657">
        <v>9737</v>
      </c>
      <c r="CS47" s="670"/>
      <c r="CT47" s="670"/>
      <c r="CU47" s="670"/>
      <c r="CV47" s="670"/>
      <c r="CW47" s="670"/>
      <c r="CX47" s="670"/>
      <c r="CY47" s="671"/>
      <c r="CZ47" s="660">
        <v>0.4</v>
      </c>
      <c r="DA47" s="672"/>
      <c r="DB47" s="672"/>
      <c r="DC47" s="673"/>
      <c r="DD47" s="663">
        <v>230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371</v>
      </c>
      <c r="CG48" s="655"/>
      <c r="CH48" s="655"/>
      <c r="CI48" s="655"/>
      <c r="CJ48" s="655"/>
      <c r="CK48" s="655"/>
      <c r="CL48" s="655"/>
      <c r="CM48" s="655"/>
      <c r="CN48" s="655"/>
      <c r="CO48" s="655"/>
      <c r="CP48" s="655"/>
      <c r="CQ48" s="656"/>
      <c r="CR48" s="657" t="s">
        <v>242</v>
      </c>
      <c r="CS48" s="658"/>
      <c r="CT48" s="658"/>
      <c r="CU48" s="658"/>
      <c r="CV48" s="658"/>
      <c r="CW48" s="658"/>
      <c r="CX48" s="658"/>
      <c r="CY48" s="659"/>
      <c r="CZ48" s="660" t="s">
        <v>242</v>
      </c>
      <c r="DA48" s="661"/>
      <c r="DB48" s="661"/>
      <c r="DC48" s="662"/>
      <c r="DD48" s="663" t="s">
        <v>242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372</v>
      </c>
      <c r="CE49" s="639"/>
      <c r="CF49" s="639"/>
      <c r="CG49" s="639"/>
      <c r="CH49" s="639"/>
      <c r="CI49" s="639"/>
      <c r="CJ49" s="639"/>
      <c r="CK49" s="639"/>
      <c r="CL49" s="639"/>
      <c r="CM49" s="639"/>
      <c r="CN49" s="639"/>
      <c r="CO49" s="639"/>
      <c r="CP49" s="639"/>
      <c r="CQ49" s="640"/>
      <c r="CR49" s="641">
        <v>2496593</v>
      </c>
      <c r="CS49" s="642"/>
      <c r="CT49" s="642"/>
      <c r="CU49" s="642"/>
      <c r="CV49" s="642"/>
      <c r="CW49" s="642"/>
      <c r="CX49" s="642"/>
      <c r="CY49" s="643"/>
      <c r="CZ49" s="644">
        <v>100</v>
      </c>
      <c r="DA49" s="645"/>
      <c r="DB49" s="645"/>
      <c r="DC49" s="646"/>
      <c r="DD49" s="647">
        <v>1857395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pwhMPDLpfwJpNr/QU/m1W/1bnyITfXGtJdGypehY3IlqMVTtCLQb9F0mfAj/ak7qIzYJq7d2MIQEfvAhf4ghQ==" saltValue="x0wLE47rfYq9ZjtEzft2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395</v>
      </c>
      <c r="C7" s="1084"/>
      <c r="D7" s="1084"/>
      <c r="E7" s="1084"/>
      <c r="F7" s="1084"/>
      <c r="G7" s="1084"/>
      <c r="H7" s="1084"/>
      <c r="I7" s="1084"/>
      <c r="J7" s="1084"/>
      <c r="K7" s="1084"/>
      <c r="L7" s="1084"/>
      <c r="M7" s="1084"/>
      <c r="N7" s="1084"/>
      <c r="O7" s="1084"/>
      <c r="P7" s="1085"/>
      <c r="Q7" s="1138">
        <v>2935</v>
      </c>
      <c r="R7" s="1139"/>
      <c r="S7" s="1139"/>
      <c r="T7" s="1139"/>
      <c r="U7" s="1139"/>
      <c r="V7" s="1139">
        <v>2493</v>
      </c>
      <c r="W7" s="1139"/>
      <c r="X7" s="1139"/>
      <c r="Y7" s="1139"/>
      <c r="Z7" s="1139"/>
      <c r="AA7" s="1139">
        <v>442</v>
      </c>
      <c r="AB7" s="1139"/>
      <c r="AC7" s="1139"/>
      <c r="AD7" s="1139"/>
      <c r="AE7" s="1140"/>
      <c r="AF7" s="1141">
        <v>438</v>
      </c>
      <c r="AG7" s="1142"/>
      <c r="AH7" s="1142"/>
      <c r="AI7" s="1142"/>
      <c r="AJ7" s="1143"/>
      <c r="AK7" s="1144">
        <v>0</v>
      </c>
      <c r="AL7" s="1145"/>
      <c r="AM7" s="1145"/>
      <c r="AN7" s="1145"/>
      <c r="AO7" s="1145"/>
      <c r="AP7" s="1145">
        <v>2664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396</v>
      </c>
      <c r="C8" s="1067"/>
      <c r="D8" s="1067"/>
      <c r="E8" s="1067"/>
      <c r="F8" s="1067"/>
      <c r="G8" s="1067"/>
      <c r="H8" s="1067"/>
      <c r="I8" s="1067"/>
      <c r="J8" s="1067"/>
      <c r="K8" s="1067"/>
      <c r="L8" s="1067"/>
      <c r="M8" s="1067"/>
      <c r="N8" s="1067"/>
      <c r="O8" s="1067"/>
      <c r="P8" s="1068"/>
      <c r="Q8" s="1074">
        <v>32</v>
      </c>
      <c r="R8" s="1075"/>
      <c r="S8" s="1075"/>
      <c r="T8" s="1075"/>
      <c r="U8" s="1075"/>
      <c r="V8" s="1075">
        <v>32</v>
      </c>
      <c r="W8" s="1075"/>
      <c r="X8" s="1075"/>
      <c r="Y8" s="1075"/>
      <c r="Z8" s="1075"/>
      <c r="AA8" s="1075" t="s">
        <v>527</v>
      </c>
      <c r="AB8" s="1075"/>
      <c r="AC8" s="1075"/>
      <c r="AD8" s="1075"/>
      <c r="AE8" s="1076"/>
      <c r="AF8" s="1071" t="s">
        <v>397</v>
      </c>
      <c r="AG8" s="1072"/>
      <c r="AH8" s="1072"/>
      <c r="AI8" s="1072"/>
      <c r="AJ8" s="1073"/>
      <c r="AK8" s="1116">
        <v>29</v>
      </c>
      <c r="AL8" s="1117"/>
      <c r="AM8" s="1117"/>
      <c r="AN8" s="1117"/>
      <c r="AO8" s="1117"/>
      <c r="AP8" s="1117" t="s">
        <v>527</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399</v>
      </c>
      <c r="B23" s="973" t="s">
        <v>400</v>
      </c>
      <c r="C23" s="974"/>
      <c r="D23" s="974"/>
      <c r="E23" s="974"/>
      <c r="F23" s="974"/>
      <c r="G23" s="974"/>
      <c r="H23" s="974"/>
      <c r="I23" s="974"/>
      <c r="J23" s="974"/>
      <c r="K23" s="974"/>
      <c r="L23" s="974"/>
      <c r="M23" s="974"/>
      <c r="N23" s="974"/>
      <c r="O23" s="974"/>
      <c r="P23" s="984"/>
      <c r="Q23" s="1103">
        <v>2967</v>
      </c>
      <c r="R23" s="1097"/>
      <c r="S23" s="1097"/>
      <c r="T23" s="1097"/>
      <c r="U23" s="1097"/>
      <c r="V23" s="1097">
        <v>2525</v>
      </c>
      <c r="W23" s="1097"/>
      <c r="X23" s="1097"/>
      <c r="Y23" s="1097"/>
      <c r="Z23" s="1097"/>
      <c r="AA23" s="1097">
        <v>442</v>
      </c>
      <c r="AB23" s="1097"/>
      <c r="AC23" s="1097"/>
      <c r="AD23" s="1097"/>
      <c r="AE23" s="1104"/>
      <c r="AF23" s="1105">
        <v>438</v>
      </c>
      <c r="AG23" s="1097"/>
      <c r="AH23" s="1097"/>
      <c r="AI23" s="1097"/>
      <c r="AJ23" s="1106"/>
      <c r="AK23" s="1107"/>
      <c r="AL23" s="1108"/>
      <c r="AM23" s="1108"/>
      <c r="AN23" s="1108"/>
      <c r="AO23" s="1108"/>
      <c r="AP23" s="1097">
        <v>2664</v>
      </c>
      <c r="AQ23" s="1097"/>
      <c r="AR23" s="1097"/>
      <c r="AS23" s="1097"/>
      <c r="AT23" s="1097"/>
      <c r="AU23" s="1098"/>
      <c r="AV23" s="1098"/>
      <c r="AW23" s="1098"/>
      <c r="AX23" s="1098"/>
      <c r="AY23" s="1099"/>
      <c r="AZ23" s="1100" t="s">
        <v>401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378</v>
      </c>
      <c r="B26" s="1032"/>
      <c r="C26" s="1032"/>
      <c r="D26" s="1032"/>
      <c r="E26" s="1032"/>
      <c r="F26" s="1032"/>
      <c r="G26" s="1032"/>
      <c r="H26" s="1032"/>
      <c r="I26" s="1032"/>
      <c r="J26" s="1032"/>
      <c r="K26" s="1032"/>
      <c r="L26" s="1032"/>
      <c r="M26" s="1032"/>
      <c r="N26" s="1032"/>
      <c r="O26" s="1032"/>
      <c r="P26" s="1033"/>
      <c r="Q26" s="1037" t="s">
        <v>404</v>
      </c>
      <c r="R26" s="1038"/>
      <c r="S26" s="1038"/>
      <c r="T26" s="1038"/>
      <c r="U26" s="1039"/>
      <c r="V26" s="1037" t="s">
        <v>405</v>
      </c>
      <c r="W26" s="1038"/>
      <c r="X26" s="1038"/>
      <c r="Y26" s="1038"/>
      <c r="Z26" s="1039"/>
      <c r="AA26" s="1037" t="s">
        <v>406</v>
      </c>
      <c r="AB26" s="1038"/>
      <c r="AC26" s="1038"/>
      <c r="AD26" s="1038"/>
      <c r="AE26" s="1038"/>
      <c r="AF26" s="1091" t="s">
        <v>407</v>
      </c>
      <c r="AG26" s="1044"/>
      <c r="AH26" s="1044"/>
      <c r="AI26" s="1044"/>
      <c r="AJ26" s="1092"/>
      <c r="AK26" s="1038" t="s">
        <v>408</v>
      </c>
      <c r="AL26" s="1038"/>
      <c r="AM26" s="1038"/>
      <c r="AN26" s="1038"/>
      <c r="AO26" s="1039"/>
      <c r="AP26" s="1037" t="s">
        <v>409</v>
      </c>
      <c r="AQ26" s="1038"/>
      <c r="AR26" s="1038"/>
      <c r="AS26" s="1038"/>
      <c r="AT26" s="1039"/>
      <c r="AU26" s="1037" t="s">
        <v>410</v>
      </c>
      <c r="AV26" s="1038"/>
      <c r="AW26" s="1038"/>
      <c r="AX26" s="1038"/>
      <c r="AY26" s="1039"/>
      <c r="AZ26" s="1037" t="s">
        <v>411</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412</v>
      </c>
      <c r="C28" s="1084"/>
      <c r="D28" s="1084"/>
      <c r="E28" s="1084"/>
      <c r="F28" s="1084"/>
      <c r="G28" s="1084"/>
      <c r="H28" s="1084"/>
      <c r="I28" s="1084"/>
      <c r="J28" s="1084"/>
      <c r="K28" s="1084"/>
      <c r="L28" s="1084"/>
      <c r="M28" s="1084"/>
      <c r="N28" s="1084"/>
      <c r="O28" s="1084"/>
      <c r="P28" s="1085"/>
      <c r="Q28" s="1086">
        <v>358</v>
      </c>
      <c r="R28" s="1087"/>
      <c r="S28" s="1087"/>
      <c r="T28" s="1087"/>
      <c r="U28" s="1087"/>
      <c r="V28" s="1087">
        <v>289</v>
      </c>
      <c r="W28" s="1087"/>
      <c r="X28" s="1087"/>
      <c r="Y28" s="1087"/>
      <c r="Z28" s="1087"/>
      <c r="AA28" s="1087">
        <v>69</v>
      </c>
      <c r="AB28" s="1087"/>
      <c r="AC28" s="1087"/>
      <c r="AD28" s="1087"/>
      <c r="AE28" s="1088"/>
      <c r="AF28" s="1089">
        <v>69</v>
      </c>
      <c r="AG28" s="1087"/>
      <c r="AH28" s="1087"/>
      <c r="AI28" s="1087"/>
      <c r="AJ28" s="1090"/>
      <c r="AK28" s="1078">
        <v>19</v>
      </c>
      <c r="AL28" s="1079"/>
      <c r="AM28" s="1079"/>
      <c r="AN28" s="1079"/>
      <c r="AO28" s="1079"/>
      <c r="AP28" s="1079" t="s">
        <v>527</v>
      </c>
      <c r="AQ28" s="1079"/>
      <c r="AR28" s="1079"/>
      <c r="AS28" s="1079"/>
      <c r="AT28" s="1079"/>
      <c r="AU28" s="1079" t="s">
        <v>527</v>
      </c>
      <c r="AV28" s="1079"/>
      <c r="AW28" s="1079"/>
      <c r="AX28" s="1079"/>
      <c r="AY28" s="1079"/>
      <c r="AZ28" s="1080" t="s">
        <v>527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413</v>
      </c>
      <c r="C29" s="1067"/>
      <c r="D29" s="1067"/>
      <c r="E29" s="1067"/>
      <c r="F29" s="1067"/>
      <c r="G29" s="1067"/>
      <c r="H29" s="1067"/>
      <c r="I29" s="1067"/>
      <c r="J29" s="1067"/>
      <c r="K29" s="1067"/>
      <c r="L29" s="1067"/>
      <c r="M29" s="1067"/>
      <c r="N29" s="1067"/>
      <c r="O29" s="1067"/>
      <c r="P29" s="1068"/>
      <c r="Q29" s="1074">
        <v>522</v>
      </c>
      <c r="R29" s="1075"/>
      <c r="S29" s="1075"/>
      <c r="T29" s="1075"/>
      <c r="U29" s="1075"/>
      <c r="V29" s="1075">
        <v>471</v>
      </c>
      <c r="W29" s="1075"/>
      <c r="X29" s="1075"/>
      <c r="Y29" s="1075"/>
      <c r="Z29" s="1075"/>
      <c r="AA29" s="1075">
        <v>51</v>
      </c>
      <c r="AB29" s="1075"/>
      <c r="AC29" s="1075"/>
      <c r="AD29" s="1075"/>
      <c r="AE29" s="1076"/>
      <c r="AF29" s="1071">
        <v>51</v>
      </c>
      <c r="AG29" s="1072"/>
      <c r="AH29" s="1072"/>
      <c r="AI29" s="1072"/>
      <c r="AJ29" s="1073"/>
      <c r="AK29" s="1016">
        <v>70</v>
      </c>
      <c r="AL29" s="1007"/>
      <c r="AM29" s="1007"/>
      <c r="AN29" s="1007"/>
      <c r="AO29" s="1007"/>
      <c r="AP29" s="1007" t="s">
        <v>527</v>
      </c>
      <c r="AQ29" s="1007"/>
      <c r="AR29" s="1007"/>
      <c r="AS29" s="1007"/>
      <c r="AT29" s="1007"/>
      <c r="AU29" s="1007" t="s">
        <v>527</v>
      </c>
      <c r="AV29" s="1007"/>
      <c r="AW29" s="1007"/>
      <c r="AX29" s="1007"/>
      <c r="AY29" s="1007"/>
      <c r="AZ29" s="1077" t="s">
        <v>527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414</v>
      </c>
      <c r="C30" s="1067"/>
      <c r="D30" s="1067"/>
      <c r="E30" s="1067"/>
      <c r="F30" s="1067"/>
      <c r="G30" s="1067"/>
      <c r="H30" s="1067"/>
      <c r="I30" s="1067"/>
      <c r="J30" s="1067"/>
      <c r="K30" s="1067"/>
      <c r="L30" s="1067"/>
      <c r="M30" s="1067"/>
      <c r="N30" s="1067"/>
      <c r="O30" s="1067"/>
      <c r="P30" s="1068"/>
      <c r="Q30" s="1074">
        <v>48</v>
      </c>
      <c r="R30" s="1075"/>
      <c r="S30" s="1075"/>
      <c r="T30" s="1075"/>
      <c r="U30" s="1075"/>
      <c r="V30" s="1075">
        <v>47</v>
      </c>
      <c r="W30" s="1075"/>
      <c r="X30" s="1075"/>
      <c r="Y30" s="1075"/>
      <c r="Z30" s="1075"/>
      <c r="AA30" s="1075">
        <v>1</v>
      </c>
      <c r="AB30" s="1075"/>
      <c r="AC30" s="1075"/>
      <c r="AD30" s="1075"/>
      <c r="AE30" s="1076"/>
      <c r="AF30" s="1071">
        <v>1</v>
      </c>
      <c r="AG30" s="1072"/>
      <c r="AH30" s="1072"/>
      <c r="AI30" s="1072"/>
      <c r="AJ30" s="1073"/>
      <c r="AK30" s="1016">
        <v>18</v>
      </c>
      <c r="AL30" s="1007"/>
      <c r="AM30" s="1007"/>
      <c r="AN30" s="1007"/>
      <c r="AO30" s="1007"/>
      <c r="AP30" s="1007" t="s">
        <v>527</v>
      </c>
      <c r="AQ30" s="1007"/>
      <c r="AR30" s="1007"/>
      <c r="AS30" s="1007"/>
      <c r="AT30" s="1007"/>
      <c r="AU30" s="1007" t="s">
        <v>527</v>
      </c>
      <c r="AV30" s="1007"/>
      <c r="AW30" s="1007"/>
      <c r="AX30" s="1007"/>
      <c r="AY30" s="1007"/>
      <c r="AZ30" s="1077" t="s">
        <v>527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415</v>
      </c>
      <c r="C31" s="1067"/>
      <c r="D31" s="1067"/>
      <c r="E31" s="1067"/>
      <c r="F31" s="1067"/>
      <c r="G31" s="1067"/>
      <c r="H31" s="1067"/>
      <c r="I31" s="1067"/>
      <c r="J31" s="1067"/>
      <c r="K31" s="1067"/>
      <c r="L31" s="1067"/>
      <c r="M31" s="1067"/>
      <c r="N31" s="1067"/>
      <c r="O31" s="1067"/>
      <c r="P31" s="1068"/>
      <c r="Q31" s="1074">
        <v>175</v>
      </c>
      <c r="R31" s="1075"/>
      <c r="S31" s="1075"/>
      <c r="T31" s="1075"/>
      <c r="U31" s="1075"/>
      <c r="V31" s="1075">
        <v>175</v>
      </c>
      <c r="W31" s="1075"/>
      <c r="X31" s="1075"/>
      <c r="Y31" s="1075"/>
      <c r="Z31" s="1075"/>
      <c r="AA31" s="1075" t="s">
        <v>527</v>
      </c>
      <c r="AB31" s="1075"/>
      <c r="AC31" s="1075"/>
      <c r="AD31" s="1075"/>
      <c r="AE31" s="1076"/>
      <c r="AF31" s="1071">
        <v>0</v>
      </c>
      <c r="AG31" s="1072"/>
      <c r="AH31" s="1072"/>
      <c r="AI31" s="1072"/>
      <c r="AJ31" s="1073"/>
      <c r="AK31" s="1016">
        <v>93</v>
      </c>
      <c r="AL31" s="1007"/>
      <c r="AM31" s="1007"/>
      <c r="AN31" s="1007"/>
      <c r="AO31" s="1007"/>
      <c r="AP31" s="1007">
        <v>570</v>
      </c>
      <c r="AQ31" s="1007"/>
      <c r="AR31" s="1007"/>
      <c r="AS31" s="1007"/>
      <c r="AT31" s="1007"/>
      <c r="AU31" s="1007">
        <v>570</v>
      </c>
      <c r="AV31" s="1007"/>
      <c r="AW31" s="1007"/>
      <c r="AX31" s="1007"/>
      <c r="AY31" s="1007"/>
      <c r="AZ31" s="1077" t="s">
        <v>527</v>
      </c>
      <c r="BA31" s="1077"/>
      <c r="BB31" s="1077"/>
      <c r="BC31" s="1077"/>
      <c r="BD31" s="1077"/>
      <c r="BE31" s="1008" t="s">
        <v>416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399</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121</v>
      </c>
      <c r="AG63" s="995"/>
      <c r="AH63" s="995"/>
      <c r="AI63" s="995"/>
      <c r="AJ63" s="1058"/>
      <c r="AK63" s="1059"/>
      <c r="AL63" s="999"/>
      <c r="AM63" s="999"/>
      <c r="AN63" s="999"/>
      <c r="AO63" s="999"/>
      <c r="AP63" s="995">
        <v>570</v>
      </c>
      <c r="AQ63" s="995"/>
      <c r="AR63" s="995"/>
      <c r="AS63" s="995"/>
      <c r="AT63" s="995"/>
      <c r="AU63" s="995">
        <v>570</v>
      </c>
      <c r="AV63" s="995"/>
      <c r="AW63" s="995"/>
      <c r="AX63" s="995"/>
      <c r="AY63" s="995"/>
      <c r="AZ63" s="1053"/>
      <c r="BA63" s="1053"/>
      <c r="BB63" s="1053"/>
      <c r="BC63" s="1053"/>
      <c r="BD63" s="1053"/>
      <c r="BE63" s="996"/>
      <c r="BF63" s="996"/>
      <c r="BG63" s="996"/>
      <c r="BH63" s="996"/>
      <c r="BI63" s="997"/>
      <c r="BJ63" s="1054" t="s">
        <v>401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405</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591</v>
      </c>
      <c r="C68" s="1022"/>
      <c r="D68" s="1022"/>
      <c r="E68" s="1022"/>
      <c r="F68" s="1022"/>
      <c r="G68" s="1022"/>
      <c r="H68" s="1022"/>
      <c r="I68" s="1022"/>
      <c r="J68" s="1022"/>
      <c r="K68" s="1022"/>
      <c r="L68" s="1022"/>
      <c r="M68" s="1022"/>
      <c r="N68" s="1022"/>
      <c r="O68" s="1022"/>
      <c r="P68" s="1023"/>
      <c r="Q68" s="1024">
        <v>342</v>
      </c>
      <c r="R68" s="1018"/>
      <c r="S68" s="1018"/>
      <c r="T68" s="1018"/>
      <c r="U68" s="1018"/>
      <c r="V68" s="1018">
        <v>170</v>
      </c>
      <c r="W68" s="1018"/>
      <c r="X68" s="1018"/>
      <c r="Y68" s="1018"/>
      <c r="Z68" s="1018"/>
      <c r="AA68" s="1018">
        <v>172</v>
      </c>
      <c r="AB68" s="1018"/>
      <c r="AC68" s="1018"/>
      <c r="AD68" s="1018"/>
      <c r="AE68" s="1018"/>
      <c r="AF68" s="1018">
        <v>5</v>
      </c>
      <c r="AG68" s="1018"/>
      <c r="AH68" s="1018"/>
      <c r="AI68" s="1018"/>
      <c r="AJ68" s="1018"/>
      <c r="AK68" s="1018" t="s">
        <v>527</v>
      </c>
      <c r="AL68" s="1018"/>
      <c r="AM68" s="1018"/>
      <c r="AN68" s="1018"/>
      <c r="AO68" s="1018"/>
      <c r="AP68" s="1018" t="s">
        <v>527</v>
      </c>
      <c r="AQ68" s="1018"/>
      <c r="AR68" s="1018"/>
      <c r="AS68" s="1018"/>
      <c r="AT68" s="1018"/>
      <c r="AU68" s="1018" t="s">
        <v>527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592</v>
      </c>
      <c r="C69" s="1011"/>
      <c r="D69" s="1011"/>
      <c r="E69" s="1011"/>
      <c r="F69" s="1011"/>
      <c r="G69" s="1011"/>
      <c r="H69" s="1011"/>
      <c r="I69" s="1011"/>
      <c r="J69" s="1011"/>
      <c r="K69" s="1011"/>
      <c r="L69" s="1011"/>
      <c r="M69" s="1011"/>
      <c r="N69" s="1011"/>
      <c r="O69" s="1011"/>
      <c r="P69" s="1012"/>
      <c r="Q69" s="1013">
        <v>4286</v>
      </c>
      <c r="R69" s="1007"/>
      <c r="S69" s="1007"/>
      <c r="T69" s="1007"/>
      <c r="U69" s="1007"/>
      <c r="V69" s="1007">
        <v>4270</v>
      </c>
      <c r="W69" s="1007"/>
      <c r="X69" s="1007"/>
      <c r="Y69" s="1007"/>
      <c r="Z69" s="1007"/>
      <c r="AA69" s="1007">
        <v>16</v>
      </c>
      <c r="AB69" s="1007"/>
      <c r="AC69" s="1007"/>
      <c r="AD69" s="1007"/>
      <c r="AE69" s="1007"/>
      <c r="AF69" s="1007">
        <v>16</v>
      </c>
      <c r="AG69" s="1007"/>
      <c r="AH69" s="1007"/>
      <c r="AI69" s="1007"/>
      <c r="AJ69" s="1007"/>
      <c r="AK69" s="1007">
        <v>103</v>
      </c>
      <c r="AL69" s="1007"/>
      <c r="AM69" s="1007"/>
      <c r="AN69" s="1007"/>
      <c r="AO69" s="1007"/>
      <c r="AP69" s="1007" t="s">
        <v>527</v>
      </c>
      <c r="AQ69" s="1007"/>
      <c r="AR69" s="1007"/>
      <c r="AS69" s="1007"/>
      <c r="AT69" s="1007"/>
      <c r="AU69" s="1007" t="s">
        <v>527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593</v>
      </c>
      <c r="C70" s="1011"/>
      <c r="D70" s="1011"/>
      <c r="E70" s="1011"/>
      <c r="F70" s="1011"/>
      <c r="G70" s="1011"/>
      <c r="H70" s="1011"/>
      <c r="I70" s="1011"/>
      <c r="J70" s="1011"/>
      <c r="K70" s="1011"/>
      <c r="L70" s="1011"/>
      <c r="M70" s="1011"/>
      <c r="N70" s="1011"/>
      <c r="O70" s="1011"/>
      <c r="P70" s="1012"/>
      <c r="Q70" s="1013">
        <v>427</v>
      </c>
      <c r="R70" s="1007"/>
      <c r="S70" s="1007"/>
      <c r="T70" s="1007"/>
      <c r="U70" s="1007"/>
      <c r="V70" s="1007">
        <v>365</v>
      </c>
      <c r="W70" s="1007"/>
      <c r="X70" s="1007"/>
      <c r="Y70" s="1007"/>
      <c r="Z70" s="1007"/>
      <c r="AA70" s="1007">
        <v>62</v>
      </c>
      <c r="AB70" s="1007"/>
      <c r="AC70" s="1007"/>
      <c r="AD70" s="1007"/>
      <c r="AE70" s="1007"/>
      <c r="AF70" s="1007">
        <v>62</v>
      </c>
      <c r="AG70" s="1007"/>
      <c r="AH70" s="1007"/>
      <c r="AI70" s="1007"/>
      <c r="AJ70" s="1007"/>
      <c r="AK70" s="1007">
        <v>28</v>
      </c>
      <c r="AL70" s="1007"/>
      <c r="AM70" s="1007"/>
      <c r="AN70" s="1007"/>
      <c r="AO70" s="1007"/>
      <c r="AP70" s="1007">
        <v>27</v>
      </c>
      <c r="AQ70" s="1007"/>
      <c r="AR70" s="1007"/>
      <c r="AS70" s="1007"/>
      <c r="AT70" s="1007"/>
      <c r="AU70" s="1007">
        <v>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119</v>
      </c>
      <c r="R71" s="1007"/>
      <c r="S71" s="1007"/>
      <c r="T71" s="1007"/>
      <c r="U71" s="1007"/>
      <c r="V71" s="1007">
        <v>113</v>
      </c>
      <c r="W71" s="1007"/>
      <c r="X71" s="1007"/>
      <c r="Y71" s="1007"/>
      <c r="Z71" s="1007"/>
      <c r="AA71" s="1007">
        <v>6</v>
      </c>
      <c r="AB71" s="1007"/>
      <c r="AC71" s="1007"/>
      <c r="AD71" s="1007"/>
      <c r="AE71" s="1007"/>
      <c r="AF71" s="1007">
        <v>6</v>
      </c>
      <c r="AG71" s="1007"/>
      <c r="AH71" s="1007"/>
      <c r="AI71" s="1007"/>
      <c r="AJ71" s="1007"/>
      <c r="AK71" s="1007">
        <v>20</v>
      </c>
      <c r="AL71" s="1007"/>
      <c r="AM71" s="1007"/>
      <c r="AN71" s="1007"/>
      <c r="AO71" s="1007"/>
      <c r="AP71" s="1007" t="s">
        <v>527</v>
      </c>
      <c r="AQ71" s="1007"/>
      <c r="AR71" s="1007"/>
      <c r="AS71" s="1007"/>
      <c r="AT71" s="1007"/>
      <c r="AU71" s="1007" t="s">
        <v>527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595</v>
      </c>
      <c r="C72" s="1011"/>
      <c r="D72" s="1011"/>
      <c r="E72" s="1011"/>
      <c r="F72" s="1011"/>
      <c r="G72" s="1011"/>
      <c r="H72" s="1011"/>
      <c r="I72" s="1011"/>
      <c r="J72" s="1011"/>
      <c r="K72" s="1011"/>
      <c r="L72" s="1011"/>
      <c r="M72" s="1011"/>
      <c r="N72" s="1011"/>
      <c r="O72" s="1011"/>
      <c r="P72" s="1012"/>
      <c r="Q72" s="1013">
        <v>401</v>
      </c>
      <c r="R72" s="1007"/>
      <c r="S72" s="1007"/>
      <c r="T72" s="1007"/>
      <c r="U72" s="1007"/>
      <c r="V72" s="1007">
        <v>376</v>
      </c>
      <c r="W72" s="1007"/>
      <c r="X72" s="1007"/>
      <c r="Y72" s="1007"/>
      <c r="Z72" s="1007"/>
      <c r="AA72" s="1007">
        <v>25</v>
      </c>
      <c r="AB72" s="1007"/>
      <c r="AC72" s="1007"/>
      <c r="AD72" s="1007"/>
      <c r="AE72" s="1007"/>
      <c r="AF72" s="1007">
        <v>25</v>
      </c>
      <c r="AG72" s="1007"/>
      <c r="AH72" s="1007"/>
      <c r="AI72" s="1007"/>
      <c r="AJ72" s="1007"/>
      <c r="AK72" s="1007">
        <v>239</v>
      </c>
      <c r="AL72" s="1007"/>
      <c r="AM72" s="1007"/>
      <c r="AN72" s="1007"/>
      <c r="AO72" s="1007"/>
      <c r="AP72" s="1007" t="s">
        <v>527</v>
      </c>
      <c r="AQ72" s="1007"/>
      <c r="AR72" s="1007"/>
      <c r="AS72" s="1007"/>
      <c r="AT72" s="1007"/>
      <c r="AU72" s="1007" t="s">
        <v>527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596</v>
      </c>
      <c r="C73" s="1011"/>
      <c r="D73" s="1011"/>
      <c r="E73" s="1011"/>
      <c r="F73" s="1011"/>
      <c r="G73" s="1011"/>
      <c r="H73" s="1011"/>
      <c r="I73" s="1011"/>
      <c r="J73" s="1011"/>
      <c r="K73" s="1011"/>
      <c r="L73" s="1011"/>
      <c r="M73" s="1011"/>
      <c r="N73" s="1011"/>
      <c r="O73" s="1011"/>
      <c r="P73" s="1012"/>
      <c r="Q73" s="1013">
        <v>14719</v>
      </c>
      <c r="R73" s="1007"/>
      <c r="S73" s="1007"/>
      <c r="T73" s="1007"/>
      <c r="U73" s="1007"/>
      <c r="V73" s="1007">
        <v>14004</v>
      </c>
      <c r="W73" s="1007"/>
      <c r="X73" s="1007"/>
      <c r="Y73" s="1007"/>
      <c r="Z73" s="1007"/>
      <c r="AA73" s="1007">
        <v>715</v>
      </c>
      <c r="AB73" s="1007"/>
      <c r="AC73" s="1007"/>
      <c r="AD73" s="1007"/>
      <c r="AE73" s="1007"/>
      <c r="AF73" s="1007">
        <v>707</v>
      </c>
      <c r="AG73" s="1007"/>
      <c r="AH73" s="1007"/>
      <c r="AI73" s="1007"/>
      <c r="AJ73" s="1007"/>
      <c r="AK73" s="1007">
        <v>256</v>
      </c>
      <c r="AL73" s="1007"/>
      <c r="AM73" s="1007"/>
      <c r="AN73" s="1007"/>
      <c r="AO73" s="1007"/>
      <c r="AP73" s="1007">
        <v>4831</v>
      </c>
      <c r="AQ73" s="1007"/>
      <c r="AR73" s="1007"/>
      <c r="AS73" s="1007"/>
      <c r="AT73" s="1007"/>
      <c r="AU73" s="1007">
        <v>33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597</v>
      </c>
      <c r="C74" s="1011"/>
      <c r="D74" s="1011"/>
      <c r="E74" s="1011"/>
      <c r="F74" s="1011"/>
      <c r="G74" s="1011"/>
      <c r="H74" s="1011"/>
      <c r="I74" s="1011"/>
      <c r="J74" s="1011"/>
      <c r="K74" s="1011"/>
      <c r="L74" s="1011"/>
      <c r="M74" s="1011"/>
      <c r="N74" s="1011"/>
      <c r="O74" s="1011"/>
      <c r="P74" s="1012"/>
      <c r="Q74" s="1013">
        <v>2467</v>
      </c>
      <c r="R74" s="1007"/>
      <c r="S74" s="1007"/>
      <c r="T74" s="1007"/>
      <c r="U74" s="1007"/>
      <c r="V74" s="1007">
        <v>2401</v>
      </c>
      <c r="W74" s="1007"/>
      <c r="X74" s="1007"/>
      <c r="Y74" s="1007"/>
      <c r="Z74" s="1007"/>
      <c r="AA74" s="1007">
        <v>66</v>
      </c>
      <c r="AB74" s="1007"/>
      <c r="AC74" s="1007"/>
      <c r="AD74" s="1007"/>
      <c r="AE74" s="1007"/>
      <c r="AF74" s="1007">
        <v>66</v>
      </c>
      <c r="AG74" s="1007"/>
      <c r="AH74" s="1007"/>
      <c r="AI74" s="1007"/>
      <c r="AJ74" s="1007"/>
      <c r="AK74" s="1007" t="s">
        <v>527</v>
      </c>
      <c r="AL74" s="1007"/>
      <c r="AM74" s="1007"/>
      <c r="AN74" s="1007"/>
      <c r="AO74" s="1007"/>
      <c r="AP74" s="1007" t="s">
        <v>527</v>
      </c>
      <c r="AQ74" s="1007"/>
      <c r="AR74" s="1007"/>
      <c r="AS74" s="1007"/>
      <c r="AT74" s="1007"/>
      <c r="AU74" s="1007" t="s">
        <v>527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598</v>
      </c>
      <c r="C75" s="1011"/>
      <c r="D75" s="1011"/>
      <c r="E75" s="1011"/>
      <c r="F75" s="1011"/>
      <c r="G75" s="1011"/>
      <c r="H75" s="1011"/>
      <c r="I75" s="1011"/>
      <c r="J75" s="1011"/>
      <c r="K75" s="1011"/>
      <c r="L75" s="1011"/>
      <c r="M75" s="1011"/>
      <c r="N75" s="1011"/>
      <c r="O75" s="1011"/>
      <c r="P75" s="1012"/>
      <c r="Q75" s="1014">
        <v>11633</v>
      </c>
      <c r="R75" s="1015"/>
      <c r="S75" s="1015"/>
      <c r="T75" s="1015"/>
      <c r="U75" s="1016"/>
      <c r="V75" s="1017">
        <v>10968</v>
      </c>
      <c r="W75" s="1015"/>
      <c r="X75" s="1015"/>
      <c r="Y75" s="1015"/>
      <c r="Z75" s="1016"/>
      <c r="AA75" s="1017">
        <v>665</v>
      </c>
      <c r="AB75" s="1015"/>
      <c r="AC75" s="1015"/>
      <c r="AD75" s="1015"/>
      <c r="AE75" s="1016"/>
      <c r="AF75" s="1017">
        <v>4005</v>
      </c>
      <c r="AG75" s="1015"/>
      <c r="AH75" s="1015"/>
      <c r="AI75" s="1015"/>
      <c r="AJ75" s="1016"/>
      <c r="AK75" s="1017">
        <v>943</v>
      </c>
      <c r="AL75" s="1015"/>
      <c r="AM75" s="1015"/>
      <c r="AN75" s="1015"/>
      <c r="AO75" s="1016"/>
      <c r="AP75" s="1017">
        <v>4264</v>
      </c>
      <c r="AQ75" s="1015"/>
      <c r="AR75" s="1015"/>
      <c r="AS75" s="1015"/>
      <c r="AT75" s="1016"/>
      <c r="AU75" s="1017">
        <v>149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399</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4892</v>
      </c>
      <c r="AG88" s="995"/>
      <c r="AH88" s="995"/>
      <c r="AI88" s="995"/>
      <c r="AJ88" s="995"/>
      <c r="AK88" s="999"/>
      <c r="AL88" s="999"/>
      <c r="AM88" s="999"/>
      <c r="AN88" s="999"/>
      <c r="AO88" s="999"/>
      <c r="AP88" s="995">
        <v>9122</v>
      </c>
      <c r="AQ88" s="995"/>
      <c r="AR88" s="995"/>
      <c r="AS88" s="995"/>
      <c r="AT88" s="995"/>
      <c r="AU88" s="995">
        <v>187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315</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315</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315</v>
      </c>
      <c r="DR109" s="932"/>
      <c r="DS109" s="932"/>
      <c r="DT109" s="932"/>
      <c r="DU109" s="933"/>
      <c r="DV109" s="934" t="s">
        <v>438</v>
      </c>
      <c r="DW109" s="932"/>
      <c r="DX109" s="932"/>
      <c r="DY109" s="932"/>
      <c r="DZ109" s="965"/>
    </row>
    <row r="110" spans="1:131" s="230" customFormat="1" ht="26.25" customHeight="1" x14ac:dyDescent="0.2">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225035</v>
      </c>
      <c r="AB110" s="925"/>
      <c r="AC110" s="925"/>
      <c r="AD110" s="925"/>
      <c r="AE110" s="926"/>
      <c r="AF110" s="927">
        <v>270310</v>
      </c>
      <c r="AG110" s="925"/>
      <c r="AH110" s="925"/>
      <c r="AI110" s="925"/>
      <c r="AJ110" s="926"/>
      <c r="AK110" s="927">
        <v>245024</v>
      </c>
      <c r="AL110" s="925"/>
      <c r="AM110" s="925"/>
      <c r="AN110" s="925"/>
      <c r="AO110" s="926"/>
      <c r="AP110" s="928">
        <v>17.100000000000001</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2752031</v>
      </c>
      <c r="BR110" s="878"/>
      <c r="BS110" s="878"/>
      <c r="BT110" s="878"/>
      <c r="BU110" s="878"/>
      <c r="BV110" s="878">
        <v>2668423</v>
      </c>
      <c r="BW110" s="878"/>
      <c r="BX110" s="878"/>
      <c r="BY110" s="878"/>
      <c r="BZ110" s="878"/>
      <c r="CA110" s="878">
        <v>2663683</v>
      </c>
      <c r="CB110" s="878"/>
      <c r="CC110" s="878"/>
      <c r="CD110" s="878"/>
      <c r="CE110" s="878"/>
      <c r="CF110" s="902">
        <v>186.4</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445</v>
      </c>
      <c r="DM110" s="878"/>
      <c r="DN110" s="878"/>
      <c r="DO110" s="878"/>
      <c r="DP110" s="878"/>
      <c r="DQ110" s="878" t="s">
        <v>446</v>
      </c>
      <c r="DR110" s="878"/>
      <c r="DS110" s="878"/>
      <c r="DT110" s="878"/>
      <c r="DU110" s="878"/>
      <c r="DV110" s="879" t="s">
        <v>446</v>
      </c>
      <c r="DW110" s="879"/>
      <c r="DX110" s="879"/>
      <c r="DY110" s="879"/>
      <c r="DZ110" s="880"/>
    </row>
    <row r="111" spans="1:131" s="230" customFormat="1" ht="26.25" customHeight="1" x14ac:dyDescent="0.2">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401</v>
      </c>
      <c r="AB111" s="955"/>
      <c r="AC111" s="955"/>
      <c r="AD111" s="955"/>
      <c r="AE111" s="956"/>
      <c r="AF111" s="957" t="s">
        <v>401</v>
      </c>
      <c r="AG111" s="955"/>
      <c r="AH111" s="955"/>
      <c r="AI111" s="955"/>
      <c r="AJ111" s="956"/>
      <c r="AK111" s="957" t="s">
        <v>446</v>
      </c>
      <c r="AL111" s="955"/>
      <c r="AM111" s="955"/>
      <c r="AN111" s="955"/>
      <c r="AO111" s="956"/>
      <c r="AP111" s="958" t="s">
        <v>446</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t="s">
        <v>446</v>
      </c>
      <c r="BR111" s="853"/>
      <c r="BS111" s="853"/>
      <c r="BT111" s="853"/>
      <c r="BU111" s="853"/>
      <c r="BV111" s="853" t="s">
        <v>401</v>
      </c>
      <c r="BW111" s="853"/>
      <c r="BX111" s="853"/>
      <c r="BY111" s="853"/>
      <c r="BZ111" s="853"/>
      <c r="CA111" s="853" t="s">
        <v>446</v>
      </c>
      <c r="CB111" s="853"/>
      <c r="CC111" s="853"/>
      <c r="CD111" s="853"/>
      <c r="CE111" s="853"/>
      <c r="CF111" s="911" t="s">
        <v>446</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445</v>
      </c>
      <c r="DM111" s="853"/>
      <c r="DN111" s="853"/>
      <c r="DO111" s="853"/>
      <c r="DP111" s="853"/>
      <c r="DQ111" s="853" t="s">
        <v>445</v>
      </c>
      <c r="DR111" s="853"/>
      <c r="DS111" s="853"/>
      <c r="DT111" s="853"/>
      <c r="DU111" s="853"/>
      <c r="DV111" s="830" t="s">
        <v>446</v>
      </c>
      <c r="DW111" s="830"/>
      <c r="DX111" s="830"/>
      <c r="DY111" s="830"/>
      <c r="DZ111" s="831"/>
    </row>
    <row r="112" spans="1:131" s="230" customFormat="1" ht="26.25" customHeight="1" x14ac:dyDescent="0.2">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401</v>
      </c>
      <c r="AB112" s="816"/>
      <c r="AC112" s="816"/>
      <c r="AD112" s="816"/>
      <c r="AE112" s="817"/>
      <c r="AF112" s="818" t="s">
        <v>452</v>
      </c>
      <c r="AG112" s="816"/>
      <c r="AH112" s="816"/>
      <c r="AI112" s="816"/>
      <c r="AJ112" s="817"/>
      <c r="AK112" s="818" t="s">
        <v>446</v>
      </c>
      <c r="AL112" s="816"/>
      <c r="AM112" s="816"/>
      <c r="AN112" s="816"/>
      <c r="AO112" s="817"/>
      <c r="AP112" s="860" t="s">
        <v>401</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466585</v>
      </c>
      <c r="BR112" s="853"/>
      <c r="BS112" s="853"/>
      <c r="BT112" s="853"/>
      <c r="BU112" s="853"/>
      <c r="BV112" s="853">
        <v>437839</v>
      </c>
      <c r="BW112" s="853"/>
      <c r="BX112" s="853"/>
      <c r="BY112" s="853"/>
      <c r="BZ112" s="853"/>
      <c r="CA112" s="853">
        <v>424874</v>
      </c>
      <c r="CB112" s="853"/>
      <c r="CC112" s="853"/>
      <c r="CD112" s="853"/>
      <c r="CE112" s="853"/>
      <c r="CF112" s="911">
        <v>29.7</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446</v>
      </c>
      <c r="DH112" s="853"/>
      <c r="DI112" s="853"/>
      <c r="DJ112" s="853"/>
      <c r="DK112" s="853"/>
      <c r="DL112" s="853" t="s">
        <v>446</v>
      </c>
      <c r="DM112" s="853"/>
      <c r="DN112" s="853"/>
      <c r="DO112" s="853"/>
      <c r="DP112" s="853"/>
      <c r="DQ112" s="853" t="s">
        <v>446</v>
      </c>
      <c r="DR112" s="853"/>
      <c r="DS112" s="853"/>
      <c r="DT112" s="853"/>
      <c r="DU112" s="853"/>
      <c r="DV112" s="830" t="s">
        <v>401</v>
      </c>
      <c r="DW112" s="830"/>
      <c r="DX112" s="830"/>
      <c r="DY112" s="830"/>
      <c r="DZ112" s="831"/>
    </row>
    <row r="113" spans="1:130" s="230" customFormat="1" ht="26.25" customHeight="1" x14ac:dyDescent="0.2">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59978</v>
      </c>
      <c r="AB113" s="955"/>
      <c r="AC113" s="955"/>
      <c r="AD113" s="955"/>
      <c r="AE113" s="956"/>
      <c r="AF113" s="957">
        <v>60506</v>
      </c>
      <c r="AG113" s="955"/>
      <c r="AH113" s="955"/>
      <c r="AI113" s="955"/>
      <c r="AJ113" s="956"/>
      <c r="AK113" s="957">
        <v>69157</v>
      </c>
      <c r="AL113" s="955"/>
      <c r="AM113" s="955"/>
      <c r="AN113" s="955"/>
      <c r="AO113" s="956"/>
      <c r="AP113" s="958">
        <v>4.8</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v>207287</v>
      </c>
      <c r="BR113" s="853"/>
      <c r="BS113" s="853"/>
      <c r="BT113" s="853"/>
      <c r="BU113" s="853"/>
      <c r="BV113" s="853">
        <v>194983</v>
      </c>
      <c r="BW113" s="853"/>
      <c r="BX113" s="853"/>
      <c r="BY113" s="853"/>
      <c r="BZ113" s="853"/>
      <c r="CA113" s="853">
        <v>186866</v>
      </c>
      <c r="CB113" s="853"/>
      <c r="CC113" s="853"/>
      <c r="CD113" s="853"/>
      <c r="CE113" s="853"/>
      <c r="CF113" s="911">
        <v>13.1</v>
      </c>
      <c r="CG113" s="912"/>
      <c r="CH113" s="912"/>
      <c r="CI113" s="912"/>
      <c r="CJ113" s="912"/>
      <c r="CK113" s="963"/>
      <c r="CL113" s="857"/>
      <c r="CM113" s="851"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401</v>
      </c>
      <c r="DH113" s="816"/>
      <c r="DI113" s="816"/>
      <c r="DJ113" s="816"/>
      <c r="DK113" s="817"/>
      <c r="DL113" s="818" t="s">
        <v>446</v>
      </c>
      <c r="DM113" s="816"/>
      <c r="DN113" s="816"/>
      <c r="DO113" s="816"/>
      <c r="DP113" s="817"/>
      <c r="DQ113" s="818" t="s">
        <v>452</v>
      </c>
      <c r="DR113" s="816"/>
      <c r="DS113" s="816"/>
      <c r="DT113" s="816"/>
      <c r="DU113" s="817"/>
      <c r="DV113" s="860" t="s">
        <v>401</v>
      </c>
      <c r="DW113" s="861"/>
      <c r="DX113" s="861"/>
      <c r="DY113" s="861"/>
      <c r="DZ113" s="862"/>
    </row>
    <row r="114" spans="1:130" s="230" customFormat="1" ht="26.25" customHeight="1" x14ac:dyDescent="0.2">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31318</v>
      </c>
      <c r="AB114" s="816"/>
      <c r="AC114" s="816"/>
      <c r="AD114" s="816"/>
      <c r="AE114" s="817"/>
      <c r="AF114" s="818">
        <v>24517</v>
      </c>
      <c r="AG114" s="816"/>
      <c r="AH114" s="816"/>
      <c r="AI114" s="816"/>
      <c r="AJ114" s="817"/>
      <c r="AK114" s="818">
        <v>16885</v>
      </c>
      <c r="AL114" s="816"/>
      <c r="AM114" s="816"/>
      <c r="AN114" s="816"/>
      <c r="AO114" s="817"/>
      <c r="AP114" s="860">
        <v>1.2</v>
      </c>
      <c r="AQ114" s="861"/>
      <c r="AR114" s="861"/>
      <c r="AS114" s="861"/>
      <c r="AT114" s="862"/>
      <c r="AU114" s="968"/>
      <c r="AV114" s="969"/>
      <c r="AW114" s="969"/>
      <c r="AX114" s="969"/>
      <c r="AY114" s="969"/>
      <c r="AZ114" s="851" t="s">
        <v>459</v>
      </c>
      <c r="BA114" s="788"/>
      <c r="BB114" s="788"/>
      <c r="BC114" s="788"/>
      <c r="BD114" s="788"/>
      <c r="BE114" s="788"/>
      <c r="BF114" s="788"/>
      <c r="BG114" s="788"/>
      <c r="BH114" s="788"/>
      <c r="BI114" s="788"/>
      <c r="BJ114" s="788"/>
      <c r="BK114" s="788"/>
      <c r="BL114" s="788"/>
      <c r="BM114" s="788"/>
      <c r="BN114" s="788"/>
      <c r="BO114" s="788"/>
      <c r="BP114" s="789"/>
      <c r="BQ114" s="852">
        <v>449280</v>
      </c>
      <c r="BR114" s="853"/>
      <c r="BS114" s="853"/>
      <c r="BT114" s="853"/>
      <c r="BU114" s="853"/>
      <c r="BV114" s="853">
        <v>427230</v>
      </c>
      <c r="BW114" s="853"/>
      <c r="BX114" s="853"/>
      <c r="BY114" s="853"/>
      <c r="BZ114" s="853"/>
      <c r="CA114" s="853">
        <v>448633</v>
      </c>
      <c r="CB114" s="853"/>
      <c r="CC114" s="853"/>
      <c r="CD114" s="853"/>
      <c r="CE114" s="853"/>
      <c r="CF114" s="911">
        <v>31.4</v>
      </c>
      <c r="CG114" s="912"/>
      <c r="CH114" s="912"/>
      <c r="CI114" s="912"/>
      <c r="CJ114" s="912"/>
      <c r="CK114" s="963"/>
      <c r="CL114" s="857"/>
      <c r="CM114" s="851"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446</v>
      </c>
      <c r="DM114" s="816"/>
      <c r="DN114" s="816"/>
      <c r="DO114" s="816"/>
      <c r="DP114" s="817"/>
      <c r="DQ114" s="818" t="s">
        <v>446</v>
      </c>
      <c r="DR114" s="816"/>
      <c r="DS114" s="816"/>
      <c r="DT114" s="816"/>
      <c r="DU114" s="817"/>
      <c r="DV114" s="860" t="s">
        <v>401</v>
      </c>
      <c r="DW114" s="861"/>
      <c r="DX114" s="861"/>
      <c r="DY114" s="861"/>
      <c r="DZ114" s="862"/>
    </row>
    <row r="115" spans="1:130" s="230" customFormat="1" ht="26.25" customHeight="1" x14ac:dyDescent="0.2">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401</v>
      </c>
      <c r="AB115" s="955"/>
      <c r="AC115" s="955"/>
      <c r="AD115" s="955"/>
      <c r="AE115" s="956"/>
      <c r="AF115" s="957" t="s">
        <v>446</v>
      </c>
      <c r="AG115" s="955"/>
      <c r="AH115" s="955"/>
      <c r="AI115" s="955"/>
      <c r="AJ115" s="956"/>
      <c r="AK115" s="957" t="s">
        <v>452</v>
      </c>
      <c r="AL115" s="955"/>
      <c r="AM115" s="955"/>
      <c r="AN115" s="955"/>
      <c r="AO115" s="956"/>
      <c r="AP115" s="958" t="s">
        <v>446</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446</v>
      </c>
      <c r="BR115" s="853"/>
      <c r="BS115" s="853"/>
      <c r="BT115" s="853"/>
      <c r="BU115" s="853"/>
      <c r="BV115" s="853" t="s">
        <v>444</v>
      </c>
      <c r="BW115" s="853"/>
      <c r="BX115" s="853"/>
      <c r="BY115" s="853"/>
      <c r="BZ115" s="853"/>
      <c r="CA115" s="853" t="s">
        <v>401</v>
      </c>
      <c r="CB115" s="853"/>
      <c r="CC115" s="853"/>
      <c r="CD115" s="853"/>
      <c r="CE115" s="853"/>
      <c r="CF115" s="911" t="s">
        <v>444</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446</v>
      </c>
      <c r="DH115" s="816"/>
      <c r="DI115" s="816"/>
      <c r="DJ115" s="816"/>
      <c r="DK115" s="817"/>
      <c r="DL115" s="818" t="s">
        <v>401</v>
      </c>
      <c r="DM115" s="816"/>
      <c r="DN115" s="816"/>
      <c r="DO115" s="816"/>
      <c r="DP115" s="817"/>
      <c r="DQ115" s="818" t="s">
        <v>446</v>
      </c>
      <c r="DR115" s="816"/>
      <c r="DS115" s="816"/>
      <c r="DT115" s="816"/>
      <c r="DU115" s="817"/>
      <c r="DV115" s="860" t="s">
        <v>401</v>
      </c>
      <c r="DW115" s="861"/>
      <c r="DX115" s="861"/>
      <c r="DY115" s="861"/>
      <c r="DZ115" s="862"/>
    </row>
    <row r="116" spans="1:130" s="230" customFormat="1" ht="26.25" customHeight="1" x14ac:dyDescent="0.2">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452</v>
      </c>
      <c r="AG116" s="816"/>
      <c r="AH116" s="816"/>
      <c r="AI116" s="816"/>
      <c r="AJ116" s="817"/>
      <c r="AK116" s="818" t="s">
        <v>401</v>
      </c>
      <c r="AL116" s="816"/>
      <c r="AM116" s="816"/>
      <c r="AN116" s="816"/>
      <c r="AO116" s="817"/>
      <c r="AP116" s="860" t="s">
        <v>452</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446</v>
      </c>
      <c r="BR116" s="853"/>
      <c r="BS116" s="853"/>
      <c r="BT116" s="853"/>
      <c r="BU116" s="853"/>
      <c r="BV116" s="853" t="s">
        <v>446</v>
      </c>
      <c r="BW116" s="853"/>
      <c r="BX116" s="853"/>
      <c r="BY116" s="853"/>
      <c r="BZ116" s="853"/>
      <c r="CA116" s="853" t="s">
        <v>446</v>
      </c>
      <c r="CB116" s="853"/>
      <c r="CC116" s="853"/>
      <c r="CD116" s="853"/>
      <c r="CE116" s="853"/>
      <c r="CF116" s="911" t="s">
        <v>401</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401</v>
      </c>
      <c r="DH116" s="816"/>
      <c r="DI116" s="816"/>
      <c r="DJ116" s="816"/>
      <c r="DK116" s="817"/>
      <c r="DL116" s="818" t="s">
        <v>401</v>
      </c>
      <c r="DM116" s="816"/>
      <c r="DN116" s="816"/>
      <c r="DO116" s="816"/>
      <c r="DP116" s="817"/>
      <c r="DQ116" s="818" t="s">
        <v>446</v>
      </c>
      <c r="DR116" s="816"/>
      <c r="DS116" s="816"/>
      <c r="DT116" s="816"/>
      <c r="DU116" s="817"/>
      <c r="DV116" s="860" t="s">
        <v>452</v>
      </c>
      <c r="DW116" s="861"/>
      <c r="DX116" s="861"/>
      <c r="DY116" s="861"/>
      <c r="DZ116" s="862"/>
    </row>
    <row r="117" spans="1:130" s="230" customFormat="1" ht="26.25" customHeight="1" x14ac:dyDescent="0.2">
      <c r="A117" s="931" t="s">
        <v>195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316331</v>
      </c>
      <c r="AB117" s="939"/>
      <c r="AC117" s="939"/>
      <c r="AD117" s="939"/>
      <c r="AE117" s="940"/>
      <c r="AF117" s="941">
        <v>355333</v>
      </c>
      <c r="AG117" s="939"/>
      <c r="AH117" s="939"/>
      <c r="AI117" s="939"/>
      <c r="AJ117" s="940"/>
      <c r="AK117" s="941">
        <v>331066</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469</v>
      </c>
      <c r="BR117" s="853"/>
      <c r="BS117" s="853"/>
      <c r="BT117" s="853"/>
      <c r="BU117" s="853"/>
      <c r="BV117" s="853" t="s">
        <v>470</v>
      </c>
      <c r="BW117" s="853"/>
      <c r="BX117" s="853"/>
      <c r="BY117" s="853"/>
      <c r="BZ117" s="853"/>
      <c r="CA117" s="853" t="s">
        <v>471</v>
      </c>
      <c r="CB117" s="853"/>
      <c r="CC117" s="853"/>
      <c r="CD117" s="853"/>
      <c r="CE117" s="853"/>
      <c r="CF117" s="911" t="s">
        <v>469</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242</v>
      </c>
      <c r="DH117" s="816"/>
      <c r="DI117" s="816"/>
      <c r="DJ117" s="816"/>
      <c r="DK117" s="817"/>
      <c r="DL117" s="818" t="s">
        <v>473</v>
      </c>
      <c r="DM117" s="816"/>
      <c r="DN117" s="816"/>
      <c r="DO117" s="816"/>
      <c r="DP117" s="817"/>
      <c r="DQ117" s="818" t="s">
        <v>444</v>
      </c>
      <c r="DR117" s="816"/>
      <c r="DS117" s="816"/>
      <c r="DT117" s="816"/>
      <c r="DU117" s="817"/>
      <c r="DV117" s="860" t="s">
        <v>470</v>
      </c>
      <c r="DW117" s="861"/>
      <c r="DX117" s="861"/>
      <c r="DY117" s="861"/>
      <c r="DZ117" s="862"/>
    </row>
    <row r="118" spans="1:130" s="230" customFormat="1" ht="26.25" customHeight="1" x14ac:dyDescent="0.2">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315</v>
      </c>
      <c r="AL118" s="932"/>
      <c r="AM118" s="932"/>
      <c r="AN118" s="932"/>
      <c r="AO118" s="933"/>
      <c r="AP118" s="935" t="s">
        <v>438</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475</v>
      </c>
      <c r="BR118" s="881"/>
      <c r="BS118" s="881"/>
      <c r="BT118" s="881"/>
      <c r="BU118" s="881"/>
      <c r="BV118" s="881" t="s">
        <v>471</v>
      </c>
      <c r="BW118" s="881"/>
      <c r="BX118" s="881"/>
      <c r="BY118" s="881"/>
      <c r="BZ118" s="881"/>
      <c r="CA118" s="881" t="s">
        <v>397</v>
      </c>
      <c r="CB118" s="881"/>
      <c r="CC118" s="881"/>
      <c r="CD118" s="881"/>
      <c r="CE118" s="881"/>
      <c r="CF118" s="911" t="s">
        <v>475</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475</v>
      </c>
      <c r="DH118" s="816"/>
      <c r="DI118" s="816"/>
      <c r="DJ118" s="816"/>
      <c r="DK118" s="817"/>
      <c r="DL118" s="818" t="s">
        <v>470</v>
      </c>
      <c r="DM118" s="816"/>
      <c r="DN118" s="816"/>
      <c r="DO118" s="816"/>
      <c r="DP118" s="817"/>
      <c r="DQ118" s="818" t="s">
        <v>471</v>
      </c>
      <c r="DR118" s="816"/>
      <c r="DS118" s="816"/>
      <c r="DT118" s="816"/>
      <c r="DU118" s="817"/>
      <c r="DV118" s="860" t="s">
        <v>471</v>
      </c>
      <c r="DW118" s="861"/>
      <c r="DX118" s="861"/>
      <c r="DY118" s="861"/>
      <c r="DZ118" s="862"/>
    </row>
    <row r="119" spans="1:130" s="230" customFormat="1" ht="26.25" customHeight="1" x14ac:dyDescent="0.2">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470</v>
      </c>
      <c r="AB119" s="925"/>
      <c r="AC119" s="925"/>
      <c r="AD119" s="925"/>
      <c r="AE119" s="926"/>
      <c r="AF119" s="927" t="s">
        <v>469</v>
      </c>
      <c r="AG119" s="925"/>
      <c r="AH119" s="925"/>
      <c r="AI119" s="925"/>
      <c r="AJ119" s="926"/>
      <c r="AK119" s="927" t="s">
        <v>473</v>
      </c>
      <c r="AL119" s="925"/>
      <c r="AM119" s="925"/>
      <c r="AN119" s="925"/>
      <c r="AO119" s="926"/>
      <c r="AP119" s="928" t="s">
        <v>397</v>
      </c>
      <c r="AQ119" s="929"/>
      <c r="AR119" s="929"/>
      <c r="AS119" s="929"/>
      <c r="AT119" s="930"/>
      <c r="AU119" s="970"/>
      <c r="AV119" s="971"/>
      <c r="AW119" s="971"/>
      <c r="AX119" s="971"/>
      <c r="AY119" s="971"/>
      <c r="AZ119" s="251" t="s">
        <v>195</v>
      </c>
      <c r="BA119" s="251"/>
      <c r="BB119" s="251"/>
      <c r="BC119" s="251"/>
      <c r="BD119" s="251"/>
      <c r="BE119" s="251"/>
      <c r="BF119" s="251"/>
      <c r="BG119" s="251"/>
      <c r="BH119" s="251"/>
      <c r="BI119" s="251"/>
      <c r="BJ119" s="251"/>
      <c r="BK119" s="251"/>
      <c r="BL119" s="251"/>
      <c r="BM119" s="251"/>
      <c r="BN119" s="251"/>
      <c r="BO119" s="913" t="s">
        <v>477</v>
      </c>
      <c r="BP119" s="914"/>
      <c r="BQ119" s="915">
        <v>3875183</v>
      </c>
      <c r="BR119" s="881"/>
      <c r="BS119" s="881"/>
      <c r="BT119" s="881"/>
      <c r="BU119" s="881"/>
      <c r="BV119" s="881">
        <v>3728475</v>
      </c>
      <c r="BW119" s="881"/>
      <c r="BX119" s="881"/>
      <c r="BY119" s="881"/>
      <c r="BZ119" s="881"/>
      <c r="CA119" s="881">
        <v>3724056</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471</v>
      </c>
      <c r="DH119" s="800"/>
      <c r="DI119" s="800"/>
      <c r="DJ119" s="800"/>
      <c r="DK119" s="801"/>
      <c r="DL119" s="802" t="s">
        <v>444</v>
      </c>
      <c r="DM119" s="800"/>
      <c r="DN119" s="800"/>
      <c r="DO119" s="800"/>
      <c r="DP119" s="801"/>
      <c r="DQ119" s="802" t="s">
        <v>397</v>
      </c>
      <c r="DR119" s="800"/>
      <c r="DS119" s="800"/>
      <c r="DT119" s="800"/>
      <c r="DU119" s="801"/>
      <c r="DV119" s="884" t="s">
        <v>471</v>
      </c>
      <c r="DW119" s="885"/>
      <c r="DX119" s="885"/>
      <c r="DY119" s="885"/>
      <c r="DZ119" s="886"/>
    </row>
    <row r="120" spans="1:130" s="230" customFormat="1" ht="26.25" customHeight="1" x14ac:dyDescent="0.2">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242</v>
      </c>
      <c r="AB120" s="816"/>
      <c r="AC120" s="816"/>
      <c r="AD120" s="816"/>
      <c r="AE120" s="817"/>
      <c r="AF120" s="818" t="s">
        <v>242</v>
      </c>
      <c r="AG120" s="816"/>
      <c r="AH120" s="816"/>
      <c r="AI120" s="816"/>
      <c r="AJ120" s="817"/>
      <c r="AK120" s="818" t="s">
        <v>242</v>
      </c>
      <c r="AL120" s="816"/>
      <c r="AM120" s="816"/>
      <c r="AN120" s="816"/>
      <c r="AO120" s="817"/>
      <c r="AP120" s="860" t="s">
        <v>479</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1615633</v>
      </c>
      <c r="BR120" s="878"/>
      <c r="BS120" s="878"/>
      <c r="BT120" s="878"/>
      <c r="BU120" s="878"/>
      <c r="BV120" s="878">
        <v>1661531</v>
      </c>
      <c r="BW120" s="878"/>
      <c r="BX120" s="878"/>
      <c r="BY120" s="878"/>
      <c r="BZ120" s="878"/>
      <c r="CA120" s="878">
        <v>1689328</v>
      </c>
      <c r="CB120" s="878"/>
      <c r="CC120" s="878"/>
      <c r="CD120" s="878"/>
      <c r="CE120" s="878"/>
      <c r="CF120" s="902">
        <v>118.2</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466585</v>
      </c>
      <c r="DH120" s="878"/>
      <c r="DI120" s="878"/>
      <c r="DJ120" s="878"/>
      <c r="DK120" s="878"/>
      <c r="DL120" s="878">
        <v>437839</v>
      </c>
      <c r="DM120" s="878"/>
      <c r="DN120" s="878"/>
      <c r="DO120" s="878"/>
      <c r="DP120" s="878"/>
      <c r="DQ120" s="878">
        <v>424874</v>
      </c>
      <c r="DR120" s="878"/>
      <c r="DS120" s="878"/>
      <c r="DT120" s="878"/>
      <c r="DU120" s="878"/>
      <c r="DV120" s="879">
        <v>29.7</v>
      </c>
      <c r="DW120" s="879"/>
      <c r="DX120" s="879"/>
      <c r="DY120" s="879"/>
      <c r="DZ120" s="880"/>
    </row>
    <row r="121" spans="1:130" s="230" customFormat="1" ht="26.25" customHeight="1" x14ac:dyDescent="0.2">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475</v>
      </c>
      <c r="AB121" s="816"/>
      <c r="AC121" s="816"/>
      <c r="AD121" s="816"/>
      <c r="AE121" s="817"/>
      <c r="AF121" s="818" t="s">
        <v>470</v>
      </c>
      <c r="AG121" s="816"/>
      <c r="AH121" s="816"/>
      <c r="AI121" s="816"/>
      <c r="AJ121" s="817"/>
      <c r="AK121" s="818" t="s">
        <v>470</v>
      </c>
      <c r="AL121" s="816"/>
      <c r="AM121" s="816"/>
      <c r="AN121" s="816"/>
      <c r="AO121" s="817"/>
      <c r="AP121" s="860" t="s">
        <v>469</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t="s">
        <v>473</v>
      </c>
      <c r="BR121" s="853"/>
      <c r="BS121" s="853"/>
      <c r="BT121" s="853"/>
      <c r="BU121" s="853"/>
      <c r="BV121" s="853" t="s">
        <v>470</v>
      </c>
      <c r="BW121" s="853"/>
      <c r="BX121" s="853"/>
      <c r="BY121" s="853"/>
      <c r="BZ121" s="853"/>
      <c r="CA121" s="853" t="s">
        <v>470</v>
      </c>
      <c r="CB121" s="853"/>
      <c r="CC121" s="853"/>
      <c r="CD121" s="853"/>
      <c r="CE121" s="853"/>
      <c r="CF121" s="911" t="s">
        <v>486</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2">
      <c r="A122" s="856"/>
      <c r="B122" s="857"/>
      <c r="C122" s="851"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479</v>
      </c>
      <c r="AB122" s="816"/>
      <c r="AC122" s="816"/>
      <c r="AD122" s="816"/>
      <c r="AE122" s="817"/>
      <c r="AF122" s="818" t="s">
        <v>242</v>
      </c>
      <c r="AG122" s="816"/>
      <c r="AH122" s="816"/>
      <c r="AI122" s="816"/>
      <c r="AJ122" s="817"/>
      <c r="AK122" s="818" t="s">
        <v>475</v>
      </c>
      <c r="AL122" s="816"/>
      <c r="AM122" s="816"/>
      <c r="AN122" s="816"/>
      <c r="AO122" s="817"/>
      <c r="AP122" s="860" t="s">
        <v>486</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2356838</v>
      </c>
      <c r="BR122" s="881"/>
      <c r="BS122" s="881"/>
      <c r="BT122" s="881"/>
      <c r="BU122" s="881"/>
      <c r="BV122" s="881">
        <v>2294167</v>
      </c>
      <c r="BW122" s="881"/>
      <c r="BX122" s="881"/>
      <c r="BY122" s="881"/>
      <c r="BZ122" s="881"/>
      <c r="CA122" s="881">
        <v>2270284</v>
      </c>
      <c r="CB122" s="881"/>
      <c r="CC122" s="881"/>
      <c r="CD122" s="881"/>
      <c r="CE122" s="881"/>
      <c r="CF122" s="882">
        <v>158.9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475</v>
      </c>
      <c r="AB123" s="816"/>
      <c r="AC123" s="816"/>
      <c r="AD123" s="816"/>
      <c r="AE123" s="817"/>
      <c r="AF123" s="818" t="s">
        <v>488</v>
      </c>
      <c r="AG123" s="816"/>
      <c r="AH123" s="816"/>
      <c r="AI123" s="816"/>
      <c r="AJ123" s="817"/>
      <c r="AK123" s="818" t="s">
        <v>469</v>
      </c>
      <c r="AL123" s="816"/>
      <c r="AM123" s="816"/>
      <c r="AN123" s="816"/>
      <c r="AO123" s="817"/>
      <c r="AP123" s="860" t="s">
        <v>470</v>
      </c>
      <c r="AQ123" s="861"/>
      <c r="AR123" s="861"/>
      <c r="AS123" s="861"/>
      <c r="AT123" s="862"/>
      <c r="AU123" s="922"/>
      <c r="AV123" s="923"/>
      <c r="AW123" s="923"/>
      <c r="AX123" s="923"/>
      <c r="AY123" s="923"/>
      <c r="AZ123" s="251" t="s">
        <v>195</v>
      </c>
      <c r="BA123" s="251"/>
      <c r="BB123" s="251"/>
      <c r="BC123" s="251"/>
      <c r="BD123" s="251"/>
      <c r="BE123" s="251"/>
      <c r="BF123" s="251"/>
      <c r="BG123" s="251"/>
      <c r="BH123" s="251"/>
      <c r="BI123" s="251"/>
      <c r="BJ123" s="251"/>
      <c r="BK123" s="251"/>
      <c r="BL123" s="251"/>
      <c r="BM123" s="251"/>
      <c r="BN123" s="251"/>
      <c r="BO123" s="913" t="s">
        <v>489</v>
      </c>
      <c r="BP123" s="914"/>
      <c r="BQ123" s="868">
        <v>3972471</v>
      </c>
      <c r="BR123" s="869"/>
      <c r="BS123" s="869"/>
      <c r="BT123" s="869"/>
      <c r="BU123" s="869"/>
      <c r="BV123" s="869">
        <v>3955698</v>
      </c>
      <c r="BW123" s="869"/>
      <c r="BX123" s="869"/>
      <c r="BY123" s="869"/>
      <c r="BZ123" s="869"/>
      <c r="CA123" s="869">
        <v>3959612</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470</v>
      </c>
      <c r="AB124" s="816"/>
      <c r="AC124" s="816"/>
      <c r="AD124" s="816"/>
      <c r="AE124" s="817"/>
      <c r="AF124" s="818" t="s">
        <v>475</v>
      </c>
      <c r="AG124" s="816"/>
      <c r="AH124" s="816"/>
      <c r="AI124" s="816"/>
      <c r="AJ124" s="817"/>
      <c r="AK124" s="818" t="s">
        <v>475</v>
      </c>
      <c r="AL124" s="816"/>
      <c r="AM124" s="816"/>
      <c r="AN124" s="816"/>
      <c r="AO124" s="817"/>
      <c r="AP124" s="860" t="s">
        <v>475</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470</v>
      </c>
      <c r="BR124" s="867"/>
      <c r="BS124" s="867"/>
      <c r="BT124" s="867"/>
      <c r="BU124" s="867"/>
      <c r="BV124" s="867" t="s">
        <v>488</v>
      </c>
      <c r="BW124" s="867"/>
      <c r="BX124" s="867"/>
      <c r="BY124" s="867"/>
      <c r="BZ124" s="867"/>
      <c r="CA124" s="867" t="s">
        <v>444</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470</v>
      </c>
      <c r="DH124" s="800"/>
      <c r="DI124" s="800"/>
      <c r="DJ124" s="800"/>
      <c r="DK124" s="801"/>
      <c r="DL124" s="802" t="s">
        <v>471</v>
      </c>
      <c r="DM124" s="800"/>
      <c r="DN124" s="800"/>
      <c r="DO124" s="800"/>
      <c r="DP124" s="801"/>
      <c r="DQ124" s="802" t="s">
        <v>444</v>
      </c>
      <c r="DR124" s="800"/>
      <c r="DS124" s="800"/>
      <c r="DT124" s="800"/>
      <c r="DU124" s="801"/>
      <c r="DV124" s="884" t="s">
        <v>486</v>
      </c>
      <c r="DW124" s="885"/>
      <c r="DX124" s="885"/>
      <c r="DY124" s="885"/>
      <c r="DZ124" s="886"/>
    </row>
    <row r="125" spans="1:130" s="230" customFormat="1" ht="26.25" customHeight="1" x14ac:dyDescent="0.2">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475</v>
      </c>
      <c r="AB125" s="816"/>
      <c r="AC125" s="816"/>
      <c r="AD125" s="816"/>
      <c r="AE125" s="817"/>
      <c r="AF125" s="818" t="s">
        <v>469</v>
      </c>
      <c r="AG125" s="816"/>
      <c r="AH125" s="816"/>
      <c r="AI125" s="816"/>
      <c r="AJ125" s="817"/>
      <c r="AK125" s="818" t="s">
        <v>492</v>
      </c>
      <c r="AL125" s="816"/>
      <c r="AM125" s="816"/>
      <c r="AN125" s="816"/>
      <c r="AO125" s="817"/>
      <c r="AP125" s="860" t="s">
        <v>470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493</v>
      </c>
      <c r="CL125" s="888"/>
      <c r="CM125" s="888"/>
      <c r="CN125" s="888"/>
      <c r="CO125" s="889"/>
      <c r="CP125" s="896" t="s">
        <v>494</v>
      </c>
      <c r="CQ125" s="844"/>
      <c r="CR125" s="844"/>
      <c r="CS125" s="844"/>
      <c r="CT125" s="844"/>
      <c r="CU125" s="844"/>
      <c r="CV125" s="844"/>
      <c r="CW125" s="844"/>
      <c r="CX125" s="844"/>
      <c r="CY125" s="844"/>
      <c r="CZ125" s="844"/>
      <c r="DA125" s="844"/>
      <c r="DB125" s="844"/>
      <c r="DC125" s="844"/>
      <c r="DD125" s="844"/>
      <c r="DE125" s="844"/>
      <c r="DF125" s="845"/>
      <c r="DG125" s="897" t="s">
        <v>470</v>
      </c>
      <c r="DH125" s="878"/>
      <c r="DI125" s="878"/>
      <c r="DJ125" s="878"/>
      <c r="DK125" s="878"/>
      <c r="DL125" s="878" t="s">
        <v>470</v>
      </c>
      <c r="DM125" s="878"/>
      <c r="DN125" s="878"/>
      <c r="DO125" s="878"/>
      <c r="DP125" s="878"/>
      <c r="DQ125" s="878" t="s">
        <v>444</v>
      </c>
      <c r="DR125" s="878"/>
      <c r="DS125" s="878"/>
      <c r="DT125" s="878"/>
      <c r="DU125" s="878"/>
      <c r="DV125" s="879" t="s">
        <v>242</v>
      </c>
      <c r="DW125" s="879"/>
      <c r="DX125" s="879"/>
      <c r="DY125" s="879"/>
      <c r="DZ125" s="880"/>
    </row>
    <row r="126" spans="1:130" s="230" customFormat="1" ht="26.25" customHeight="1" thickBot="1" x14ac:dyDescent="0.25">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470</v>
      </c>
      <c r="AB126" s="816"/>
      <c r="AC126" s="816"/>
      <c r="AD126" s="816"/>
      <c r="AE126" s="817"/>
      <c r="AF126" s="818" t="s">
        <v>475</v>
      </c>
      <c r="AG126" s="816"/>
      <c r="AH126" s="816"/>
      <c r="AI126" s="816"/>
      <c r="AJ126" s="817"/>
      <c r="AK126" s="818" t="s">
        <v>470</v>
      </c>
      <c r="AL126" s="816"/>
      <c r="AM126" s="816"/>
      <c r="AN126" s="816"/>
      <c r="AO126" s="817"/>
      <c r="AP126" s="860" t="s">
        <v>469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469</v>
      </c>
      <c r="DH126" s="853"/>
      <c r="DI126" s="853"/>
      <c r="DJ126" s="853"/>
      <c r="DK126" s="853"/>
      <c r="DL126" s="853" t="s">
        <v>475</v>
      </c>
      <c r="DM126" s="853"/>
      <c r="DN126" s="853"/>
      <c r="DO126" s="853"/>
      <c r="DP126" s="853"/>
      <c r="DQ126" s="853" t="s">
        <v>444</v>
      </c>
      <c r="DR126" s="853"/>
      <c r="DS126" s="853"/>
      <c r="DT126" s="853"/>
      <c r="DU126" s="853"/>
      <c r="DV126" s="830" t="s">
        <v>475</v>
      </c>
      <c r="DW126" s="830"/>
      <c r="DX126" s="830"/>
      <c r="DY126" s="830"/>
      <c r="DZ126" s="831"/>
    </row>
    <row r="127" spans="1:130" s="230" customFormat="1" ht="26.25" customHeight="1" x14ac:dyDescent="0.2">
      <c r="A127" s="858"/>
      <c r="B127" s="859"/>
      <c r="C127" s="874" t="s">
        <v>496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470</v>
      </c>
      <c r="AB127" s="816"/>
      <c r="AC127" s="816"/>
      <c r="AD127" s="816"/>
      <c r="AE127" s="817"/>
      <c r="AF127" s="818" t="s">
        <v>444</v>
      </c>
      <c r="AG127" s="816"/>
      <c r="AH127" s="816"/>
      <c r="AI127" s="816"/>
      <c r="AJ127" s="817"/>
      <c r="AK127" s="818" t="s">
        <v>470</v>
      </c>
      <c r="AL127" s="816"/>
      <c r="AM127" s="816"/>
      <c r="AN127" s="816"/>
      <c r="AO127" s="817"/>
      <c r="AP127" s="860" t="s">
        <v>444</v>
      </c>
      <c r="AQ127" s="861"/>
      <c r="AR127" s="861"/>
      <c r="AS127" s="861"/>
      <c r="AT127" s="862"/>
      <c r="AU127" s="232"/>
      <c r="AV127" s="232"/>
      <c r="AW127" s="232"/>
      <c r="AX127" s="877" t="s">
        <v>497</v>
      </c>
      <c r="AY127" s="848"/>
      <c r="AZ127" s="848"/>
      <c r="BA127" s="848"/>
      <c r="BB127" s="848"/>
      <c r="BC127" s="848"/>
      <c r="BD127" s="848"/>
      <c r="BE127" s="849"/>
      <c r="BF127" s="847" t="s">
        <v>498</v>
      </c>
      <c r="BG127" s="848"/>
      <c r="BH127" s="848"/>
      <c r="BI127" s="848"/>
      <c r="BJ127" s="848"/>
      <c r="BK127" s="848"/>
      <c r="BL127" s="849"/>
      <c r="BM127" s="847" t="s">
        <v>499</v>
      </c>
      <c r="BN127" s="848"/>
      <c r="BO127" s="848"/>
      <c r="BP127" s="848"/>
      <c r="BQ127" s="848"/>
      <c r="BR127" s="848"/>
      <c r="BS127" s="849"/>
      <c r="BT127" s="847" t="s">
        <v>500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501</v>
      </c>
      <c r="CQ127" s="788"/>
      <c r="CR127" s="788"/>
      <c r="CS127" s="788"/>
      <c r="CT127" s="788"/>
      <c r="CU127" s="788"/>
      <c r="CV127" s="788"/>
      <c r="CW127" s="788"/>
      <c r="CX127" s="788"/>
      <c r="CY127" s="788"/>
      <c r="CZ127" s="788"/>
      <c r="DA127" s="788"/>
      <c r="DB127" s="788"/>
      <c r="DC127" s="788"/>
      <c r="DD127" s="788"/>
      <c r="DE127" s="788"/>
      <c r="DF127" s="789"/>
      <c r="DG127" s="852" t="s">
        <v>473</v>
      </c>
      <c r="DH127" s="853"/>
      <c r="DI127" s="853"/>
      <c r="DJ127" s="853"/>
      <c r="DK127" s="853"/>
      <c r="DL127" s="853" t="s">
        <v>470</v>
      </c>
      <c r="DM127" s="853"/>
      <c r="DN127" s="853"/>
      <c r="DO127" s="853"/>
      <c r="DP127" s="853"/>
      <c r="DQ127" s="853" t="s">
        <v>470</v>
      </c>
      <c r="DR127" s="853"/>
      <c r="DS127" s="853"/>
      <c r="DT127" s="853"/>
      <c r="DU127" s="853"/>
      <c r="DV127" s="830" t="s">
        <v>469</v>
      </c>
      <c r="DW127" s="830"/>
      <c r="DX127" s="830"/>
      <c r="DY127" s="830"/>
      <c r="DZ127" s="831"/>
    </row>
    <row r="128" spans="1:130" s="230" customFormat="1" ht="26.25" customHeight="1" thickBot="1" x14ac:dyDescent="0.25">
      <c r="A128" s="832" t="s">
        <v>502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503</v>
      </c>
      <c r="X128" s="834"/>
      <c r="Y128" s="834"/>
      <c r="Z128" s="835"/>
      <c r="AA128" s="836">
        <v>81</v>
      </c>
      <c r="AB128" s="837"/>
      <c r="AC128" s="837"/>
      <c r="AD128" s="837"/>
      <c r="AE128" s="838"/>
      <c r="AF128" s="839">
        <v>81</v>
      </c>
      <c r="AG128" s="837"/>
      <c r="AH128" s="837"/>
      <c r="AI128" s="837"/>
      <c r="AJ128" s="838"/>
      <c r="AK128" s="839">
        <v>114</v>
      </c>
      <c r="AL128" s="837"/>
      <c r="AM128" s="837"/>
      <c r="AN128" s="837"/>
      <c r="AO128" s="838"/>
      <c r="AP128" s="840"/>
      <c r="AQ128" s="841"/>
      <c r="AR128" s="841"/>
      <c r="AS128" s="841"/>
      <c r="AT128" s="842"/>
      <c r="AU128" s="232"/>
      <c r="AV128" s="232"/>
      <c r="AW128" s="232"/>
      <c r="AX128" s="843" t="s">
        <v>504</v>
      </c>
      <c r="AY128" s="844"/>
      <c r="AZ128" s="844"/>
      <c r="BA128" s="844"/>
      <c r="BB128" s="844"/>
      <c r="BC128" s="844"/>
      <c r="BD128" s="844"/>
      <c r="BE128" s="845"/>
      <c r="BF128" s="822" t="s">
        <v>473</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505</v>
      </c>
      <c r="CQ128" s="766"/>
      <c r="CR128" s="766"/>
      <c r="CS128" s="766"/>
      <c r="CT128" s="766"/>
      <c r="CU128" s="766"/>
      <c r="CV128" s="766"/>
      <c r="CW128" s="766"/>
      <c r="CX128" s="766"/>
      <c r="CY128" s="766"/>
      <c r="CZ128" s="766"/>
      <c r="DA128" s="766"/>
      <c r="DB128" s="766"/>
      <c r="DC128" s="766"/>
      <c r="DD128" s="766"/>
      <c r="DE128" s="766"/>
      <c r="DF128" s="767"/>
      <c r="DG128" s="826" t="s">
        <v>471</v>
      </c>
      <c r="DH128" s="827"/>
      <c r="DI128" s="827"/>
      <c r="DJ128" s="827"/>
      <c r="DK128" s="827"/>
      <c r="DL128" s="827" t="s">
        <v>470</v>
      </c>
      <c r="DM128" s="827"/>
      <c r="DN128" s="827"/>
      <c r="DO128" s="827"/>
      <c r="DP128" s="827"/>
      <c r="DQ128" s="827" t="s">
        <v>444</v>
      </c>
      <c r="DR128" s="827"/>
      <c r="DS128" s="827"/>
      <c r="DT128" s="827"/>
      <c r="DU128" s="827"/>
      <c r="DV128" s="828" t="s">
        <v>470</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506</v>
      </c>
      <c r="X129" s="813"/>
      <c r="Y129" s="813"/>
      <c r="Z129" s="814"/>
      <c r="AA129" s="815">
        <v>1493289</v>
      </c>
      <c r="AB129" s="816"/>
      <c r="AC129" s="816"/>
      <c r="AD129" s="816"/>
      <c r="AE129" s="817"/>
      <c r="AF129" s="818">
        <v>1675279</v>
      </c>
      <c r="AG129" s="816"/>
      <c r="AH129" s="816"/>
      <c r="AI129" s="816"/>
      <c r="AJ129" s="817"/>
      <c r="AK129" s="818">
        <v>1642910</v>
      </c>
      <c r="AL129" s="816"/>
      <c r="AM129" s="816"/>
      <c r="AN129" s="816"/>
      <c r="AO129" s="817"/>
      <c r="AP129" s="819"/>
      <c r="AQ129" s="820"/>
      <c r="AR129" s="820"/>
      <c r="AS129" s="820"/>
      <c r="AT129" s="821"/>
      <c r="AU129" s="233"/>
      <c r="AV129" s="233"/>
      <c r="AW129" s="233"/>
      <c r="AX129" s="787" t="s">
        <v>507</v>
      </c>
      <c r="AY129" s="788"/>
      <c r="AZ129" s="788"/>
      <c r="BA129" s="788"/>
      <c r="BB129" s="788"/>
      <c r="BC129" s="788"/>
      <c r="BD129" s="788"/>
      <c r="BE129" s="789"/>
      <c r="BF129" s="806" t="s">
        <v>470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509</v>
      </c>
      <c r="X130" s="813"/>
      <c r="Y130" s="813"/>
      <c r="Z130" s="814"/>
      <c r="AA130" s="815">
        <v>193697</v>
      </c>
      <c r="AB130" s="816"/>
      <c r="AC130" s="816"/>
      <c r="AD130" s="816"/>
      <c r="AE130" s="817"/>
      <c r="AF130" s="818">
        <v>211191</v>
      </c>
      <c r="AG130" s="816"/>
      <c r="AH130" s="816"/>
      <c r="AI130" s="816"/>
      <c r="AJ130" s="817"/>
      <c r="AK130" s="818">
        <v>213839</v>
      </c>
      <c r="AL130" s="816"/>
      <c r="AM130" s="816"/>
      <c r="AN130" s="816"/>
      <c r="AO130" s="817"/>
      <c r="AP130" s="819"/>
      <c r="AQ130" s="820"/>
      <c r="AR130" s="820"/>
      <c r="AS130" s="820"/>
      <c r="AT130" s="821"/>
      <c r="AU130" s="233"/>
      <c r="AV130" s="233"/>
      <c r="AW130" s="233"/>
      <c r="AX130" s="787" t="s">
        <v>510</v>
      </c>
      <c r="AY130" s="788"/>
      <c r="AZ130" s="788"/>
      <c r="BA130" s="788"/>
      <c r="BB130" s="788"/>
      <c r="BC130" s="788"/>
      <c r="BD130" s="788"/>
      <c r="BE130" s="789"/>
      <c r="BF130" s="790">
        <v>9.1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511</v>
      </c>
      <c r="X131" s="797"/>
      <c r="Y131" s="797"/>
      <c r="Z131" s="798"/>
      <c r="AA131" s="799">
        <v>1299592</v>
      </c>
      <c r="AB131" s="800"/>
      <c r="AC131" s="800"/>
      <c r="AD131" s="800"/>
      <c r="AE131" s="801"/>
      <c r="AF131" s="802">
        <v>1464088</v>
      </c>
      <c r="AG131" s="800"/>
      <c r="AH131" s="800"/>
      <c r="AI131" s="800"/>
      <c r="AJ131" s="801"/>
      <c r="AK131" s="802">
        <v>1429071</v>
      </c>
      <c r="AL131" s="800"/>
      <c r="AM131" s="800"/>
      <c r="AN131" s="800"/>
      <c r="AO131" s="801"/>
      <c r="AP131" s="803"/>
      <c r="AQ131" s="804"/>
      <c r="AR131" s="804"/>
      <c r="AS131" s="804"/>
      <c r="AT131" s="805"/>
      <c r="AU131" s="233"/>
      <c r="AV131" s="233"/>
      <c r="AW131" s="233"/>
      <c r="AX131" s="765" t="s">
        <v>512</v>
      </c>
      <c r="AY131" s="766"/>
      <c r="AZ131" s="766"/>
      <c r="BA131" s="766"/>
      <c r="BB131" s="766"/>
      <c r="BC131" s="766"/>
      <c r="BD131" s="766"/>
      <c r="BE131" s="767"/>
      <c r="BF131" s="768" t="s">
        <v>470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514</v>
      </c>
      <c r="W132" s="778"/>
      <c r="X132" s="778"/>
      <c r="Y132" s="778"/>
      <c r="Z132" s="779"/>
      <c r="AA132" s="780">
        <v>9.4301134510000004</v>
      </c>
      <c r="AB132" s="781"/>
      <c r="AC132" s="781"/>
      <c r="AD132" s="781"/>
      <c r="AE132" s="782"/>
      <c r="AF132" s="783">
        <v>9.8396407870000004</v>
      </c>
      <c r="AG132" s="781"/>
      <c r="AH132" s="781"/>
      <c r="AI132" s="781"/>
      <c r="AJ132" s="782"/>
      <c r="AK132" s="783">
        <v>8.1950441929999993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515</v>
      </c>
      <c r="W133" s="757"/>
      <c r="X133" s="757"/>
      <c r="Y133" s="757"/>
      <c r="Z133" s="758"/>
      <c r="AA133" s="759">
        <v>9.1999999999999993</v>
      </c>
      <c r="AB133" s="760"/>
      <c r="AC133" s="760"/>
      <c r="AD133" s="760"/>
      <c r="AE133" s="761"/>
      <c r="AF133" s="759">
        <v>9.6</v>
      </c>
      <c r="AG133" s="760"/>
      <c r="AH133" s="760"/>
      <c r="AI133" s="760"/>
      <c r="AJ133" s="761"/>
      <c r="AK133" s="759">
        <v>9.1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tu2cohjn2Ry09M2OscaqgOniFzJqmdxC82fKr9QUHhyY+EM5TjULrKq01IdkUASEmXyxY5yBMJ+kv9VzIF+/Q==" saltValue="WQVxve3zgHGkoVR0kF3O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bHQJtolWn3ldUrirzJg9NybwSQnkRAzjdvneOrV3yMF878C9b11BsLHKPwTKTPbzFp30nuMbM7Tl6nAkUdeFw==" saltValue="5TUWOVtXBrlchvYPc0oH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rGd518rswmnsV8FDgF1DGQZPx6LbxLROS4YMyClXsppI6O8ZNOoXf6k1omk46gQXC2ASmkTGqSkunJOkakcUw==" saltValue="YkoJXlkY9oEMCAPFM1ga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519</v>
      </c>
      <c r="AP7" s="272"/>
      <c r="AQ7" s="273" t="s">
        <v>520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521</v>
      </c>
      <c r="AQ8" s="279" t="s">
        <v>522</v>
      </c>
      <c r="AR8" s="280" t="s">
        <v>523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524</v>
      </c>
      <c r="AL9" s="1167"/>
      <c r="AM9" s="1167"/>
      <c r="AN9" s="1168"/>
      <c r="AO9" s="281">
        <v>544248</v>
      </c>
      <c r="AP9" s="281">
        <v>343374</v>
      </c>
      <c r="AQ9" s="282">
        <v>202156</v>
      </c>
      <c r="AR9" s="283">
        <v>69.900000000000006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525</v>
      </c>
      <c r="AL10" s="1167"/>
      <c r="AM10" s="1167"/>
      <c r="AN10" s="1168"/>
      <c r="AO10" s="284">
        <v>123374</v>
      </c>
      <c r="AP10" s="284">
        <v>77838</v>
      </c>
      <c r="AQ10" s="285">
        <v>28749</v>
      </c>
      <c r="AR10" s="286">
        <v>170.8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526</v>
      </c>
      <c r="AL11" s="1167"/>
      <c r="AM11" s="1167"/>
      <c r="AN11" s="1168"/>
      <c r="AO11" s="284" t="s">
        <v>527</v>
      </c>
      <c r="AP11" s="284" t="s">
        <v>527</v>
      </c>
      <c r="AQ11" s="285">
        <v>267</v>
      </c>
      <c r="AR11" s="286" t="s">
        <v>527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528</v>
      </c>
      <c r="AL12" s="1167"/>
      <c r="AM12" s="1167"/>
      <c r="AN12" s="1168"/>
      <c r="AO12" s="284" t="s">
        <v>527</v>
      </c>
      <c r="AP12" s="284" t="s">
        <v>527</v>
      </c>
      <c r="AQ12" s="285" t="s">
        <v>527</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529</v>
      </c>
      <c r="AL13" s="1167"/>
      <c r="AM13" s="1167"/>
      <c r="AN13" s="1168"/>
      <c r="AO13" s="284">
        <v>14210</v>
      </c>
      <c r="AP13" s="284">
        <v>8965</v>
      </c>
      <c r="AQ13" s="285">
        <v>7660</v>
      </c>
      <c r="AR13" s="286">
        <v>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530</v>
      </c>
      <c r="AL14" s="1167"/>
      <c r="AM14" s="1167"/>
      <c r="AN14" s="1168"/>
      <c r="AO14" s="284">
        <v>30577</v>
      </c>
      <c r="AP14" s="284">
        <v>19291</v>
      </c>
      <c r="AQ14" s="285">
        <v>3562</v>
      </c>
      <c r="AR14" s="286">
        <v>441.6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531</v>
      </c>
      <c r="AL15" s="1170"/>
      <c r="AM15" s="1170"/>
      <c r="AN15" s="1171"/>
      <c r="AO15" s="284">
        <v>-48510</v>
      </c>
      <c r="AP15" s="284">
        <v>-30606</v>
      </c>
      <c r="AQ15" s="285">
        <v>-14691</v>
      </c>
      <c r="AR15" s="286">
        <v>108.3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195</v>
      </c>
      <c r="AL16" s="1170"/>
      <c r="AM16" s="1170"/>
      <c r="AN16" s="1171"/>
      <c r="AO16" s="284">
        <v>663899</v>
      </c>
      <c r="AP16" s="284">
        <v>418864</v>
      </c>
      <c r="AQ16" s="285">
        <v>227703</v>
      </c>
      <c r="AR16" s="286">
        <v>84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536</v>
      </c>
      <c r="AL21" s="1173"/>
      <c r="AM21" s="1173"/>
      <c r="AN21" s="1174"/>
      <c r="AO21" s="297">
        <v>36.590000000000003</v>
      </c>
      <c r="AP21" s="298">
        <v>19.649999999999999</v>
      </c>
      <c r="AQ21" s="299">
        <v>16.940000000000001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537</v>
      </c>
      <c r="AL22" s="1173"/>
      <c r="AM22" s="1173"/>
      <c r="AN22" s="1174"/>
      <c r="AO22" s="302">
        <v>92.9</v>
      </c>
      <c r="AP22" s="303">
        <v>95</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519</v>
      </c>
      <c r="AP30" s="272"/>
      <c r="AQ30" s="273" t="s">
        <v>520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521</v>
      </c>
      <c r="AQ31" s="279" t="s">
        <v>522</v>
      </c>
      <c r="AR31" s="280" t="s">
        <v>523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541</v>
      </c>
      <c r="AL32" s="1157"/>
      <c r="AM32" s="1157"/>
      <c r="AN32" s="1158"/>
      <c r="AO32" s="312">
        <v>245024</v>
      </c>
      <c r="AP32" s="312">
        <v>154589</v>
      </c>
      <c r="AQ32" s="313">
        <v>121678</v>
      </c>
      <c r="AR32" s="314">
        <v>27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542</v>
      </c>
      <c r="AL33" s="1157"/>
      <c r="AM33" s="1157"/>
      <c r="AN33" s="1158"/>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543</v>
      </c>
      <c r="AL34" s="1157"/>
      <c r="AM34" s="1157"/>
      <c r="AN34" s="1158"/>
      <c r="AO34" s="312" t="s">
        <v>527</v>
      </c>
      <c r="AP34" s="312" t="s">
        <v>527</v>
      </c>
      <c r="AQ34" s="313" t="s">
        <v>527</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544</v>
      </c>
      <c r="AL35" s="1157"/>
      <c r="AM35" s="1157"/>
      <c r="AN35" s="1158"/>
      <c r="AO35" s="312">
        <v>69157</v>
      </c>
      <c r="AP35" s="312">
        <v>43632</v>
      </c>
      <c r="AQ35" s="313">
        <v>32449</v>
      </c>
      <c r="AR35" s="314">
        <v>34.5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545</v>
      </c>
      <c r="AL36" s="1157"/>
      <c r="AM36" s="1157"/>
      <c r="AN36" s="1158"/>
      <c r="AO36" s="312">
        <v>16885</v>
      </c>
      <c r="AP36" s="312">
        <v>10653</v>
      </c>
      <c r="AQ36" s="313">
        <v>2852</v>
      </c>
      <c r="AR36" s="314">
        <v>273.5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546</v>
      </c>
      <c r="AL37" s="1157"/>
      <c r="AM37" s="1157"/>
      <c r="AN37" s="1158"/>
      <c r="AO37" s="312" t="s">
        <v>527</v>
      </c>
      <c r="AP37" s="312" t="s">
        <v>527</v>
      </c>
      <c r="AQ37" s="313">
        <v>591</v>
      </c>
      <c r="AR37" s="314" t="s">
        <v>527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547</v>
      </c>
      <c r="AL38" s="1160"/>
      <c r="AM38" s="1160"/>
      <c r="AN38" s="1161"/>
      <c r="AO38" s="315" t="s">
        <v>527</v>
      </c>
      <c r="AP38" s="315" t="s">
        <v>527</v>
      </c>
      <c r="AQ38" s="316">
        <v>14</v>
      </c>
      <c r="AR38" s="304" t="s">
        <v>527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548</v>
      </c>
      <c r="AL39" s="1160"/>
      <c r="AM39" s="1160"/>
      <c r="AN39" s="1161"/>
      <c r="AO39" s="312">
        <v>-114</v>
      </c>
      <c r="AP39" s="312">
        <v>-72</v>
      </c>
      <c r="AQ39" s="313">
        <v>-2546</v>
      </c>
      <c r="AR39" s="314">
        <v>-97.2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549</v>
      </c>
      <c r="AL40" s="1157"/>
      <c r="AM40" s="1157"/>
      <c r="AN40" s="1158"/>
      <c r="AO40" s="312">
        <v>-213839</v>
      </c>
      <c r="AP40" s="312">
        <v>-134914</v>
      </c>
      <c r="AQ40" s="313">
        <v>-115284</v>
      </c>
      <c r="AR40" s="314">
        <v>17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308</v>
      </c>
      <c r="AL41" s="1163"/>
      <c r="AM41" s="1163"/>
      <c r="AN41" s="1164"/>
      <c r="AO41" s="312">
        <v>117113</v>
      </c>
      <c r="AP41" s="312">
        <v>73888</v>
      </c>
      <c r="AQ41" s="313">
        <v>39754</v>
      </c>
      <c r="AR41" s="314">
        <v>85.9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519</v>
      </c>
      <c r="AN49" s="1151" t="s">
        <v>553</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554</v>
      </c>
      <c r="AO50" s="329" t="s">
        <v>555</v>
      </c>
      <c r="AP50" s="330" t="s">
        <v>556</v>
      </c>
      <c r="AQ50" s="331" t="s">
        <v>557</v>
      </c>
      <c r="AR50" s="332" t="s">
        <v>558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439381</v>
      </c>
      <c r="AN51" s="334">
        <v>246566</v>
      </c>
      <c r="AO51" s="335">
        <v>-46.6</v>
      </c>
      <c r="AP51" s="336">
        <v>228215</v>
      </c>
      <c r="AQ51" s="337">
        <v>-14.8</v>
      </c>
      <c r="AR51" s="338">
        <v>-31.8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325875</v>
      </c>
      <c r="AN52" s="342">
        <v>182870</v>
      </c>
      <c r="AO52" s="343">
        <v>10</v>
      </c>
      <c r="AP52" s="344">
        <v>117571</v>
      </c>
      <c r="AQ52" s="345">
        <v>10.5</v>
      </c>
      <c r="AR52" s="346">
        <v>-0.5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687433</v>
      </c>
      <c r="AN53" s="334">
        <v>400369</v>
      </c>
      <c r="AO53" s="335">
        <v>62.4</v>
      </c>
      <c r="AP53" s="336">
        <v>264232</v>
      </c>
      <c r="AQ53" s="337">
        <v>15.8</v>
      </c>
      <c r="AR53" s="338">
        <v>46.6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396411</v>
      </c>
      <c r="AN54" s="342">
        <v>230874</v>
      </c>
      <c r="AO54" s="343">
        <v>26.3</v>
      </c>
      <c r="AP54" s="344">
        <v>133959</v>
      </c>
      <c r="AQ54" s="345">
        <v>13.9</v>
      </c>
      <c r="AR54" s="346">
        <v>12.4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400303</v>
      </c>
      <c r="AN55" s="334">
        <v>239416</v>
      </c>
      <c r="AO55" s="335">
        <v>-40.200000000000003</v>
      </c>
      <c r="AP55" s="336">
        <v>263613</v>
      </c>
      <c r="AQ55" s="337">
        <v>-0.2</v>
      </c>
      <c r="AR55" s="338">
        <v>-40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160834</v>
      </c>
      <c r="AN56" s="342">
        <v>96193</v>
      </c>
      <c r="AO56" s="343">
        <v>-58.3</v>
      </c>
      <c r="AP56" s="344">
        <v>128823</v>
      </c>
      <c r="AQ56" s="345">
        <v>-3.8</v>
      </c>
      <c r="AR56" s="346">
        <v>-54.5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391842</v>
      </c>
      <c r="AN57" s="334">
        <v>239074</v>
      </c>
      <c r="AO57" s="335">
        <v>-0.1</v>
      </c>
      <c r="AP57" s="336">
        <v>330026</v>
      </c>
      <c r="AQ57" s="337">
        <v>25.2</v>
      </c>
      <c r="AR57" s="338">
        <v>-25.3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156807</v>
      </c>
      <c r="AN58" s="342">
        <v>95672</v>
      </c>
      <c r="AO58" s="343">
        <v>-0.5</v>
      </c>
      <c r="AP58" s="344">
        <v>141075</v>
      </c>
      <c r="AQ58" s="345">
        <v>9.5</v>
      </c>
      <c r="AR58" s="346">
        <v>-10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325290</v>
      </c>
      <c r="AN59" s="334">
        <v>205230</v>
      </c>
      <c r="AO59" s="335">
        <v>-14.2</v>
      </c>
      <c r="AP59" s="336">
        <v>278179</v>
      </c>
      <c r="AQ59" s="337">
        <v>-15.7</v>
      </c>
      <c r="AR59" s="338">
        <v>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145321</v>
      </c>
      <c r="AN60" s="342">
        <v>91685</v>
      </c>
      <c r="AO60" s="343">
        <v>-4.2</v>
      </c>
      <c r="AP60" s="344">
        <v>122182</v>
      </c>
      <c r="AQ60" s="345">
        <v>-13.4</v>
      </c>
      <c r="AR60" s="346">
        <v>9.1999999999999993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448850</v>
      </c>
      <c r="AN61" s="349">
        <v>266131</v>
      </c>
      <c r="AO61" s="350">
        <v>-7.7</v>
      </c>
      <c r="AP61" s="351">
        <v>272853</v>
      </c>
      <c r="AQ61" s="352">
        <v>2.1</v>
      </c>
      <c r="AR61" s="338">
        <v>-9.8000000000000007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237050</v>
      </c>
      <c r="AN62" s="342">
        <v>139459</v>
      </c>
      <c r="AO62" s="343">
        <v>-5.3</v>
      </c>
      <c r="AP62" s="344">
        <v>128722</v>
      </c>
      <c r="AQ62" s="345">
        <v>3.3</v>
      </c>
      <c r="AR62" s="346">
        <v>-8.6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h/LZJrOWYXXIim6at02pS8lcebuiZ5cvWcaAFO3UIhiQsNW1VAZircGCzb2irMx+jbqOZRAQfuf8YA9BSM19w==" saltValue="29WVFxUb1OMR2InTqPQF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567</v>
      </c>
    </row>
    <row r="121" spans="125:125" ht="13.5" hidden="1" customHeight="1" x14ac:dyDescent="0.2">
      <c r="DU121" s="259"/>
    </row>
  </sheetData>
  <sheetProtection algorithmName="SHA-512" hashValue="rwxg5smwPsGgUKP/Mrbff9jNyCsJR6IcTvrXQWKLdDtdtzAV0NGQxZEImh/je7zMRyIdXPSU7YcwplTMFjyeIg==" saltValue="mWDAmp5skl8KjDLMoNpc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568</v>
      </c>
    </row>
  </sheetData>
  <sheetProtection algorithmName="SHA-512" hashValue="eESuiG8ka1zNE7KJTOVBaBo9oH2TnCTym1ppEioX3blaZmMlROukpiuT2yQuHzPy7+9eVt417D5ZnMzDTflqWA==" saltValue="qehs6+Kd+xgPj2MrUB8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75" t="s">
        <v>3</v>
      </c>
      <c r="D47" s="1175"/>
      <c r="E47" s="1176"/>
      <c r="F47" s="11">
        <v>82.48</v>
      </c>
      <c r="G47" s="12">
        <v>66.540000000000006</v>
      </c>
      <c r="H47" s="12">
        <v>61.46</v>
      </c>
      <c r="I47" s="12">
        <v>54.79</v>
      </c>
      <c r="J47" s="13">
        <v>55.87</v>
      </c>
    </row>
    <row r="48" spans="2:10" ht="57.75" customHeight="1" x14ac:dyDescent="0.2">
      <c r="B48" s="14"/>
      <c r="C48" s="1177" t="s">
        <v>4</v>
      </c>
      <c r="D48" s="1177"/>
      <c r="E48" s="1178"/>
      <c r="F48" s="15">
        <v>11.66</v>
      </c>
      <c r="G48" s="16">
        <v>11.81</v>
      </c>
      <c r="H48" s="16">
        <v>9.4</v>
      </c>
      <c r="I48" s="16">
        <v>17.39</v>
      </c>
      <c r="J48" s="17">
        <v>26.68</v>
      </c>
    </row>
    <row r="49" spans="2:10" ht="57.75" customHeight="1" thickBot="1" x14ac:dyDescent="0.25">
      <c r="B49" s="18"/>
      <c r="C49" s="1179" t="s">
        <v>5</v>
      </c>
      <c r="D49" s="1179"/>
      <c r="E49" s="1180"/>
      <c r="F49" s="19" t="s">
        <v>574</v>
      </c>
      <c r="G49" s="20" t="s">
        <v>575</v>
      </c>
      <c r="H49" s="20" t="s">
        <v>576</v>
      </c>
      <c r="I49" s="20">
        <v>9.01</v>
      </c>
      <c r="J49" s="21">
        <v>8.9499999999999993</v>
      </c>
    </row>
    <row r="50" spans="2:10" ht="13.2" x14ac:dyDescent="0.2"/>
  </sheetData>
  <sheetProtection algorithmName="SHA-512" hashValue="bVP6+/AJ/eDXAPrs4c2te1ZZqTWSfLx7J/hqOWEPlk4gKlNGQ7hK7XEN0PecCRU9amuaKYAHvof1F+14jR86TQ==" saltValue="tMhJ0ReShwuV2q0LRo+0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87" t="s">
        <v>577</v>
      </c>
      <c r="D34" s="1187"/>
      <c r="E34" s="1188"/>
      <c r="F34" s="32">
        <v>11.66</v>
      </c>
      <c r="G34" s="33">
        <v>11.8</v>
      </c>
      <c r="H34" s="33">
        <v>9.4</v>
      </c>
      <c r="I34" s="33">
        <v>17.39</v>
      </c>
      <c r="J34" s="34">
        <v>26.68</v>
      </c>
      <c r="K34" s="22"/>
      <c r="L34" s="22"/>
      <c r="M34" s="22"/>
      <c r="N34" s="22"/>
      <c r="O34" s="22"/>
      <c r="P34" s="22"/>
    </row>
    <row r="35" spans="1:16" ht="39" customHeight="1" x14ac:dyDescent="0.2">
      <c r="A35" s="22"/>
      <c r="B35" s="35"/>
      <c r="C35" s="1181" t="s">
        <v>578</v>
      </c>
      <c r="D35" s="1182"/>
      <c r="E35" s="1183"/>
      <c r="F35" s="36">
        <v>4.62</v>
      </c>
      <c r="G35" s="37">
        <v>5.24</v>
      </c>
      <c r="H35" s="37">
        <v>4.9000000000000004</v>
      </c>
      <c r="I35" s="37">
        <v>4.28</v>
      </c>
      <c r="J35" s="38">
        <v>4.17</v>
      </c>
      <c r="K35" s="22"/>
      <c r="L35" s="22"/>
      <c r="M35" s="22"/>
      <c r="N35" s="22"/>
      <c r="O35" s="22"/>
      <c r="P35" s="22"/>
    </row>
    <row r="36" spans="1:16" ht="39" customHeight="1" x14ac:dyDescent="0.2">
      <c r="A36" s="22"/>
      <c r="B36" s="35"/>
      <c r="C36" s="1181" t="s">
        <v>579</v>
      </c>
      <c r="D36" s="1182"/>
      <c r="E36" s="1183"/>
      <c r="F36" s="36">
        <v>1.1499999999999999</v>
      </c>
      <c r="G36" s="37">
        <v>1.63</v>
      </c>
      <c r="H36" s="37">
        <v>0.7</v>
      </c>
      <c r="I36" s="37">
        <v>0.72</v>
      </c>
      <c r="J36" s="38">
        <v>3.11</v>
      </c>
      <c r="K36" s="22"/>
      <c r="L36" s="22"/>
      <c r="M36" s="22"/>
      <c r="N36" s="22"/>
      <c r="O36" s="22"/>
      <c r="P36" s="22"/>
    </row>
    <row r="37" spans="1:16" ht="39" customHeight="1" x14ac:dyDescent="0.2">
      <c r="A37" s="22"/>
      <c r="B37" s="35"/>
      <c r="C37" s="1181" t="s">
        <v>580</v>
      </c>
      <c r="D37" s="1182"/>
      <c r="E37" s="1183"/>
      <c r="F37" s="36">
        <v>0</v>
      </c>
      <c r="G37" s="37">
        <v>0</v>
      </c>
      <c r="H37" s="37">
        <v>0</v>
      </c>
      <c r="I37" s="37">
        <v>0</v>
      </c>
      <c r="J37" s="38">
        <v>0.04</v>
      </c>
      <c r="K37" s="22"/>
      <c r="L37" s="22"/>
      <c r="M37" s="22"/>
      <c r="N37" s="22"/>
      <c r="O37" s="22"/>
      <c r="P37" s="22"/>
    </row>
    <row r="38" spans="1:16" ht="39" customHeight="1" x14ac:dyDescent="0.2">
      <c r="A38" s="22"/>
      <c r="B38" s="35"/>
      <c r="C38" s="1181" t="s">
        <v>581</v>
      </c>
      <c r="D38" s="1182"/>
      <c r="E38" s="1183"/>
      <c r="F38" s="36">
        <v>0</v>
      </c>
      <c r="G38" s="37">
        <v>0</v>
      </c>
      <c r="H38" s="37">
        <v>0</v>
      </c>
      <c r="I38" s="37">
        <v>0</v>
      </c>
      <c r="J38" s="38">
        <v>0</v>
      </c>
      <c r="K38" s="22"/>
      <c r="L38" s="22"/>
      <c r="M38" s="22"/>
      <c r="N38" s="22"/>
      <c r="O38" s="22"/>
      <c r="P38" s="22"/>
    </row>
    <row r="39" spans="1:16" ht="39" customHeight="1" x14ac:dyDescent="0.2">
      <c r="A39" s="22"/>
      <c r="B39" s="35"/>
      <c r="C39" s="1181" t="s">
        <v>582</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583</v>
      </c>
      <c r="D42" s="1182"/>
      <c r="E42" s="1183"/>
      <c r="F42" s="36" t="s">
        <v>527</v>
      </c>
      <c r="G42" s="37" t="s">
        <v>527</v>
      </c>
      <c r="H42" s="37" t="s">
        <v>527</v>
      </c>
      <c r="I42" s="37" t="s">
        <v>527</v>
      </c>
      <c r="J42" s="38" t="s">
        <v>527</v>
      </c>
      <c r="K42" s="22"/>
      <c r="L42" s="22"/>
      <c r="M42" s="22"/>
      <c r="N42" s="22"/>
      <c r="O42" s="22"/>
      <c r="P42" s="22"/>
    </row>
    <row r="43" spans="1:16" ht="39" customHeight="1" thickBot="1" x14ac:dyDescent="0.25">
      <c r="A43" s="22"/>
      <c r="B43" s="40"/>
      <c r="C43" s="1184" t="s">
        <v>584</v>
      </c>
      <c r="D43" s="1185"/>
      <c r="E43" s="1186"/>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nu7zbOJtj4TpQ6n4hrXMLNkYXes4yM7oeFHgHnsQAmANBRx+mzYIcuW5I2kHSsCp7ooWdDqJJZ52MxfjrFKQ==" saltValue="AFYKBJVeiVUPwGEUsJ+W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191</v>
      </c>
      <c r="L45" s="60">
        <v>211</v>
      </c>
      <c r="M45" s="60">
        <v>225</v>
      </c>
      <c r="N45" s="60">
        <v>270</v>
      </c>
      <c r="O45" s="61">
        <v>245</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527</v>
      </c>
      <c r="L46" s="64" t="s">
        <v>527</v>
      </c>
      <c r="M46" s="64" t="s">
        <v>527</v>
      </c>
      <c r="N46" s="64" t="s">
        <v>527</v>
      </c>
      <c r="O46" s="65" t="s">
        <v>527</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527</v>
      </c>
      <c r="L47" s="64" t="s">
        <v>527</v>
      </c>
      <c r="M47" s="64" t="s">
        <v>527</v>
      </c>
      <c r="N47" s="64" t="s">
        <v>527</v>
      </c>
      <c r="O47" s="65" t="s">
        <v>527</v>
      </c>
      <c r="P47" s="48"/>
      <c r="Q47" s="48"/>
      <c r="R47" s="48"/>
      <c r="S47" s="48"/>
      <c r="T47" s="48"/>
      <c r="U47" s="48"/>
    </row>
    <row r="48" spans="1:21" ht="30.75" customHeight="1" x14ac:dyDescent="0.2">
      <c r="A48" s="48"/>
      <c r="B48" s="1214"/>
      <c r="C48" s="1215"/>
      <c r="D48" s="62"/>
      <c r="E48" s="1191" t="s">
        <v>15</v>
      </c>
      <c r="F48" s="1191"/>
      <c r="G48" s="1191"/>
      <c r="H48" s="1191"/>
      <c r="I48" s="1191"/>
      <c r="J48" s="1192"/>
      <c r="K48" s="63">
        <v>58</v>
      </c>
      <c r="L48" s="64">
        <v>58</v>
      </c>
      <c r="M48" s="64">
        <v>60</v>
      </c>
      <c r="N48" s="64">
        <v>61</v>
      </c>
      <c r="O48" s="65">
        <v>69</v>
      </c>
      <c r="P48" s="48"/>
      <c r="Q48" s="48"/>
      <c r="R48" s="48"/>
      <c r="S48" s="48"/>
      <c r="T48" s="48"/>
      <c r="U48" s="48"/>
    </row>
    <row r="49" spans="1:21" ht="30.75" customHeight="1" x14ac:dyDescent="0.2">
      <c r="A49" s="48"/>
      <c r="B49" s="1214"/>
      <c r="C49" s="1215"/>
      <c r="D49" s="62"/>
      <c r="E49" s="1191" t="s">
        <v>16</v>
      </c>
      <c r="F49" s="1191"/>
      <c r="G49" s="1191"/>
      <c r="H49" s="1191"/>
      <c r="I49" s="1191"/>
      <c r="J49" s="1192"/>
      <c r="K49" s="63">
        <v>27</v>
      </c>
      <c r="L49" s="64">
        <v>28</v>
      </c>
      <c r="M49" s="64">
        <v>31</v>
      </c>
      <c r="N49" s="64">
        <v>25</v>
      </c>
      <c r="O49" s="65">
        <v>17</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527</v>
      </c>
      <c r="L50" s="64" t="s">
        <v>527</v>
      </c>
      <c r="M50" s="64" t="s">
        <v>527</v>
      </c>
      <c r="N50" s="64" t="s">
        <v>527</v>
      </c>
      <c r="O50" s="65" t="s">
        <v>527</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527</v>
      </c>
      <c r="L51" s="64" t="s">
        <v>527</v>
      </c>
      <c r="M51" s="64" t="s">
        <v>527</v>
      </c>
      <c r="N51" s="64" t="s">
        <v>527</v>
      </c>
      <c r="O51" s="65" t="s">
        <v>527</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171</v>
      </c>
      <c r="L52" s="64">
        <v>183</v>
      </c>
      <c r="M52" s="64">
        <v>193</v>
      </c>
      <c r="N52" s="64">
        <v>211</v>
      </c>
      <c r="O52" s="65">
        <v>214</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105</v>
      </c>
      <c r="L53" s="69">
        <v>114</v>
      </c>
      <c r="M53" s="69">
        <v>123</v>
      </c>
      <c r="N53" s="69">
        <v>145</v>
      </c>
      <c r="O53" s="70">
        <v>117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KjsgMTJRXC8y9BnkYTBqO9QBm/S0psC1FjUbQGQ+TGLzJts1UVoDQRHdZ/JoUp+rky6PuE5sizlxo+ag0qJWg==" saltValue="LfP5kN4EoaLruGCs+OWZ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569</v>
      </c>
      <c r="J40" s="103" t="s">
        <v>570</v>
      </c>
      <c r="K40" s="103" t="s">
        <v>571</v>
      </c>
      <c r="L40" s="103" t="s">
        <v>572</v>
      </c>
      <c r="M40" s="104" t="s">
        <v>573</v>
      </c>
    </row>
    <row r="41" spans="2:13" ht="27.75" customHeight="1" x14ac:dyDescent="0.2">
      <c r="B41" s="1232" t="s">
        <v>32</v>
      </c>
      <c r="C41" s="1233"/>
      <c r="D41" s="105"/>
      <c r="E41" s="1234" t="s">
        <v>33</v>
      </c>
      <c r="F41" s="1234"/>
      <c r="G41" s="1234"/>
      <c r="H41" s="1235"/>
      <c r="I41" s="355">
        <v>2618</v>
      </c>
      <c r="J41" s="356">
        <v>2790</v>
      </c>
      <c r="K41" s="356">
        <v>2752</v>
      </c>
      <c r="L41" s="356">
        <v>2668</v>
      </c>
      <c r="M41" s="357">
        <v>2664</v>
      </c>
    </row>
    <row r="42" spans="2:13" ht="27.75" customHeight="1" x14ac:dyDescent="0.2">
      <c r="B42" s="1222"/>
      <c r="C42" s="1223"/>
      <c r="D42" s="106"/>
      <c r="E42" s="1226" t="s">
        <v>34</v>
      </c>
      <c r="F42" s="1226"/>
      <c r="G42" s="1226"/>
      <c r="H42" s="1227"/>
      <c r="I42" s="358" t="s">
        <v>527</v>
      </c>
      <c r="J42" s="359" t="s">
        <v>527</v>
      </c>
      <c r="K42" s="359" t="s">
        <v>527</v>
      </c>
      <c r="L42" s="359" t="s">
        <v>527</v>
      </c>
      <c r="M42" s="360" t="s">
        <v>527</v>
      </c>
    </row>
    <row r="43" spans="2:13" ht="27.75" customHeight="1" x14ac:dyDescent="0.2">
      <c r="B43" s="1222"/>
      <c r="C43" s="1223"/>
      <c r="D43" s="106"/>
      <c r="E43" s="1226" t="s">
        <v>35</v>
      </c>
      <c r="F43" s="1226"/>
      <c r="G43" s="1226"/>
      <c r="H43" s="1227"/>
      <c r="I43" s="358">
        <v>564</v>
      </c>
      <c r="J43" s="359">
        <v>518</v>
      </c>
      <c r="K43" s="359">
        <v>467</v>
      </c>
      <c r="L43" s="359">
        <v>438</v>
      </c>
      <c r="M43" s="360">
        <v>425</v>
      </c>
    </row>
    <row r="44" spans="2:13" ht="27.75" customHeight="1" x14ac:dyDescent="0.2">
      <c r="B44" s="1222"/>
      <c r="C44" s="1223"/>
      <c r="D44" s="106"/>
      <c r="E44" s="1226" t="s">
        <v>36</v>
      </c>
      <c r="F44" s="1226"/>
      <c r="G44" s="1226"/>
      <c r="H44" s="1227"/>
      <c r="I44" s="358">
        <v>298</v>
      </c>
      <c r="J44" s="359">
        <v>239</v>
      </c>
      <c r="K44" s="359">
        <v>207</v>
      </c>
      <c r="L44" s="359">
        <v>195</v>
      </c>
      <c r="M44" s="360">
        <v>187</v>
      </c>
    </row>
    <row r="45" spans="2:13" ht="27.75" customHeight="1" x14ac:dyDescent="0.2">
      <c r="B45" s="1222"/>
      <c r="C45" s="1223"/>
      <c r="D45" s="106"/>
      <c r="E45" s="1226" t="s">
        <v>37</v>
      </c>
      <c r="F45" s="1226"/>
      <c r="G45" s="1226"/>
      <c r="H45" s="1227"/>
      <c r="I45" s="358">
        <v>523</v>
      </c>
      <c r="J45" s="359">
        <v>482</v>
      </c>
      <c r="K45" s="359">
        <v>449</v>
      </c>
      <c r="L45" s="359">
        <v>427</v>
      </c>
      <c r="M45" s="360">
        <v>449</v>
      </c>
    </row>
    <row r="46" spans="2:13" ht="27.75" customHeight="1" x14ac:dyDescent="0.2">
      <c r="B46" s="1222"/>
      <c r="C46" s="1223"/>
      <c r="D46" s="107"/>
      <c r="E46" s="1226" t="s">
        <v>38</v>
      </c>
      <c r="F46" s="1226"/>
      <c r="G46" s="1226"/>
      <c r="H46" s="1227"/>
      <c r="I46" s="358" t="s">
        <v>527</v>
      </c>
      <c r="J46" s="359" t="s">
        <v>527</v>
      </c>
      <c r="K46" s="359" t="s">
        <v>527</v>
      </c>
      <c r="L46" s="359" t="s">
        <v>527</v>
      </c>
      <c r="M46" s="360" t="s">
        <v>527</v>
      </c>
    </row>
    <row r="47" spans="2:13" ht="27.75" customHeight="1" x14ac:dyDescent="0.2">
      <c r="B47" s="1222"/>
      <c r="C47" s="1223"/>
      <c r="D47" s="108"/>
      <c r="E47" s="1236" t="s">
        <v>39</v>
      </c>
      <c r="F47" s="1237"/>
      <c r="G47" s="1237"/>
      <c r="H47" s="1238"/>
      <c r="I47" s="358" t="s">
        <v>527</v>
      </c>
      <c r="J47" s="359" t="s">
        <v>527</v>
      </c>
      <c r="K47" s="359" t="s">
        <v>527</v>
      </c>
      <c r="L47" s="359" t="s">
        <v>527</v>
      </c>
      <c r="M47" s="360" t="s">
        <v>527</v>
      </c>
    </row>
    <row r="48" spans="2:13" ht="27.75" customHeight="1" x14ac:dyDescent="0.2">
      <c r="B48" s="1222"/>
      <c r="C48" s="1223"/>
      <c r="D48" s="106"/>
      <c r="E48" s="1226" t="s">
        <v>40</v>
      </c>
      <c r="F48" s="1226"/>
      <c r="G48" s="1226"/>
      <c r="H48" s="1227"/>
      <c r="I48" s="358" t="s">
        <v>527</v>
      </c>
      <c r="J48" s="359" t="s">
        <v>527</v>
      </c>
      <c r="K48" s="359" t="s">
        <v>527</v>
      </c>
      <c r="L48" s="359" t="s">
        <v>527</v>
      </c>
      <c r="M48" s="360" t="s">
        <v>527</v>
      </c>
    </row>
    <row r="49" spans="2:13" ht="27.75" customHeight="1" x14ac:dyDescent="0.2">
      <c r="B49" s="1224"/>
      <c r="C49" s="1225"/>
      <c r="D49" s="106"/>
      <c r="E49" s="1226" t="s">
        <v>41</v>
      </c>
      <c r="F49" s="1226"/>
      <c r="G49" s="1226"/>
      <c r="H49" s="1227"/>
      <c r="I49" s="358" t="s">
        <v>527</v>
      </c>
      <c r="J49" s="359" t="s">
        <v>527</v>
      </c>
      <c r="K49" s="359" t="s">
        <v>527</v>
      </c>
      <c r="L49" s="359" t="s">
        <v>527</v>
      </c>
      <c r="M49" s="360" t="s">
        <v>527</v>
      </c>
    </row>
    <row r="50" spans="2:13" ht="27.75" customHeight="1" x14ac:dyDescent="0.2">
      <c r="B50" s="1220" t="s">
        <v>42</v>
      </c>
      <c r="C50" s="1221"/>
      <c r="D50" s="109"/>
      <c r="E50" s="1226" t="s">
        <v>43</v>
      </c>
      <c r="F50" s="1226"/>
      <c r="G50" s="1226"/>
      <c r="H50" s="1227"/>
      <c r="I50" s="358">
        <v>1710</v>
      </c>
      <c r="J50" s="359">
        <v>1586</v>
      </c>
      <c r="K50" s="359">
        <v>1616</v>
      </c>
      <c r="L50" s="359">
        <v>1662</v>
      </c>
      <c r="M50" s="360">
        <v>1689</v>
      </c>
    </row>
    <row r="51" spans="2:13" ht="27.75" customHeight="1" x14ac:dyDescent="0.2">
      <c r="B51" s="1222"/>
      <c r="C51" s="1223"/>
      <c r="D51" s="106"/>
      <c r="E51" s="1226" t="s">
        <v>44</v>
      </c>
      <c r="F51" s="1226"/>
      <c r="G51" s="1226"/>
      <c r="H51" s="1227"/>
      <c r="I51" s="358" t="s">
        <v>527</v>
      </c>
      <c r="J51" s="359" t="s">
        <v>527</v>
      </c>
      <c r="K51" s="359" t="s">
        <v>527</v>
      </c>
      <c r="L51" s="359" t="s">
        <v>527</v>
      </c>
      <c r="M51" s="360" t="s">
        <v>527</v>
      </c>
    </row>
    <row r="52" spans="2:13" ht="27.75" customHeight="1" x14ac:dyDescent="0.2">
      <c r="B52" s="1224"/>
      <c r="C52" s="1225"/>
      <c r="D52" s="106"/>
      <c r="E52" s="1226" t="s">
        <v>45</v>
      </c>
      <c r="F52" s="1226"/>
      <c r="G52" s="1226"/>
      <c r="H52" s="1227"/>
      <c r="I52" s="358">
        <v>2351</v>
      </c>
      <c r="J52" s="359">
        <v>2324</v>
      </c>
      <c r="K52" s="359">
        <v>2357</v>
      </c>
      <c r="L52" s="359">
        <v>2294</v>
      </c>
      <c r="M52" s="360">
        <v>2270</v>
      </c>
    </row>
    <row r="53" spans="2:13" ht="27.75" customHeight="1" thickBot="1" x14ac:dyDescent="0.25">
      <c r="B53" s="1228" t="s">
        <v>46</v>
      </c>
      <c r="C53" s="1229"/>
      <c r="D53" s="110"/>
      <c r="E53" s="1230" t="s">
        <v>47</v>
      </c>
      <c r="F53" s="1230"/>
      <c r="G53" s="1230"/>
      <c r="H53" s="1231"/>
      <c r="I53" s="361">
        <v>-58</v>
      </c>
      <c r="J53" s="362">
        <v>118</v>
      </c>
      <c r="K53" s="362">
        <v>-97</v>
      </c>
      <c r="L53" s="362">
        <v>-227</v>
      </c>
      <c r="M53" s="363">
        <v>-236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cQi8xcb8dgBK5t0xToq7AKYRZF0wTQUPdN6BmICFm7NFZynFa79R5tKSkd/p4ocXlGHDUy9qvyHdSjYyWYP0Uw==" saltValue="ZWdDHysKULklIvcfIgjO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571</v>
      </c>
      <c r="G54" s="119" t="s">
        <v>572</v>
      </c>
      <c r="H54" s="120" t="s">
        <v>573</v>
      </c>
    </row>
    <row r="55" spans="2:8" ht="52.5" customHeight="1" x14ac:dyDescent="0.2">
      <c r="B55" s="121"/>
      <c r="C55" s="1247" t="s">
        <v>50</v>
      </c>
      <c r="D55" s="1247"/>
      <c r="E55" s="1248"/>
      <c r="F55" s="122">
        <v>918</v>
      </c>
      <c r="G55" s="122">
        <v>918</v>
      </c>
      <c r="H55" s="123">
        <v>918</v>
      </c>
    </row>
    <row r="56" spans="2:8" ht="52.5" customHeight="1" x14ac:dyDescent="0.2">
      <c r="B56" s="124"/>
      <c r="C56" s="1249" t="s">
        <v>51</v>
      </c>
      <c r="D56" s="1249"/>
      <c r="E56" s="1250"/>
      <c r="F56" s="125">
        <v>312</v>
      </c>
      <c r="G56" s="125">
        <v>338</v>
      </c>
      <c r="H56" s="126">
        <v>347</v>
      </c>
    </row>
    <row r="57" spans="2:8" ht="53.25" customHeight="1" x14ac:dyDescent="0.2">
      <c r="B57" s="124"/>
      <c r="C57" s="1251" t="s">
        <v>52</v>
      </c>
      <c r="D57" s="1251"/>
      <c r="E57" s="1252"/>
      <c r="F57" s="127">
        <v>247</v>
      </c>
      <c r="G57" s="127">
        <v>264</v>
      </c>
      <c r="H57" s="128">
        <v>275</v>
      </c>
    </row>
    <row r="58" spans="2:8" ht="45.75" customHeight="1" x14ac:dyDescent="0.2">
      <c r="B58" s="129"/>
      <c r="C58" s="1239" t="s">
        <v>599</v>
      </c>
      <c r="D58" s="1240"/>
      <c r="E58" s="1241"/>
      <c r="F58" s="130">
        <v>60</v>
      </c>
      <c r="G58" s="130">
        <v>60</v>
      </c>
      <c r="H58" s="131">
        <v>60</v>
      </c>
    </row>
    <row r="59" spans="2:8" ht="45.75" customHeight="1" x14ac:dyDescent="0.2">
      <c r="B59" s="129"/>
      <c r="C59" s="1239" t="s">
        <v>600</v>
      </c>
      <c r="D59" s="1240"/>
      <c r="E59" s="1241"/>
      <c r="F59" s="130">
        <v>35</v>
      </c>
      <c r="G59" s="130">
        <v>47</v>
      </c>
      <c r="H59" s="131">
        <v>56</v>
      </c>
    </row>
    <row r="60" spans="2:8" ht="45.75" customHeight="1" x14ac:dyDescent="0.2">
      <c r="B60" s="129"/>
      <c r="C60" s="1239" t="s">
        <v>601</v>
      </c>
      <c r="D60" s="1240"/>
      <c r="E60" s="1241"/>
      <c r="F60" s="130">
        <v>39</v>
      </c>
      <c r="G60" s="130">
        <v>45</v>
      </c>
      <c r="H60" s="131">
        <v>47</v>
      </c>
    </row>
    <row r="61" spans="2:8" ht="45.75" customHeight="1" x14ac:dyDescent="0.2">
      <c r="B61" s="129"/>
      <c r="C61" s="1239" t="s">
        <v>602</v>
      </c>
      <c r="D61" s="1240"/>
      <c r="E61" s="1241"/>
      <c r="F61" s="130">
        <v>28</v>
      </c>
      <c r="G61" s="130">
        <v>28</v>
      </c>
      <c r="H61" s="131">
        <v>28</v>
      </c>
    </row>
    <row r="62" spans="2:8" ht="45.75" customHeight="1" thickBot="1" x14ac:dyDescent="0.25">
      <c r="B62" s="132"/>
      <c r="C62" s="1242" t="s">
        <v>603</v>
      </c>
      <c r="D62" s="1243"/>
      <c r="E62" s="1244"/>
      <c r="F62" s="133">
        <v>20</v>
      </c>
      <c r="G62" s="133">
        <v>20</v>
      </c>
      <c r="H62" s="134">
        <v>20</v>
      </c>
    </row>
    <row r="63" spans="2:8" ht="52.5" customHeight="1" thickBot="1" x14ac:dyDescent="0.25">
      <c r="B63" s="135"/>
      <c r="C63" s="1245" t="s">
        <v>53</v>
      </c>
      <c r="D63" s="1245"/>
      <c r="E63" s="1246"/>
      <c r="F63" s="136">
        <v>1476</v>
      </c>
      <c r="G63" s="136">
        <v>1520</v>
      </c>
      <c r="H63" s="137">
        <v>1541</v>
      </c>
    </row>
    <row r="64" spans="2:8" ht="13.2" x14ac:dyDescent="0.2"/>
  </sheetData>
  <sheetProtection algorithmName="SHA-512" hashValue="1SmySXKZvfX0kh4DUqFWUsot5LyIvWIuqqDAix9a1mDIwpB3ABGwERAoMZIUDVieU2CRtm9Y0+37Sa71KmVi/w==" saltValue="N844buUD8C9ru1Q7iPFZ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EB5C-E7DE-4555-8213-800935EC7B1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6" t="s">
        <v>606</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607</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569</v>
      </c>
      <c r="BQ50" s="1258"/>
      <c r="BR50" s="1258"/>
      <c r="BS50" s="1258"/>
      <c r="BT50" s="1258"/>
      <c r="BU50" s="1258"/>
      <c r="BV50" s="1258"/>
      <c r="BW50" s="1258"/>
      <c r="BX50" s="1258" t="s">
        <v>570</v>
      </c>
      <c r="BY50" s="1258"/>
      <c r="BZ50" s="1258"/>
      <c r="CA50" s="1258"/>
      <c r="CB50" s="1258"/>
      <c r="CC50" s="1258"/>
      <c r="CD50" s="1258"/>
      <c r="CE50" s="1258"/>
      <c r="CF50" s="1258" t="s">
        <v>571</v>
      </c>
      <c r="CG50" s="1258"/>
      <c r="CH50" s="1258"/>
      <c r="CI50" s="1258"/>
      <c r="CJ50" s="1258"/>
      <c r="CK50" s="1258"/>
      <c r="CL50" s="1258"/>
      <c r="CM50" s="1258"/>
      <c r="CN50" s="1258" t="s">
        <v>572</v>
      </c>
      <c r="CO50" s="1258"/>
      <c r="CP50" s="1258"/>
      <c r="CQ50" s="1258"/>
      <c r="CR50" s="1258"/>
      <c r="CS50" s="1258"/>
      <c r="CT50" s="1258"/>
      <c r="CU50" s="1258"/>
      <c r="CV50" s="1258" t="s">
        <v>573</v>
      </c>
      <c r="CW50" s="1258"/>
      <c r="CX50" s="1258"/>
      <c r="CY50" s="1258"/>
      <c r="CZ50" s="1258"/>
      <c r="DA50" s="1258"/>
      <c r="DB50" s="1258"/>
      <c r="DC50" s="1258"/>
    </row>
    <row r="51" spans="1:109" ht="13.5" customHeight="1" x14ac:dyDescent="0.2">
      <c r="B51" s="372"/>
      <c r="G51" s="1261"/>
      <c r="H51" s="1261"/>
      <c r="I51" s="1275"/>
      <c r="J51" s="1275"/>
      <c r="K51" s="1260"/>
      <c r="L51" s="1260"/>
      <c r="M51" s="1260"/>
      <c r="N51" s="1260"/>
      <c r="AM51" s="381"/>
      <c r="AN51" s="1256" t="s">
        <v>608</v>
      </c>
      <c r="AO51" s="1256"/>
      <c r="AP51" s="1256"/>
      <c r="AQ51" s="1256"/>
      <c r="AR51" s="1256"/>
      <c r="AS51" s="1256"/>
      <c r="AT51" s="1256"/>
      <c r="AU51" s="1256"/>
      <c r="AV51" s="1256"/>
      <c r="AW51" s="1256"/>
      <c r="AX51" s="1256"/>
      <c r="AY51" s="1256"/>
      <c r="AZ51" s="1256"/>
      <c r="BA51" s="1256"/>
      <c r="BB51" s="1256" t="s">
        <v>609</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65"/>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610</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65"/>
      <c r="BY53" s="1253"/>
      <c r="BZ53" s="1253"/>
      <c r="CA53" s="1253"/>
      <c r="CB53" s="1253"/>
      <c r="CC53" s="1253"/>
      <c r="CD53" s="1253"/>
      <c r="CE53" s="1253"/>
      <c r="CF53" s="1253">
        <v>65.400000000000006</v>
      </c>
      <c r="CG53" s="1253"/>
      <c r="CH53" s="1253"/>
      <c r="CI53" s="1253"/>
      <c r="CJ53" s="1253"/>
      <c r="CK53" s="1253"/>
      <c r="CL53" s="1253"/>
      <c r="CM53" s="1253"/>
      <c r="CN53" s="1253">
        <v>66.3</v>
      </c>
      <c r="CO53" s="1253"/>
      <c r="CP53" s="1253"/>
      <c r="CQ53" s="1253"/>
      <c r="CR53" s="1253"/>
      <c r="CS53" s="1253"/>
      <c r="CT53" s="1253"/>
      <c r="CU53" s="1253"/>
      <c r="CV53" s="1253">
        <v>67.8</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611</v>
      </c>
      <c r="AO55" s="1258"/>
      <c r="AP55" s="1258"/>
      <c r="AQ55" s="1258"/>
      <c r="AR55" s="1258"/>
      <c r="AS55" s="1258"/>
      <c r="AT55" s="1258"/>
      <c r="AU55" s="1258"/>
      <c r="AV55" s="1258"/>
      <c r="AW55" s="1258"/>
      <c r="AX55" s="1258"/>
      <c r="AY55" s="1258"/>
      <c r="AZ55" s="1258"/>
      <c r="BA55" s="1258"/>
      <c r="BB55" s="1256" t="s">
        <v>609</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65"/>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610</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65"/>
      <c r="BY57" s="1253"/>
      <c r="BZ57" s="1253"/>
      <c r="CA57" s="1253"/>
      <c r="CB57" s="1253"/>
      <c r="CC57" s="1253"/>
      <c r="CD57" s="1253"/>
      <c r="CE57" s="1253"/>
      <c r="CF57" s="1253">
        <v>62.2</v>
      </c>
      <c r="CG57" s="1253"/>
      <c r="CH57" s="1253"/>
      <c r="CI57" s="1253"/>
      <c r="CJ57" s="1253"/>
      <c r="CK57" s="1253"/>
      <c r="CL57" s="1253"/>
      <c r="CM57" s="1253"/>
      <c r="CN57" s="1253">
        <v>62.9</v>
      </c>
      <c r="CO57" s="1253"/>
      <c r="CP57" s="1253"/>
      <c r="CQ57" s="1253"/>
      <c r="CR57" s="1253"/>
      <c r="CS57" s="1253"/>
      <c r="CT57" s="1253"/>
      <c r="CU57" s="1253"/>
      <c r="CV57" s="1253">
        <v>62.9</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612</v>
      </c>
    </row>
    <row r="64" spans="1:109" ht="13.2" x14ac:dyDescent="0.2">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6" t="s">
        <v>613</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607</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569</v>
      </c>
      <c r="BQ72" s="1258"/>
      <c r="BR72" s="1258"/>
      <c r="BS72" s="1258"/>
      <c r="BT72" s="1258"/>
      <c r="BU72" s="1258"/>
      <c r="BV72" s="1258"/>
      <c r="BW72" s="1258"/>
      <c r="BX72" s="1258" t="s">
        <v>570</v>
      </c>
      <c r="BY72" s="1258"/>
      <c r="BZ72" s="1258"/>
      <c r="CA72" s="1258"/>
      <c r="CB72" s="1258"/>
      <c r="CC72" s="1258"/>
      <c r="CD72" s="1258"/>
      <c r="CE72" s="1258"/>
      <c r="CF72" s="1258" t="s">
        <v>571</v>
      </c>
      <c r="CG72" s="1258"/>
      <c r="CH72" s="1258"/>
      <c r="CI72" s="1258"/>
      <c r="CJ72" s="1258"/>
      <c r="CK72" s="1258"/>
      <c r="CL72" s="1258"/>
      <c r="CM72" s="1258"/>
      <c r="CN72" s="1258" t="s">
        <v>572</v>
      </c>
      <c r="CO72" s="1258"/>
      <c r="CP72" s="1258"/>
      <c r="CQ72" s="1258"/>
      <c r="CR72" s="1258"/>
      <c r="CS72" s="1258"/>
      <c r="CT72" s="1258"/>
      <c r="CU72" s="1258"/>
      <c r="CV72" s="1258" t="s">
        <v>573</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608</v>
      </c>
      <c r="AO73" s="1256"/>
      <c r="AP73" s="1256"/>
      <c r="AQ73" s="1256"/>
      <c r="AR73" s="1256"/>
      <c r="AS73" s="1256"/>
      <c r="AT73" s="1256"/>
      <c r="AU73" s="1256"/>
      <c r="AV73" s="1256"/>
      <c r="AW73" s="1256"/>
      <c r="AX73" s="1256"/>
      <c r="AY73" s="1256"/>
      <c r="AZ73" s="1256"/>
      <c r="BA73" s="1256"/>
      <c r="BB73" s="1256" t="s">
        <v>609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v>9.8000000000000007</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614</v>
      </c>
      <c r="BC75" s="1256"/>
      <c r="BD75" s="1256"/>
      <c r="BE75" s="1256"/>
      <c r="BF75" s="1256"/>
      <c r="BG75" s="1256"/>
      <c r="BH75" s="1256"/>
      <c r="BI75" s="1256"/>
      <c r="BJ75" s="1256"/>
      <c r="BK75" s="1256"/>
      <c r="BL75" s="1256"/>
      <c r="BM75" s="1256"/>
      <c r="BN75" s="1256"/>
      <c r="BO75" s="1256"/>
      <c r="BP75" s="1253">
        <v>8.3000000000000007</v>
      </c>
      <c r="BQ75" s="1253"/>
      <c r="BR75" s="1253"/>
      <c r="BS75" s="1253"/>
      <c r="BT75" s="1253"/>
      <c r="BU75" s="1253"/>
      <c r="BV75" s="1253"/>
      <c r="BW75" s="1253"/>
      <c r="BX75" s="1253">
        <v>9.1</v>
      </c>
      <c r="BY75" s="1253"/>
      <c r="BZ75" s="1253"/>
      <c r="CA75" s="1253"/>
      <c r="CB75" s="1253"/>
      <c r="CC75" s="1253"/>
      <c r="CD75" s="1253"/>
      <c r="CE75" s="1253"/>
      <c r="CF75" s="1253">
        <v>9.1999999999999993</v>
      </c>
      <c r="CG75" s="1253"/>
      <c r="CH75" s="1253"/>
      <c r="CI75" s="1253"/>
      <c r="CJ75" s="1253"/>
      <c r="CK75" s="1253"/>
      <c r="CL75" s="1253"/>
      <c r="CM75" s="1253"/>
      <c r="CN75" s="1253">
        <v>9.6</v>
      </c>
      <c r="CO75" s="1253"/>
      <c r="CP75" s="1253"/>
      <c r="CQ75" s="1253"/>
      <c r="CR75" s="1253"/>
      <c r="CS75" s="1253"/>
      <c r="CT75" s="1253"/>
      <c r="CU75" s="1253"/>
      <c r="CV75" s="1253">
        <v>9.1</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611</v>
      </c>
      <c r="AO77" s="1258"/>
      <c r="AP77" s="1258"/>
      <c r="AQ77" s="1258"/>
      <c r="AR77" s="1258"/>
      <c r="AS77" s="1258"/>
      <c r="AT77" s="1258"/>
      <c r="AU77" s="1258"/>
      <c r="AV77" s="1258"/>
      <c r="AW77" s="1258"/>
      <c r="AX77" s="1258"/>
      <c r="AY77" s="1258"/>
      <c r="AZ77" s="1258"/>
      <c r="BA77" s="1258"/>
      <c r="BB77" s="1256" t="s">
        <v>609</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614</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6.1</v>
      </c>
      <c r="CO79" s="1253"/>
      <c r="CP79" s="1253"/>
      <c r="CQ79" s="1253"/>
      <c r="CR79" s="1253"/>
      <c r="CS79" s="1253"/>
      <c r="CT79" s="1253"/>
      <c r="CU79" s="1253"/>
      <c r="CV79" s="1253">
        <v>6.4</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DW9wiXdWwwgabypR+F9boNjQcNjRpYrexBZpiqcQWZeSkzJrvcZw3weJMmLh3MicSxL9JcDij55YOEniLz6kw==" saltValue="tlp5qALyZYYI0mC+E7/f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DB19-29C6-4DCF-BAB9-37FFA1D6543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516</v>
      </c>
    </row>
  </sheetData>
  <sheetProtection algorithmName="SHA-512" hashValue="2OoRh9Yp0ADtuAuFcpy0idsYM49e/HmjKOGlNt/mhr4067Vd7kOX5uEbKj7Q22Ms8VFxrxR0iCcsUMDh6lQLcQ==" saltValue="FlA+cTEMVrPVYUFoT4FJ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3EBA-CC34-4C0E-A6CF-A5CD2B2AB49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516</v>
      </c>
    </row>
  </sheetData>
  <sheetProtection algorithmName="SHA-512" hashValue="PwtTSDjsPa+YZFnpVJfO2EtNVVsZGapyZEobUmIpcBC21ZEz3ppkZC5vx7nahZt4+Z44OKmnpYEF1HZGX//jEw==" saltValue="eRm0QWI/Hwdj0cgAke/O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566</v>
      </c>
      <c r="G2" s="151"/>
      <c r="H2" s="152"/>
    </row>
    <row r="3" spans="1:8" x14ac:dyDescent="0.2">
      <c r="A3" s="148" t="s">
        <v>559</v>
      </c>
      <c r="B3" s="153"/>
      <c r="C3" s="154"/>
      <c r="D3" s="155">
        <v>246566</v>
      </c>
      <c r="E3" s="156"/>
      <c r="F3" s="157">
        <v>228215</v>
      </c>
      <c r="G3" s="158"/>
      <c r="H3" s="159"/>
    </row>
    <row r="4" spans="1:8" x14ac:dyDescent="0.2">
      <c r="A4" s="160"/>
      <c r="B4" s="161"/>
      <c r="C4" s="162"/>
      <c r="D4" s="163">
        <v>182870</v>
      </c>
      <c r="E4" s="164"/>
      <c r="F4" s="165">
        <v>117571</v>
      </c>
      <c r="G4" s="166"/>
      <c r="H4" s="167"/>
    </row>
    <row r="5" spans="1:8" x14ac:dyDescent="0.2">
      <c r="A5" s="148" t="s">
        <v>561</v>
      </c>
      <c r="B5" s="153"/>
      <c r="C5" s="154"/>
      <c r="D5" s="155">
        <v>400369</v>
      </c>
      <c r="E5" s="156"/>
      <c r="F5" s="157">
        <v>264232</v>
      </c>
      <c r="G5" s="158"/>
      <c r="H5" s="159"/>
    </row>
    <row r="6" spans="1:8" x14ac:dyDescent="0.2">
      <c r="A6" s="160"/>
      <c r="B6" s="161"/>
      <c r="C6" s="162"/>
      <c r="D6" s="163">
        <v>230874</v>
      </c>
      <c r="E6" s="164"/>
      <c r="F6" s="165">
        <v>133959</v>
      </c>
      <c r="G6" s="166"/>
      <c r="H6" s="167"/>
    </row>
    <row r="7" spans="1:8" x14ac:dyDescent="0.2">
      <c r="A7" s="148" t="s">
        <v>562</v>
      </c>
      <c r="B7" s="153"/>
      <c r="C7" s="154"/>
      <c r="D7" s="155">
        <v>239416</v>
      </c>
      <c r="E7" s="156"/>
      <c r="F7" s="157">
        <v>263613</v>
      </c>
      <c r="G7" s="158"/>
      <c r="H7" s="159"/>
    </row>
    <row r="8" spans="1:8" x14ac:dyDescent="0.2">
      <c r="A8" s="160"/>
      <c r="B8" s="161"/>
      <c r="C8" s="162"/>
      <c r="D8" s="163">
        <v>96193</v>
      </c>
      <c r="E8" s="164"/>
      <c r="F8" s="165">
        <v>128823</v>
      </c>
      <c r="G8" s="166"/>
      <c r="H8" s="167"/>
    </row>
    <row r="9" spans="1:8" x14ac:dyDescent="0.2">
      <c r="A9" s="148" t="s">
        <v>563</v>
      </c>
      <c r="B9" s="153"/>
      <c r="C9" s="154"/>
      <c r="D9" s="155">
        <v>239074</v>
      </c>
      <c r="E9" s="156"/>
      <c r="F9" s="157">
        <v>330026</v>
      </c>
      <c r="G9" s="158"/>
      <c r="H9" s="159"/>
    </row>
    <row r="10" spans="1:8" x14ac:dyDescent="0.2">
      <c r="A10" s="160"/>
      <c r="B10" s="161"/>
      <c r="C10" s="162"/>
      <c r="D10" s="163">
        <v>95672</v>
      </c>
      <c r="E10" s="164"/>
      <c r="F10" s="165">
        <v>141075</v>
      </c>
      <c r="G10" s="166"/>
      <c r="H10" s="167"/>
    </row>
    <row r="11" spans="1:8" x14ac:dyDescent="0.2">
      <c r="A11" s="148" t="s">
        <v>564</v>
      </c>
      <c r="B11" s="153"/>
      <c r="C11" s="154"/>
      <c r="D11" s="155">
        <v>205230</v>
      </c>
      <c r="E11" s="156"/>
      <c r="F11" s="157">
        <v>278179</v>
      </c>
      <c r="G11" s="158"/>
      <c r="H11" s="159"/>
    </row>
    <row r="12" spans="1:8" x14ac:dyDescent="0.2">
      <c r="A12" s="160"/>
      <c r="B12" s="161"/>
      <c r="C12" s="168"/>
      <c r="D12" s="163">
        <v>91685</v>
      </c>
      <c r="E12" s="164"/>
      <c r="F12" s="165">
        <v>122182</v>
      </c>
      <c r="G12" s="166"/>
      <c r="H12" s="167"/>
    </row>
    <row r="13" spans="1:8" x14ac:dyDescent="0.2">
      <c r="A13" s="148"/>
      <c r="B13" s="153"/>
      <c r="C13" s="169"/>
      <c r="D13" s="170">
        <v>266131</v>
      </c>
      <c r="E13" s="171"/>
      <c r="F13" s="172">
        <v>272853</v>
      </c>
      <c r="G13" s="173"/>
      <c r="H13" s="159"/>
    </row>
    <row r="14" spans="1:8" x14ac:dyDescent="0.2">
      <c r="A14" s="160"/>
      <c r="B14" s="161"/>
      <c r="C14" s="162"/>
      <c r="D14" s="163">
        <v>139459</v>
      </c>
      <c r="E14" s="164"/>
      <c r="F14" s="165">
        <v>128722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11.66</v>
      </c>
      <c r="C19" s="174">
        <f>ROUND(VALUE(SUBSTITUTE(実質収支比率等に係る経年分析!G$48,"▲","-")),2)</f>
        <v>11.81</v>
      </c>
      <c r="D19" s="174">
        <f>ROUND(VALUE(SUBSTITUTE(実質収支比率等に係る経年分析!H$48,"▲","-")),2)</f>
        <v>9.4</v>
      </c>
      <c r="E19" s="174">
        <f>ROUND(VALUE(SUBSTITUTE(実質収支比率等に係る経年分析!I$48,"▲","-")),2)</f>
        <v>17.39</v>
      </c>
      <c r="F19" s="174">
        <f>ROUND(VALUE(SUBSTITUTE(実質収支比率等に係る経年分析!J$48,"▲","-")),2)</f>
        <v>26.68</v>
      </c>
    </row>
    <row r="20" spans="1:11" x14ac:dyDescent="0.2">
      <c r="A20" s="174" t="s">
        <v>57</v>
      </c>
      <c r="B20" s="174">
        <f>ROUND(VALUE(SUBSTITUTE(実質収支比率等に係る経年分析!F$47,"▲","-")),2)</f>
        <v>82.48</v>
      </c>
      <c r="C20" s="174">
        <f>ROUND(VALUE(SUBSTITUTE(実質収支比率等に係る経年分析!G$47,"▲","-")),2)</f>
        <v>66.540000000000006</v>
      </c>
      <c r="D20" s="174">
        <f>ROUND(VALUE(SUBSTITUTE(実質収支比率等に係る経年分析!H$47,"▲","-")),2)</f>
        <v>61.46</v>
      </c>
      <c r="E20" s="174">
        <f>ROUND(VALUE(SUBSTITUTE(実質収支比率等に係る経年分析!I$47,"▲","-")),2)</f>
        <v>54.79</v>
      </c>
      <c r="F20" s="174">
        <f>ROUND(VALUE(SUBSTITUTE(実質収支比率等に係る経年分析!J$47,"▲","-")),2)</f>
        <v>55.87</v>
      </c>
    </row>
    <row r="21" spans="1:11" x14ac:dyDescent="0.2">
      <c r="A21" s="174" t="s">
        <v>58</v>
      </c>
      <c r="B21" s="174">
        <f>IF(ISNUMBER(VALUE(SUBSTITUTE(実質収支比率等に係る経年分析!F$49,"▲","-"))),ROUND(VALUE(SUBSTITUTE(実質収支比率等に係る経年分析!F$49,"▲","-")),2),NA())</f>
        <v>-14.34</v>
      </c>
      <c r="C21" s="174">
        <f>IF(ISNUMBER(VALUE(SUBSTITUTE(実質収支比率等に係る経年分析!G$49,"▲","-"))),ROUND(VALUE(SUBSTITUTE(実質収支比率等に係る経年分析!G$49,"▲","-")),2),NA())</f>
        <v>-14.14</v>
      </c>
      <c r="D21" s="174">
        <f>IF(ISNUMBER(VALUE(SUBSTITUTE(実質収支比率等に係る経年分析!H$49,"▲","-"))),ROUND(VALUE(SUBSTITUTE(実質収支比率等に係る経年分析!H$49,"▲","-")),2),NA())</f>
        <v>-1.49</v>
      </c>
      <c r="E21" s="174">
        <f>IF(ISNUMBER(VALUE(SUBSTITUTE(実質収支比率等に係る経年分析!I$49,"▲","-"))),ROUND(VALUE(SUBSTITUTE(実質収支比率等に係る経年分析!I$49,"▲","-")),2),NA())</f>
        <v>9.01</v>
      </c>
      <c r="F21" s="174">
        <f>IF(ISNUMBER(VALUE(SUBSTITUTE(実質収支比率等に係る経年分析!J$49,"▲","-"))),ROUND(VALUE(SUBSTITUTE(実質収支比率等に係る経年分析!J$49,"▲","-")),2),NA())</f>
        <v>8.9499999999999993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学校給食事業費特別会計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簡易水道事業費特別会計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3.11</v>
      </c>
    </row>
    <row r="35" spans="1:16" x14ac:dyDescent="0.2">
      <c r="A35" s="175" t="str">
        <f>IF(連結実質赤字比率に係る赤字・黒字の構成分析!C$35="",NA(),連結実質赤字比率に係る赤字・黒字の構成分析!C$35)</f>
        <v>国民健康保険事業費特別会計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26.68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171</v>
      </c>
      <c r="E42" s="176"/>
      <c r="F42" s="176"/>
      <c r="G42" s="176">
        <f>'実質公債費比率（分子）の構造'!L$52</f>
        <v>183</v>
      </c>
      <c r="H42" s="176"/>
      <c r="I42" s="176"/>
      <c r="J42" s="176">
        <f>'実質公債費比率（分子）の構造'!M$52</f>
        <v>193</v>
      </c>
      <c r="K42" s="176"/>
      <c r="L42" s="176"/>
      <c r="M42" s="176">
        <f>'実質公債費比率（分子）の構造'!N$52</f>
        <v>211</v>
      </c>
      <c r="N42" s="176"/>
      <c r="O42" s="176"/>
      <c r="P42" s="176">
        <f>'実質公債費比率（分子）の構造'!O$52</f>
        <v>214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27</v>
      </c>
      <c r="C45" s="176"/>
      <c r="D45" s="176"/>
      <c r="E45" s="176">
        <f>'実質公債費比率（分子）の構造'!L$49</f>
        <v>28</v>
      </c>
      <c r="F45" s="176"/>
      <c r="G45" s="176"/>
      <c r="H45" s="176">
        <f>'実質公債費比率（分子）の構造'!M$49</f>
        <v>31</v>
      </c>
      <c r="I45" s="176"/>
      <c r="J45" s="176"/>
      <c r="K45" s="176">
        <f>'実質公債費比率（分子）の構造'!N$49</f>
        <v>25</v>
      </c>
      <c r="L45" s="176"/>
      <c r="M45" s="176"/>
      <c r="N45" s="176">
        <f>'実質公債費比率（分子）の構造'!O$49</f>
        <v>17</v>
      </c>
      <c r="O45" s="176"/>
      <c r="P45" s="176"/>
    </row>
    <row r="46" spans="1:16" x14ac:dyDescent="0.2">
      <c r="A46" s="176" t="s">
        <v>69</v>
      </c>
      <c r="B46" s="176">
        <f>'実質公債費比率（分子）の構造'!K$48</f>
        <v>58</v>
      </c>
      <c r="C46" s="176"/>
      <c r="D46" s="176"/>
      <c r="E46" s="176">
        <f>'実質公債費比率（分子）の構造'!L$48</f>
        <v>58</v>
      </c>
      <c r="F46" s="176"/>
      <c r="G46" s="176"/>
      <c r="H46" s="176">
        <f>'実質公債費比率（分子）の構造'!M$48</f>
        <v>60</v>
      </c>
      <c r="I46" s="176"/>
      <c r="J46" s="176"/>
      <c r="K46" s="176">
        <f>'実質公債費比率（分子）の構造'!N$48</f>
        <v>61</v>
      </c>
      <c r="L46" s="176"/>
      <c r="M46" s="176"/>
      <c r="N46" s="176">
        <f>'実質公債費比率（分子）の構造'!O$48</f>
        <v>69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191</v>
      </c>
      <c r="C49" s="176"/>
      <c r="D49" s="176"/>
      <c r="E49" s="176">
        <f>'実質公債費比率（分子）の構造'!L$45</f>
        <v>211</v>
      </c>
      <c r="F49" s="176"/>
      <c r="G49" s="176"/>
      <c r="H49" s="176">
        <f>'実質公債費比率（分子）の構造'!M$45</f>
        <v>225</v>
      </c>
      <c r="I49" s="176"/>
      <c r="J49" s="176"/>
      <c r="K49" s="176">
        <f>'実質公債費比率（分子）の構造'!N$45</f>
        <v>270</v>
      </c>
      <c r="L49" s="176"/>
      <c r="M49" s="176"/>
      <c r="N49" s="176">
        <f>'実質公債費比率（分子）の構造'!O$45</f>
        <v>245</v>
      </c>
      <c r="O49" s="176"/>
      <c r="P49" s="176"/>
    </row>
    <row r="50" spans="1:16" x14ac:dyDescent="0.2">
      <c r="A50" s="176" t="s">
        <v>73</v>
      </c>
      <c r="B50" s="176" t="e">
        <f>NA()</f>
        <v>#N/A</v>
      </c>
      <c r="C50" s="176">
        <f>IF(ISNUMBER('実質公債費比率（分子）の構造'!K$53),'実質公債費比率（分子）の構造'!K$53,NA())</f>
        <v>105</v>
      </c>
      <c r="D50" s="176" t="e">
        <f>NA()</f>
        <v>#N/A</v>
      </c>
      <c r="E50" s="176" t="e">
        <f>NA()</f>
        <v>#N/A</v>
      </c>
      <c r="F50" s="176">
        <f>IF(ISNUMBER('実質公債費比率（分子）の構造'!L$53),'実質公債費比率（分子）の構造'!L$53,NA())</f>
        <v>114</v>
      </c>
      <c r="G50" s="176" t="e">
        <f>NA()</f>
        <v>#N/A</v>
      </c>
      <c r="H50" s="176" t="e">
        <f>NA()</f>
        <v>#N/A</v>
      </c>
      <c r="I50" s="176">
        <f>IF(ISNUMBER('実質公債費比率（分子）の構造'!M$53),'実質公債費比率（分子）の構造'!M$53,NA())</f>
        <v>123</v>
      </c>
      <c r="J50" s="176" t="e">
        <f>NA()</f>
        <v>#N/A</v>
      </c>
      <c r="K50" s="176" t="e">
        <f>NA()</f>
        <v>#N/A</v>
      </c>
      <c r="L50" s="176">
        <f>IF(ISNUMBER('実質公債費比率（分子）の構造'!N$53),'実質公債費比率（分子）の構造'!N$53,NA())</f>
        <v>145</v>
      </c>
      <c r="M50" s="176" t="e">
        <f>NA()</f>
        <v>#N/A</v>
      </c>
      <c r="N50" s="176" t="e">
        <f>NA()</f>
        <v>#N/A</v>
      </c>
      <c r="O50" s="176">
        <f>IF(ISNUMBER('実質公債費比率（分子）の構造'!O$53),'実質公債費比率（分子）の構造'!O$53,NA())</f>
        <v>117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2351</v>
      </c>
      <c r="E56" s="175"/>
      <c r="F56" s="175"/>
      <c r="G56" s="175">
        <f>'将来負担比率（分子）の構造'!J$52</f>
        <v>2324</v>
      </c>
      <c r="H56" s="175"/>
      <c r="I56" s="175"/>
      <c r="J56" s="175">
        <f>'将来負担比率（分子）の構造'!K$52</f>
        <v>2357</v>
      </c>
      <c r="K56" s="175"/>
      <c r="L56" s="175"/>
      <c r="M56" s="175">
        <f>'将来負担比率（分子）の構造'!L$52</f>
        <v>2294</v>
      </c>
      <c r="N56" s="175"/>
      <c r="O56" s="175"/>
      <c r="P56" s="175">
        <f>'将来負担比率（分子）の構造'!M$52</f>
        <v>2270</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1710</v>
      </c>
      <c r="E58" s="175"/>
      <c r="F58" s="175"/>
      <c r="G58" s="175">
        <f>'将来負担比率（分子）の構造'!J$50</f>
        <v>1586</v>
      </c>
      <c r="H58" s="175"/>
      <c r="I58" s="175"/>
      <c r="J58" s="175">
        <f>'将来負担比率（分子）の構造'!K$50</f>
        <v>1616</v>
      </c>
      <c r="K58" s="175"/>
      <c r="L58" s="175"/>
      <c r="M58" s="175">
        <f>'将来負担比率（分子）の構造'!L$50</f>
        <v>1662</v>
      </c>
      <c r="N58" s="175"/>
      <c r="O58" s="175"/>
      <c r="P58" s="175">
        <f>'将来負担比率（分子）の構造'!M$50</f>
        <v>1689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523</v>
      </c>
      <c r="C62" s="175"/>
      <c r="D62" s="175"/>
      <c r="E62" s="175">
        <f>'将来負担比率（分子）の構造'!J$45</f>
        <v>482</v>
      </c>
      <c r="F62" s="175"/>
      <c r="G62" s="175"/>
      <c r="H62" s="175">
        <f>'将来負担比率（分子）の構造'!K$45</f>
        <v>449</v>
      </c>
      <c r="I62" s="175"/>
      <c r="J62" s="175"/>
      <c r="K62" s="175">
        <f>'将来負担比率（分子）の構造'!L$45</f>
        <v>427</v>
      </c>
      <c r="L62" s="175"/>
      <c r="M62" s="175"/>
      <c r="N62" s="175">
        <f>'将来負担比率（分子）の構造'!M$45</f>
        <v>449</v>
      </c>
      <c r="O62" s="175"/>
      <c r="P62" s="175"/>
    </row>
    <row r="63" spans="1:16" x14ac:dyDescent="0.2">
      <c r="A63" s="175" t="s">
        <v>36</v>
      </c>
      <c r="B63" s="175">
        <f>'将来負担比率（分子）の構造'!I$44</f>
        <v>298</v>
      </c>
      <c r="C63" s="175"/>
      <c r="D63" s="175"/>
      <c r="E63" s="175">
        <f>'将来負担比率（分子）の構造'!J$44</f>
        <v>239</v>
      </c>
      <c r="F63" s="175"/>
      <c r="G63" s="175"/>
      <c r="H63" s="175">
        <f>'将来負担比率（分子）の構造'!K$44</f>
        <v>207</v>
      </c>
      <c r="I63" s="175"/>
      <c r="J63" s="175"/>
      <c r="K63" s="175">
        <f>'将来負担比率（分子）の構造'!L$44</f>
        <v>195</v>
      </c>
      <c r="L63" s="175"/>
      <c r="M63" s="175"/>
      <c r="N63" s="175">
        <f>'将来負担比率（分子）の構造'!M$44</f>
        <v>187</v>
      </c>
      <c r="O63" s="175"/>
      <c r="P63" s="175"/>
    </row>
    <row r="64" spans="1:16" x14ac:dyDescent="0.2">
      <c r="A64" s="175" t="s">
        <v>35</v>
      </c>
      <c r="B64" s="175">
        <f>'将来負担比率（分子）の構造'!I$43</f>
        <v>564</v>
      </c>
      <c r="C64" s="175"/>
      <c r="D64" s="175"/>
      <c r="E64" s="175">
        <f>'将来負担比率（分子）の構造'!J$43</f>
        <v>518</v>
      </c>
      <c r="F64" s="175"/>
      <c r="G64" s="175"/>
      <c r="H64" s="175">
        <f>'将来負担比率（分子）の構造'!K$43</f>
        <v>467</v>
      </c>
      <c r="I64" s="175"/>
      <c r="J64" s="175"/>
      <c r="K64" s="175">
        <f>'将来負担比率（分子）の構造'!L$43</f>
        <v>438</v>
      </c>
      <c r="L64" s="175"/>
      <c r="M64" s="175"/>
      <c r="N64" s="175">
        <f>'将来負担比率（分子）の構造'!M$43</f>
        <v>425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2618</v>
      </c>
      <c r="C66" s="175"/>
      <c r="D66" s="175"/>
      <c r="E66" s="175">
        <f>'将来負担比率（分子）の構造'!J$41</f>
        <v>2790</v>
      </c>
      <c r="F66" s="175"/>
      <c r="G66" s="175"/>
      <c r="H66" s="175">
        <f>'将来負担比率（分子）の構造'!K$41</f>
        <v>2752</v>
      </c>
      <c r="I66" s="175"/>
      <c r="J66" s="175"/>
      <c r="K66" s="175">
        <f>'将来負担比率（分子）の構造'!L$41</f>
        <v>2668</v>
      </c>
      <c r="L66" s="175"/>
      <c r="M66" s="175"/>
      <c r="N66" s="175">
        <f>'将来負担比率（分子）の構造'!M$41</f>
        <v>2664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118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918</v>
      </c>
      <c r="C72" s="179">
        <f>基金残高に係る経年分析!G55</f>
        <v>918</v>
      </c>
      <c r="D72" s="179">
        <f>基金残高に係る経年分析!H55</f>
        <v>918</v>
      </c>
    </row>
    <row r="73" spans="1:16" x14ac:dyDescent="0.2">
      <c r="A73" s="178" t="s">
        <v>80</v>
      </c>
      <c r="B73" s="179">
        <f>基金残高に係る経年分析!F56</f>
        <v>312</v>
      </c>
      <c r="C73" s="179">
        <f>基金残高に係る経年分析!G56</f>
        <v>338</v>
      </c>
      <c r="D73" s="179">
        <f>基金残高に係る経年分析!H56</f>
        <v>347</v>
      </c>
    </row>
    <row r="74" spans="1:16" x14ac:dyDescent="0.2">
      <c r="A74" s="178" t="s">
        <v>81</v>
      </c>
      <c r="B74" s="179">
        <f>基金残高に係る経年分析!F57</f>
        <v>247</v>
      </c>
      <c r="C74" s="179">
        <f>基金残高に係る経年分析!G57</f>
        <v>264</v>
      </c>
      <c r="D74" s="179">
        <f>基金残高に係る経年分析!H57</f>
        <v>275</v>
      </c>
    </row>
  </sheetData>
  <sheetProtection algorithmName="SHA-512" hashValue="i2I7HWj5HpFeDcMOpRupDCk0okTaRJlYpOJh8eGnBzWPAvQtrCvCa4mFlcfu2VgqQ2c+WrZYR4NZFNk4IPgmWw==" saltValue="DMy/PMXEeJtUJQV2a207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2024-03-18T00:12:03Z</cp:lastPrinted>
  <dcterms:created xsi:type="dcterms:W3CDTF">2024-03-14T03:34:11Z</dcterms:created>
  <dcterms:modified xsi:type="dcterms:W3CDTF">2024-10-08T06:21:12Z</dcterms:modified>
  <cp:category/>
</cp:coreProperties>
</file>