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6 市町村データ\"/>
    </mc:Choice>
  </mc:AlternateContent>
  <xr:revisionPtr revIDLastSave="0" documentId="13_ncr:1_{F8E4422E-9C41-4FC0-902E-9C39849E76DA}" xr6:coauthVersionLast="47" xr6:coauthVersionMax="47" xr10:uidLastSave="{00000000-0000-0000-0000-000000000000}"/>
  <bookViews>
    <workbookView xWindow="-135" yWindow="-16335" windowWidth="29070" windowHeight="15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C38" i="10"/>
  <c r="BE37" i="10"/>
  <c r="AM37" i="10"/>
  <c r="BE36" i="10"/>
  <c r="AM36" i="10"/>
  <c r="BE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U37" i="10" s="1"/>
  <c r="U38" i="10" s="1"/>
  <c r="BE34" i="10" l="1"/>
  <c r="BW34" i="10" s="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<sst xmlns="http://schemas.openxmlformats.org/spreadsheetml/2006/main" count="1138" uniqueCount="614">
  <si>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</si>
  <si>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</si>
  <si>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</si>
  <si>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</si>
  <si>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</si>
  <si>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</si>
  <si>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</si>
  <si>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</si>
  <si>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</si>
  <si>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</si>
  <si>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</si>
  <si>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</si>
  <si>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</si>
  <si>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</si>
  <si>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</si>
  <si>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</si>
  <si>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</si>
  <si>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</si>
  <si>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</si>
  <si>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</si>
  <si>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</si>
  <si>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</si>
  <si>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</si>
  <si>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</si>
  <si>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</si>
  <si>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</si>
  <si>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</si>
  <si>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</si>
  <si>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</si>
  <si>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</si>
  <si>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</si>
  <si>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</si>
  <si>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</si>
  <si>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</si>
  <si>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</si>
  <si>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</si>
  <si>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</si>
  <si>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</si>
  <si>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</si>
  <si>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</si>
  <si>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</si>
  <si>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</si>
  <si>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</si>
  <si>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</si>
  <si>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</si>
  <si>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</si>
  <si>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</si>
  <si>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</si>
  <si>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</si>
  <si>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</si>
  <si>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</si>
  <si>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</si>
  <si>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</si>
  <si>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</si>
  <si>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</si>
  <si>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</si>
  <si>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</si>
  <si>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</si>
  <si>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</si>
  <si>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</si>
  <si>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</si>
  <si>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</si>
  <si>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</si>
  <si>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</si>
  <si>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</si>
  <si>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</si>
  <si>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</si>
  <si>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</si>
  <si>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</si>
  <si>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</si>
  <si>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</si>
  <si>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</si>
  <si>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</si>
  <si>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</si>
  <si>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</si>
  <si>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</si>
  <si>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</si>
  <si>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</si>
  <si>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</si>
  <si>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</si>
  <si>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</si>
  <si>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</si>
  <si>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</si>
  <si>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</si>
  <si>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</si>
  <si>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</si>
  <si>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</si>
  <si>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</si>
  <si>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</si>
  <si>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</si>
  <si>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</si>
  <si>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</si>
  <si>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</si>
  <si>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</si>
  <si>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</si>
  <si>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</si>
  <si>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</si>
  <si>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</si>
  <si>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</si>
  <si>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</si>
  <si>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</si>
  <si>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</si>
  <si>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</si>
  <si>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</si>
  <si>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</si>
  <si>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</si>
  <si>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</si>
  <si>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</si>
  <si>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</si>
  <si>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</si>
  <si>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</si>
  <si>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</si>
  <si>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</si>
  <si>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</si>
  <si>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</si>
  <si>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</si>
  <si>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</si>
  <si>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</si>
  <si>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</si>
  <si>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</si>
  <si>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</si>
  <si>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</si>
  <si>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</si>
  <si>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</si>
  <si>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</si>
  <si>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</si>
  <si>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</si>
  <si>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</si>
  <si>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</si>
  <si>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</si>
  <si>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</si>
  <si>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</si>
  <si>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</si>
  <si>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</si>
  <si>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</si>
  <si>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</si>
  <si>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</si>
  <si>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</si>
  <si>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</si>
  <si>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</si>
  <si>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</si>
  <si>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</si>
  <si>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</si>
  <si>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</si>
  <si>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</si>
  <si>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</si>
  <si>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</si>
  <si>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</si>
  <si>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</si>
  <si>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</si>
  <si>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</si>
  <si>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</si>
  <si>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</si>
  <si>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</si>
  <si>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</si>
  <si>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</si>
  <si>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</si>
  <si>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</si>
  <si>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</si>
  <si>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</si>
  <si>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</si>
  <si>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</si>
  <si>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</si>
  <si>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</si>
  <si>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</si>
  <si>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</si>
  <si>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</si>
  <si>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</si>
  <si>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</si>
  <si>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</si>
  <si>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</si>
  <si>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</si>
  <si>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</si>
  <si>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</si>
  <si>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</si>
  <si>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</si>
  <si>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</si>
  <si>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</si>
  <si>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</si>
  <si>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</si>
  <si>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</si>
  <si>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</si>
  <si>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</si>
  <si>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</si>
  <si>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</si>
  <si>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</si>
  <si>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</si>
  <si>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</si>
  <si>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</si>
  <si>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</si>
  <si>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</si>
  <si>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</si>
  <si>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</si>
  <si>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</si>
  <si>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</si>
  <si>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</si>
  <si>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</si>
  <si>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</si>
  <si>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</si>
  <si>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</si>
  <si>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</si>
  <si>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</si>
  <si>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</si>
  <si>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</si>
  <si>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</si>
  <si>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</si>
  <si>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</si>
  <si>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</si>
  <si>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</si>
  <si>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</si>
  <si>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</si>
  <si>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</si>
  <si>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</si>
  <si>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</si>
  <si>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</si>
  <si>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</si>
  <si>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</si>
  <si>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</si>
  <si>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</si>
  <si>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</si>
  <si>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</si>
  <si>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</si>
  <si>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</si>
  <si>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</si>
  <si>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</si>
  <si>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</si>
  <si>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</si>
  <si>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</si>
  <si>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</si>
  <si>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</si>
  <si>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</si>
  <si>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</si>
  <si>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</si>
  <si>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</si>
  <si>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</si>
  <si>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</si>
  <si>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</si>
  <si>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</si>
  <si>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</si>
  <si>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</si>
  <si>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</si>
  <si>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</si>
  <si>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</si>
  <si>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</si>
  <si>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</si>
  <si>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</si>
  <si>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</si>
  <si>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</si>
  <si>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</si>
  <si>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</si>
  <si>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</si>
  <si>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</si>
  <si>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</si>
  <si>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</si>
  <si>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</si>
  <si>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</si>
  <si>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</si>
  <si>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</si>
  <si>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</si>
  <si>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</si>
  <si>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</si>
  <si>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</si>
  <si>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</si>
  <si>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</si>
  <si>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</si>
  <si>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</si>
  <si>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</si>
  <si>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</si>
  <si>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</si>
  <si>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</si>
  <si>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</si>
  <si>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</si>
  <si>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</si>
  <si>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</si>
  <si>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</si>
  <si>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</si>
  <si>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</si>
  <si>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</si>
  <si>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</si>
  <si>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</si>
  <si>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</si>
  <si>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</si>
  <si>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</si>
  <si>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</si>
  <si>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</si>
  <si>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</si>
  <si>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</si>
  <si>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</si>
  <si>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</si>
  <si>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</si>
  <si>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</si>
  <si>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</si>
  <si>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</si>
  <si>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</si>
  <si>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</si>
  <si>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</si>
  <si>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</si>
  <si>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</si>
  <si>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</si>
  <si>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</si>
  <si>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</si>
  <si>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</si>
  <si>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</si>
  <si>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</si>
  <si>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</si>
  <si>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</si>
  <si>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</si>
  <si>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</si>
  <si>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</si>
  <si>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</si>
  <si>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</si>
  <si>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</si>
  <si>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</si>
  <si>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</si>
  <si>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</si>
  <si>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</si>
  <si>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</si>
  <si>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</si>
  <si>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</si>
  <si>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</si>
  <si>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</si>
  <si>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</si>
  <si>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</si>
  <si>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</si>
  <si>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</si>
  <si>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</si>
  <si>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</si>
  <si>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</si>
  <si>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</si>
  <si>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</si>
  <si>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</si>
  <si>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</si>
  <si>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</si>
  <si>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</si>
  <si>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</si>
  <si>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</si>
  <si>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</si>
  <si>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</si>
  <si>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</si>
  <si>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</si>
  <si>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</si>
  <si>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</si>
  <si>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</si>
  <si>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</si>
  <si>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</si>
  <si>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</si>
  <si>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</si>
  <si>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</si>
  <si>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</si>
  <si>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</si>
  <si>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</si>
  <si>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</si>
  <si>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</si>
  <si>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</si>
  <si>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</si>
  <si>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</si>
  <si>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</si>
  <si>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</si>
  <si>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</si>
  <si>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</si>
  <si>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</si>
  <si>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</si>
  <si>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</si>
  <si>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</si>
  <si>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</si>
  <si>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</si>
  <si>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</si>
  <si>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</si>
  <si>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</si>
  <si>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</si>
  <si>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</si>
  <si>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</si>
  <si>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</si>
  <si>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</si>
  <si>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</si>
  <si>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</si>
  <si>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</si>
  <si>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</si>
  <si>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</si>
  <si>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</si>
  <si>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</si>
  <si>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</si>
  <si>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</si>
  <si>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</si>
  <si>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</si>
  <si>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</si>
  <si>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</si>
  <si>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</si>
  <si>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</si>
  <si>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</si>
  <si>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</si>
  <si>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</si>
  <si>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</si>
  <si>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</si>
  <si>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</si>
  <si>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</si>
  <si>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</si>
  <si>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</si>
  <si>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</si>
  <si>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</si>
  <si>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</si>
  <si>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</si>
  <si>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</si>
  <si>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</si>
  <si>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</si>
  <si>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</si>
  <si>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</si>
  <si>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</si>
  <si>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</si>
  <si>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</si>
  <si>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</si>
  <si>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</si>
  <si>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</si>
  <si>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</si>
  <si>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</si>
  <si>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</si>
  <si>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</si>
  <si>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</si>
  <si>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</si>
  <si>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</si>
  <si>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川上村後期高齢者医療特別会計</t>
    <phoneticPr fontId="5"/>
  </si>
  <si>
    <t>川上村簡易水道事業特別会計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</si>
  <si>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</si>
  <si>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</si>
  <si>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</si>
  <si>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</si>
  <si>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</si>
  <si>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</si>
  <si>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</si>
  <si>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</si>
  <si>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</si>
  <si>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</si>
  <si>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</si>
  <si>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</si>
  <si>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</si>
  <si>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</si>
  <si>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</si>
  <si>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</si>
  <si>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</si>
  <si>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</si>
  <si>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</si>
  <si>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</si>
  <si>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</si>
  <si>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</si>
  <si>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</si>
  <si>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</si>
  <si>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</si>
  <si>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</si>
  <si>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</si>
  <si>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</si>
  <si>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</si>
  <si>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</si>
  <si>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</si>
  <si>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</si>
  <si>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</si>
  <si>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</si>
  <si>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</si>
  <si>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</si>
  <si>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</si>
  <si>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</si>
  <si>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</si>
  <si>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</si>
  <si>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</si>
  <si>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</si>
  <si>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</si>
  <si>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</si>
  <si>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</si>
  <si>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</si>
  <si>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</si>
  <si>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</si>
  <si>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</si>
  <si>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</si>
  <si>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</si>
  <si>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</si>
  <si>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</si>
  <si>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</si>
  <si>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</si>
  <si>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</si>
  <si>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</si>
  <si>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</si>
  <si>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川上村簡易水道事業特別会計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</si>
  <si>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</si>
  <si>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</si>
  <si>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</si>
  <si>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</si>
  <si>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</si>
  <si>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</si>
  <si>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</si>
  <si>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</si>
  <si>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</si>
  <si>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</si>
  <si>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</si>
  <si>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</si>
  <si>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</si>
  <si>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</si>
  <si>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</si>
  <si>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</si>
  <si>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</si>
  <si>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</si>
  <si>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</si>
  <si>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</si>
  <si>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</si>
  <si>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</si>
  <si>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</si>
  <si>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</si>
  <si>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</si>
  <si>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</si>
  <si>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</si>
  <si>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</si>
  <si>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</si>
  <si>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</si>
  <si>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</si>
  <si>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</si>
  <si>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</si>
  <si>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</si>
  <si>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</si>
  <si>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</si>
  <si>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</si>
  <si>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</si>
  <si>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</si>
  <si>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</si>
  <si>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</si>
  <si>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</si>
  <si>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</si>
  <si>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</si>
  <si>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</si>
  <si>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</si>
  <si>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</si>
  <si>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</si>
  <si>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</si>
  <si>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</si>
  <si>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</si>
  <si>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</si>
  <si>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</si>
  <si>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</si>
  <si>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</si>
  <si>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</si>
  <si>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</si>
  <si>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</si>
  <si>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</si>
  <si>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</si>
  <si>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</si>
  <si>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</si>
  <si>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</si>
  <si>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</si>
  <si>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</si>
  <si>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</si>
  <si>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</si>
  <si>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</si>
  <si>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</si>
  <si>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</si>
  <si>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</si>
  <si>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</si>
  <si>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</si>
  <si>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</si>
  <si>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</si>
  <si>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</si>
  <si>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</si>
  <si>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</si>
  <si>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</si>
  <si>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</si>
  <si>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</si>
  <si>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</si>
  <si>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</si>
  <si>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</si>
  <si>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</si>
  <si>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</si>
  <si>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</si>
  <si>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13.37</t>
  </si>
  <si>
    <t>▲ 9.80</t>
  </si>
  <si>
    <t>▲ 2.10</t>
  </si>
  <si>
    <t>▲ 5.86</t>
  </si>
  <si>
    <t>一般会計</t>
  </si>
  <si>
    <t>川上村介護保険事業特別会計（保険事業勘定）</t>
  </si>
  <si>
    <t>川上村国民健康保険事業特別会計（事業勘定）</t>
  </si>
  <si>
    <t>川上村国民健康保険事業特別会計（直診勘定）</t>
  </si>
  <si>
    <t>川上村簡易水道事業特別会計</t>
  </si>
  <si>
    <t>川上村水没者生活再建対策事業特別会計</t>
  </si>
  <si>
    <t>川上村歯科診療所特別会計</t>
  </si>
  <si>
    <t>▲ 0.20</t>
  </si>
  <si>
    <t>川上村後期高齢者医療特別会計</t>
  </si>
  <si>
    <t>その他会計（赤字）</t>
  </si>
  <si>
    <t>▲ 0.94</t>
  </si>
  <si>
    <t>その他会計（黒字）</t>
  </si>
  <si>
    <t>（百万円）</t>
    <phoneticPr fontId="5"/>
  </si>
  <si>
    <t>H30</t>
    <phoneticPr fontId="5"/>
  </si>
  <si>
    <t>R01</t>
    <phoneticPr fontId="5"/>
  </si>
  <si>
    <t>R02</t>
    <phoneticPr fontId="5"/>
  </si>
  <si>
    <t>R03</t>
    <phoneticPr fontId="5"/>
  </si>
  <si>
    <t>R04</t>
    <phoneticPr fontId="5"/>
  </si>
  <si>
    <t>法非適用企業</t>
  </si>
  <si>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</si>
  <si>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</si>
  <si>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さくら広域環境衛生組合</t>
  </si>
  <si>
    <t>奈良広域水質検査センター組合</t>
  </si>
  <si>
    <t>奈良県後期高齢者医療広域連合</t>
  </si>
  <si>
    <t>南和広域医療組合</t>
  </si>
  <si>
    <t>奈良県広域消防組合</t>
  </si>
  <si>
    <t>川上村土地開発公社</t>
    <rPh sb="0" eb="3">
      <t>カワカミムラ</t>
    </rPh>
    <rPh sb="3" eb="5">
      <t>トチ</t>
    </rPh>
    <rPh sb="5" eb="7">
      <t>カイハツ</t>
    </rPh>
    <rPh sb="7" eb="9">
      <t>コウシャ</t>
    </rPh>
    <phoneticPr fontId="2"/>
  </si>
  <si>
    <t>源流ツーリズム（旧グリーンパークかわかみ）</t>
    <rPh sb="0" eb="2">
      <t>ゲンリュウ</t>
    </rPh>
    <rPh sb="8" eb="9">
      <t>キュウ</t>
    </rPh>
    <phoneticPr fontId="2"/>
  </si>
  <si>
    <t>吉野川紀の川源流物語</t>
    <rPh sb="0" eb="3">
      <t>ヨシノガワ</t>
    </rPh>
    <rPh sb="3" eb="4">
      <t>キ</t>
    </rPh>
    <rPh sb="5" eb="6">
      <t>カワ</t>
    </rPh>
    <rPh sb="6" eb="8">
      <t>ゲンリュウ</t>
    </rPh>
    <rPh sb="8" eb="10">
      <t>モノガタリ</t>
    </rPh>
    <phoneticPr fontId="2"/>
  </si>
  <si>
    <t>かわかみらいふ</t>
  </si>
  <si>
    <t>吉野かわかみ社中</t>
    <rPh sb="0" eb="2">
      <t>ヨシノ</t>
    </rPh>
    <rPh sb="6" eb="8">
      <t>シャチュウ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</si>
  <si>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</si>
  <si>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</si>
  <si>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将来負担比率については、ここ数年健全な水準を維持している。一方で、有形固定資産減価償却率は類似団体よりも高い水準になっている。
今後は、村債の新規発行を抑制し、地方債残高の減による将来負担を軽減するとともに、公共施設等総合管理計画に基づき、老朽化対策に取り組んでいく。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</si>
  <si>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</si>
  <si>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</si>
  <si>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</si>
  <si>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</si>
  <si>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</si>
  <si>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</si>
  <si>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将来負担比率については、ここ数年健全な水準を維持しており、また、実質公債比率についても早期健全化判断基準を大きく下回っており健全な水準を維持している。
今後も、地方債の発行においては交付税措置のある優位な起債に留め、緊急性・住民ニーズを的確に把握した事業の選択により、起債に大きく頼ることのない財政運営に努める。</t>
    <rPh sb="108" eb="111">
      <t>キンキュウセイ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</si>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</sst>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A4C22FB-9387-49F8-87F5-5ADF6298EF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C0D9-4E8C-AE80-F07BE9C949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483288</c:v>
                </c:pt>
                <c:pt idx="1">
                  <c:v>414418</c:v>
                </c:pt>
                <c:pt idx="2">
                  <c:v>424554</c:v>
                </c:pt>
                <c:pt idx="3">
                  <c:v>607720</c:v>
                </c:pt>
                <c:pt idx="4">
                  <c:v>1077111</c:v>
                </c:pt>
              </c:numCache>
            </c:numRef>
          </c:val>
          <c:smooth val="0"/>
          <c:extLst>
            <c:ext xmlns:c16="http://schemas.microsoft.com/office/drawing/2014/chart" uri="{C3380CC4-5D6E-409C-BE32-E72D297353CC}">
              <c16:uniqueId val="{00000001-C0D9-4E8C-AE80-F07BE9C949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14.48</c:v>
                </c:pt>
                <c:pt idx="1">
                  <c:v>16.05</c:v>
                </c:pt>
                <c:pt idx="2">
                  <c:v>15</c:v>
                </c:pt>
                <c:pt idx="3">
                  <c:v>18.23</c:v>
                </c:pt>
                <c:pt idx="4">
                  <c:v>17.010000000000002</c:v>
                </c:pt>
              </c:numCache>
            </c:numRef>
          </c:val>
          <c:extLst>
            <c:ext xmlns:c16="http://schemas.microsoft.com/office/drawing/2014/chart" uri="{C3380CC4-5D6E-409C-BE32-E72D297353CC}">
              <c16:uniqueId val="{00000000-9E1B-4993-98E8-F0D2C442BF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129.82</c:v>
                </c:pt>
                <c:pt idx="1">
                  <c:v>114.6</c:v>
                </c:pt>
                <c:pt idx="2">
                  <c:v>103.54</c:v>
                </c:pt>
                <c:pt idx="3">
                  <c:v>92.12</c:v>
                </c:pt>
                <c:pt idx="4">
                  <c:v>91.4</c:v>
                </c:pt>
              </c:numCache>
            </c:numRef>
          </c:val>
          <c:extLst>
            <c:ext xmlns:c16="http://schemas.microsoft.com/office/drawing/2014/chart" uri="{C3380CC4-5D6E-409C-BE32-E72D297353CC}">
              <c16:uniqueId val="{00000001-9E1B-4993-98E8-F0D2C442BF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-13.37</c:v>
                </c:pt>
                <c:pt idx="1">
                  <c:v>-9.8000000000000007</c:v>
                </c:pt>
                <c:pt idx="2">
                  <c:v>-2.1</c:v>
                </c:pt>
                <c:pt idx="3">
                  <c:v>5.52</c:v>
                </c:pt>
                <c:pt idx="4">
                  <c:v>-5.86</c:v>
                </c:pt>
              </c:numCache>
            </c:numRef>
          </c:val>
          <c:smooth val="0"/>
          <c:extLst>
            <c:ext xmlns:c16="http://schemas.microsoft.com/office/drawing/2014/chart" uri="{C3380CC4-5D6E-409C-BE32-E72D297353CC}">
              <c16:uniqueId val="{00000002-9E1B-4993-98E8-F0D2C442BF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0.09</c:v>
                </c:pt>
                <c:pt idx="4">
                  <c:v>#N/A</c:v>
                </c:pt>
                <c:pt idx="5">
                  <c:v>0.06</c:v>
                </c:pt>
                <c:pt idx="6">
                  <c:v>#N/A</c:v>
                </c:pt>
                <c:pt idx="7">
                  <c:v>0.05</c:v>
                </c:pt>
                <c:pt idx="8">
                  <c:v>#N/A</c:v>
                </c:pt>
                <c:pt idx="9">
                  <c:v>0.03</c:v>
                </c:pt>
              </c:numCache>
            </c:numRef>
          </c:val>
          <c:extLst>
            <c:ext xmlns:c16="http://schemas.microsoft.com/office/drawing/2014/chart" uri="{C3380CC4-5D6E-409C-BE32-E72D297353CC}">
              <c16:uniqueId val="{00000000-E52E-45B0-B059-B9DD886DCF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0.94</c:v>
                </c:pt>
                <c:pt idx="5">
                  <c:v>#N/A</c:v>
                </c:pt>
                <c:pt idx="6">
                  <c:v>0</c:v>
                </c:pt>
                <c:pt idx="7">
                  <c:v>0</c:v>
                </c:pt>
                <c:pt idx="8">
                  <c:v>0</c:v>
                </c:pt>
                <c:pt idx="9">
                  <c:v>0</c:v>
                </c:pt>
              </c:numCache>
            </c:numRef>
          </c:val>
          <c:extLst>
            <c:ext xmlns:c16="http://schemas.microsoft.com/office/drawing/2014/chart" uri="{C3380CC4-5D6E-409C-BE32-E72D297353CC}">
              <c16:uniqueId val="{00000001-E52E-45B0-B059-B9DD886DCF22}"/>
            </c:ext>
          </c:extLst>
        </c:ser>
        <c:ser>
          <c:idx val="2"/>
          <c:order val="2"/>
          <c:tx>
            <c:strRef>
              <c:f>データシート!$A$29</c:f>
              <c:strCache>
                <c:ptCount val="1"/>
                <c:pt idx="0">
                  <c:v>川上村後期高齢者医療特別会計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2-E52E-45B0-B059-B9DD886DCF22}"/>
            </c:ext>
          </c:extLst>
        </c:ser>
        <c:ser>
          <c:idx val="3"/>
          <c:order val="3"/>
          <c:tx>
            <c:strRef>
              <c:f>データシート!$A$30</c:f>
              <c:strCache>
                <c:ptCount val="1"/>
                <c:pt idx="0">
                  <c:v>川上村歯科診療所特別会計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0.03</c:v>
                </c:pt>
                <c:pt idx="4">
                  <c:v>0.2</c:v>
                </c:pt>
                <c:pt idx="5">
                  <c:v>#N/A</c:v>
                </c:pt>
                <c:pt idx="6">
                  <c:v>#N/A</c:v>
                </c:pt>
                <c:pt idx="7">
                  <c:v>0.02</c:v>
                </c:pt>
                <c:pt idx="8">
                  <c:v>#N/A</c:v>
                </c:pt>
                <c:pt idx="9">
                  <c:v>0.03</c:v>
                </c:pt>
              </c:numCache>
            </c:numRef>
          </c:val>
          <c:extLst>
            <c:ext xmlns:c16="http://schemas.microsoft.com/office/drawing/2014/chart" uri="{C3380CC4-5D6E-409C-BE32-E72D297353CC}">
              <c16:uniqueId val="{00000003-E52E-45B0-B059-B9DD886DCF22}"/>
            </c:ext>
          </c:extLst>
        </c:ser>
        <c:ser>
          <c:idx val="4"/>
          <c:order val="4"/>
          <c:tx>
            <c:strRef>
              <c:f>データシート!$A$31</c:f>
              <c:strCache>
                <c:ptCount val="1"/>
                <c:pt idx="0">
                  <c:v>川上村水没者生活再建対策事業特別会計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4-E52E-45B0-B059-B9DD886DCF22}"/>
            </c:ext>
          </c:extLst>
        </c:ser>
        <c:ser>
          <c:idx val="5"/>
          <c:order val="5"/>
          <c:tx>
            <c:strRef>
              <c:f>データシート!$A$32</c:f>
              <c:strCache>
                <c:ptCount val="1"/>
                <c:pt idx="0">
                  <c:v>川上村簡易水道事業特別会計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0.23</c:v>
                </c:pt>
                <c:pt idx="4">
                  <c:v>#N/A</c:v>
                </c:pt>
                <c:pt idx="5">
                  <c:v>0.1</c:v>
                </c:pt>
                <c:pt idx="6">
                  <c:v>#N/A</c:v>
                </c:pt>
                <c:pt idx="7">
                  <c:v>0.18</c:v>
                </c:pt>
                <c:pt idx="8">
                  <c:v>#N/A</c:v>
                </c:pt>
                <c:pt idx="9">
                  <c:v>0.17</c:v>
                </c:pt>
              </c:numCache>
            </c:numRef>
          </c:val>
          <c:extLst>
            <c:ext xmlns:c16="http://schemas.microsoft.com/office/drawing/2014/chart" uri="{C3380CC4-5D6E-409C-BE32-E72D297353CC}">
              <c16:uniqueId val="{00000005-E52E-45B0-B059-B9DD886DCF22}"/>
            </c:ext>
          </c:extLst>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0.41</c:v>
                </c:pt>
                <c:pt idx="2">
                  <c:v>#N/A</c:v>
                </c:pt>
                <c:pt idx="3">
                  <c:v>0.26</c:v>
                </c:pt>
                <c:pt idx="4">
                  <c:v>#N/A</c:v>
                </c:pt>
                <c:pt idx="5">
                  <c:v>0.38</c:v>
                </c:pt>
                <c:pt idx="6">
                  <c:v>#N/A</c:v>
                </c:pt>
                <c:pt idx="7">
                  <c:v>0.65</c:v>
                </c:pt>
                <c:pt idx="8">
                  <c:v>#N/A</c:v>
                </c:pt>
                <c:pt idx="9">
                  <c:v>0.38</c:v>
                </c:pt>
              </c:numCache>
            </c:numRef>
          </c:val>
          <c:extLst>
            <c:ext xmlns:c16="http://schemas.microsoft.com/office/drawing/2014/chart" uri="{C3380CC4-5D6E-409C-BE32-E72D297353CC}">
              <c16:uniqueId val="{00000006-E52E-45B0-B059-B9DD886DCF22}"/>
            </c:ext>
          </c:extLst>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1.34</c:v>
                </c:pt>
                <c:pt idx="2">
                  <c:v>#N/A</c:v>
                </c:pt>
                <c:pt idx="3">
                  <c:v>1.3</c:v>
                </c:pt>
                <c:pt idx="4">
                  <c:v>#N/A</c:v>
                </c:pt>
                <c:pt idx="5">
                  <c:v>0.92</c:v>
                </c:pt>
                <c:pt idx="6">
                  <c:v>#N/A</c:v>
                </c:pt>
                <c:pt idx="7">
                  <c:v>0.9</c:v>
                </c:pt>
                <c:pt idx="8">
                  <c:v>#N/A</c:v>
                </c:pt>
                <c:pt idx="9">
                  <c:v>0.89</c:v>
                </c:pt>
              </c:numCache>
            </c:numRef>
          </c:val>
          <c:extLst>
            <c:ext xmlns:c16="http://schemas.microsoft.com/office/drawing/2014/chart" uri="{C3380CC4-5D6E-409C-BE32-E72D297353CC}">
              <c16:uniqueId val="{00000007-E52E-45B0-B059-B9DD886DCF22}"/>
            </c:ext>
          </c:extLst>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1.52</c:v>
                </c:pt>
                <c:pt idx="2">
                  <c:v>#N/A</c:v>
                </c:pt>
                <c:pt idx="3">
                  <c:v>2.34</c:v>
                </c:pt>
                <c:pt idx="4">
                  <c:v>#N/A</c:v>
                </c:pt>
                <c:pt idx="5">
                  <c:v>2.68</c:v>
                </c:pt>
                <c:pt idx="6">
                  <c:v>#N/A</c:v>
                </c:pt>
                <c:pt idx="7">
                  <c:v>1.67</c:v>
                </c:pt>
                <c:pt idx="8">
                  <c:v>#N/A</c:v>
                </c:pt>
                <c:pt idx="9">
                  <c:v>1.41</c:v>
                </c:pt>
              </c:numCache>
            </c:numRef>
          </c:val>
          <c:extLst>
            <c:ext xmlns:c16="http://schemas.microsoft.com/office/drawing/2014/chart" uri="{C3380CC4-5D6E-409C-BE32-E72D297353CC}">
              <c16:uniqueId val="{00000008-E52E-45B0-B059-B9DD886DCF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14.42</c:v>
                </c:pt>
                <c:pt idx="2">
                  <c:v>#N/A</c:v>
                </c:pt>
                <c:pt idx="3">
                  <c:v>15.96</c:v>
                </c:pt>
                <c:pt idx="4">
                  <c:v>#N/A</c:v>
                </c:pt>
                <c:pt idx="5">
                  <c:v>16.100000000000001</c:v>
                </c:pt>
                <c:pt idx="6">
                  <c:v>#N/A</c:v>
                </c:pt>
                <c:pt idx="7">
                  <c:v>18.16</c:v>
                </c:pt>
                <c:pt idx="8">
                  <c:v>#N/A</c:v>
                </c:pt>
                <c:pt idx="9">
                  <c:v>16.940000000000001</c:v>
                </c:pt>
              </c:numCache>
            </c:numRef>
          </c:val>
          <c:extLst>
            <c:ext xmlns:c16="http://schemas.microsoft.com/office/drawing/2014/chart" uri="{C3380CC4-5D6E-409C-BE32-E72D297353CC}">
              <c16:uniqueId val="{00000009-E52E-45B0-B059-B9DD886DCF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c:v>
                </c:pt>
                <c:pt idx="5">
                  <c:v>229</c:v>
                </c:pt>
                <c:pt idx="8">
                  <c:v>246</c:v>
                </c:pt>
                <c:pt idx="11">
                  <c:v>247</c:v>
                </c:pt>
                <c:pt idx="14">
                  <c:v>285</c:v>
                </c:pt>
              </c:numCache>
            </c:numRef>
          </c:val>
          <c:extLst>
            <c:ext xmlns:c16="http://schemas.microsoft.com/office/drawing/2014/chart" uri="{C3380CC4-5D6E-409C-BE32-E72D297353CC}">
              <c16:uniqueId val="{00000000-B757-4E8C-9DD7-EAC7C761F9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57-4E8C-9DD7-EAC7C761F9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57-4E8C-9DD7-EAC7C761F9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9</c:v>
                </c:pt>
                <c:pt idx="9">
                  <c:v>10</c:v>
                </c:pt>
                <c:pt idx="12">
                  <c:v>10</c:v>
                </c:pt>
              </c:numCache>
            </c:numRef>
          </c:val>
          <c:extLst>
            <c:ext xmlns:c16="http://schemas.microsoft.com/office/drawing/2014/chart" uri="{C3380CC4-5D6E-409C-BE32-E72D297353CC}">
              <c16:uniqueId val="{00000003-B757-4E8C-9DD7-EAC7C761F9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c:v>
                </c:pt>
                <c:pt idx="3">
                  <c:v>70</c:v>
                </c:pt>
                <c:pt idx="6">
                  <c:v>68</c:v>
                </c:pt>
                <c:pt idx="9">
                  <c:v>73</c:v>
                </c:pt>
                <c:pt idx="12">
                  <c:v>70</c:v>
                </c:pt>
              </c:numCache>
            </c:numRef>
          </c:val>
          <c:extLst>
            <c:ext xmlns:c16="http://schemas.microsoft.com/office/drawing/2014/chart" uri="{C3380CC4-5D6E-409C-BE32-E72D297353CC}">
              <c16:uniqueId val="{00000004-B757-4E8C-9DD7-EAC7C761F9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57-4E8C-9DD7-EAC7C761F9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57-4E8C-9DD7-EAC7C761F9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224</c:v>
                </c:pt>
                <c:pt idx="3">
                  <c:v>244</c:v>
                </c:pt>
                <c:pt idx="6">
                  <c:v>269</c:v>
                </c:pt>
                <c:pt idx="9">
                  <c:v>271</c:v>
                </c:pt>
                <c:pt idx="12">
                  <c:v>334</c:v>
                </c:pt>
              </c:numCache>
            </c:numRef>
          </c:val>
          <c:extLst>
            <c:ext xmlns:c16="http://schemas.microsoft.com/office/drawing/2014/chart" uri="{C3380CC4-5D6E-409C-BE32-E72D297353CC}">
              <c16:uniqueId val="{00000007-B757-4E8C-9DD7-EAC7C761F9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c:v>
                </c:pt>
                <c:pt idx="2">
                  <c:v>#N/A</c:v>
                </c:pt>
                <c:pt idx="3">
                  <c:v>#N/A</c:v>
                </c:pt>
                <c:pt idx="4">
                  <c:v>91</c:v>
                </c:pt>
                <c:pt idx="5">
                  <c:v>#N/A</c:v>
                </c:pt>
                <c:pt idx="6">
                  <c:v>#N/A</c:v>
                </c:pt>
                <c:pt idx="7">
                  <c:v>100</c:v>
                </c:pt>
                <c:pt idx="8">
                  <c:v>#N/A</c:v>
                </c:pt>
                <c:pt idx="9">
                  <c:v>#N/A</c:v>
                </c:pt>
                <c:pt idx="10">
                  <c:v>107</c:v>
                </c:pt>
                <c:pt idx="11">
                  <c:v>#N/A</c:v>
                </c:pt>
                <c:pt idx="12">
                  <c:v>#N/A</c:v>
                </c:pt>
                <c:pt idx="13">
                  <c:v>129</c:v>
                </c:pt>
                <c:pt idx="14">
                  <c:v>#N/A</c:v>
                </c:pt>
              </c:numCache>
            </c:numRef>
          </c:val>
          <c:smooth val="0"/>
          <c:extLst>
            <c:ext xmlns:c16="http://schemas.microsoft.com/office/drawing/2014/chart" uri="{C3380CC4-5D6E-409C-BE32-E72D297353CC}">
              <c16:uniqueId val="{00000008-B757-4E8C-9DD7-EAC7C761F9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2676</c:v>
                </c:pt>
                <c:pt idx="5">
                  <c:v>2840</c:v>
                </c:pt>
                <c:pt idx="8">
                  <c:v>2795</c:v>
                </c:pt>
                <c:pt idx="11">
                  <c:v>3021</c:v>
                </c:pt>
                <c:pt idx="14">
                  <c:v>3472</c:v>
                </c:pt>
              </c:numCache>
            </c:numRef>
          </c:val>
          <c:extLst>
            <c:ext xmlns:c16="http://schemas.microsoft.com/office/drawing/2014/chart" uri="{C3380CC4-5D6E-409C-BE32-E72D297353CC}">
              <c16:uniqueId val="{00000000-9CCE-42ED-BDFE-493919615D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217</c:v>
                </c:pt>
                <c:pt idx="5">
                  <c:v>153</c:v>
                </c:pt>
                <c:pt idx="8">
                  <c:v>174</c:v>
                </c:pt>
                <c:pt idx="11">
                  <c:v>158</c:v>
                </c:pt>
                <c:pt idx="14">
                  <c:v>151</c:v>
                </c:pt>
              </c:numCache>
            </c:numRef>
          </c:val>
          <c:extLst>
            <c:ext xmlns:c16="http://schemas.microsoft.com/office/drawing/2014/chart" uri="{C3380CC4-5D6E-409C-BE32-E72D297353CC}">
              <c16:uniqueId val="{00000001-9CCE-42ED-BDFE-493919615D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6078</c:v>
                </c:pt>
                <c:pt idx="5">
                  <c:v>5747</c:v>
                </c:pt>
                <c:pt idx="8">
                  <c:v>5584</c:v>
                </c:pt>
                <c:pt idx="11">
                  <c:v>5719</c:v>
                </c:pt>
                <c:pt idx="14">
                  <c:v>5464</c:v>
                </c:pt>
              </c:numCache>
            </c:numRef>
          </c:val>
          <c:extLst>
            <c:ext xmlns:c16="http://schemas.microsoft.com/office/drawing/2014/chart" uri="{C3380CC4-5D6E-409C-BE32-E72D297353CC}">
              <c16:uniqueId val="{00000002-9CCE-42ED-BDFE-493919615D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CE-42ED-BDFE-493919615D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CE-42ED-BDFE-493919615D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CE-42ED-BDFE-493919615D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307</c:v>
                </c:pt>
                <c:pt idx="3">
                  <c:v>339</c:v>
                </c:pt>
                <c:pt idx="6">
                  <c:v>330</c:v>
                </c:pt>
                <c:pt idx="9">
                  <c:v>388</c:v>
                </c:pt>
                <c:pt idx="12">
                  <c:v>451</c:v>
                </c:pt>
              </c:numCache>
            </c:numRef>
          </c:val>
          <c:extLst>
            <c:ext xmlns:c16="http://schemas.microsoft.com/office/drawing/2014/chart" uri="{C3380CC4-5D6E-409C-BE32-E72D297353CC}">
              <c16:uniqueId val="{00000006-9CCE-42ED-BDFE-493919615D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317</c:v>
                </c:pt>
                <c:pt idx="3">
                  <c:v>253</c:v>
                </c:pt>
                <c:pt idx="6">
                  <c:v>220</c:v>
                </c:pt>
                <c:pt idx="9">
                  <c:v>207</c:v>
                </c:pt>
                <c:pt idx="12">
                  <c:v>199</c:v>
                </c:pt>
              </c:numCache>
            </c:numRef>
          </c:val>
          <c:extLst>
            <c:ext xmlns:c16="http://schemas.microsoft.com/office/drawing/2014/chart" uri="{C3380CC4-5D6E-409C-BE32-E72D297353CC}">
              <c16:uniqueId val="{00000007-9CCE-42ED-BDFE-493919615D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701</c:v>
                </c:pt>
                <c:pt idx="3">
                  <c:v>670</c:v>
                </c:pt>
                <c:pt idx="6">
                  <c:v>631</c:v>
                </c:pt>
                <c:pt idx="9">
                  <c:v>605</c:v>
                </c:pt>
                <c:pt idx="12">
                  <c:v>571</c:v>
                </c:pt>
              </c:numCache>
            </c:numRef>
          </c:val>
          <c:extLst>
            <c:ext xmlns:c16="http://schemas.microsoft.com/office/drawing/2014/chart" uri="{C3380CC4-5D6E-409C-BE32-E72D297353CC}">
              <c16:uniqueId val="{00000008-9CCE-42ED-BDFE-493919615D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CE-42ED-BDFE-493919615D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2885</c:v>
                </c:pt>
                <c:pt idx="3">
                  <c:v>3110</c:v>
                </c:pt>
                <c:pt idx="6">
                  <c:v>3226</c:v>
                </c:pt>
                <c:pt idx="9">
                  <c:v>3581</c:v>
                </c:pt>
                <c:pt idx="12">
                  <c:v>4234</c:v>
                </c:pt>
              </c:numCache>
            </c:numRef>
          </c:val>
          <c:extLst>
            <c:ext xmlns:c16="http://schemas.microsoft.com/office/drawing/2014/chart" uri="{C3380CC4-5D6E-409C-BE32-E72D297353CC}">
              <c16:uniqueId val="{0000000A-9CCE-42ED-BDFE-493919615D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CE-42ED-BDFE-493919615D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1645</c:v>
                </c:pt>
                <c:pt idx="1">
                  <c:v>1655</c:v>
                </c:pt>
                <c:pt idx="2">
                  <c:v>1586</c:v>
                </c:pt>
              </c:numCache>
            </c:numRef>
          </c:val>
          <c:extLst>
            <c:ext xmlns:c16="http://schemas.microsoft.com/office/drawing/2014/chart" uri="{C3380CC4-5D6E-409C-BE32-E72D297353CC}">
              <c16:uniqueId val="{00000000-CCB6-41C7-835D-276CF847DD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192</c:v>
                </c:pt>
                <c:pt idx="1">
                  <c:v>195</c:v>
                </c:pt>
                <c:pt idx="2">
                  <c:v>212</c:v>
                </c:pt>
              </c:numCache>
            </c:numRef>
          </c:val>
          <c:extLst>
            <c:ext xmlns:c16="http://schemas.microsoft.com/office/drawing/2014/chart" uri="{C3380CC4-5D6E-409C-BE32-E72D297353CC}">
              <c16:uniqueId val="{00000001-CCB6-41C7-835D-276CF847DD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3626</c:v>
                </c:pt>
                <c:pt idx="1">
                  <c:v>3567</c:v>
                </c:pt>
                <c:pt idx="2">
                  <c:v>3363</c:v>
                </c:pt>
              </c:numCache>
            </c:numRef>
          </c:val>
          <c:extLst>
            <c:ext xmlns:c16="http://schemas.microsoft.com/office/drawing/2014/chart" uri="{C3380CC4-5D6E-409C-BE32-E72D297353CC}">
              <c16:uniqueId val="{00000002-CCB6-41C7-835D-276CF847DD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{EAB35CF8-F394-4B8A-B453-0A370215E19C}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8D-4389-A852-191902057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{472E4038-5636-43C1-A407-69D8011EC727}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D-4389-A852-191902057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{59EC43B0-BC63-48CB-8BB8-63E88B4A1DD6}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D-4389-A852-191902057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{B0F21C67-A2EF-4184-9BD5-538AF55A6CF4}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D-4389-A852-191902057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{5EB59FDF-921E-42C0-BB03-FE57F2D3E31D}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D-4389-A852-191902057D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{0B918029-F954-43F5-8C06-54D54DC4A81F}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8D-4389-A852-191902057D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{533D2D18-650D-4FA3-AB5E-BD17A34E237D}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8D-4389-A852-191902057D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{D8F5C152-E2DE-40AB-94E0-7BABA457178C}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8D-4389-A852-191902057D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{B320785A-CCE9-448B-AA09-62F3F99FAD5E}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8D-4389-A852-191902057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66.3</c:v>
                </c:pt>
                <c:pt idx="16">
                  <c:v>67.400000000000006</c:v>
                </c:pt>
                <c:pt idx="24">
                  <c:v>68.5</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8D-4389-A852-191902057D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{1B4E5666-DA02-473F-A69A-9A25F5D340E1}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8D-4389-A852-191902057D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{66763DCF-D68F-4C8E-B5BE-D5240954B240}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D-4389-A852-191902057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{BBCD0916-D63F-42A7-8F81-A56AC01B0C8A}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D-4389-A852-191902057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{B7613A7E-1AEF-4C65-9DE3-00445C37F2D8}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D-4389-A852-191902057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{5CCC1DB6-8C8C-4479-8AE4-E71FD08711C9}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D-4389-A852-191902057D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{189E87ED-90DB-47E2-A282-A12E27FDAFDD}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8D-4389-A852-191902057D6A}"/>
                </c:ext>
              </c:extLst>
            </c:dLbl>
            <c:dLbl>
              <c:idx val="16"/>
              <c:layout>
                <c:manualLayout>
                  <c:x val="-2.92148147673558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{4EA1DEBB-1371-4205-9B34-BB1851FFA2ED}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8D-4389-A852-191902057D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{446917D4-8B7D-46CB-A701-C59624C25E99}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8D-4389-A852-191902057D6A}"/>
                </c:ext>
              </c:extLst>
            </c:dLbl>
            <c:dLbl>
              <c:idx val="32"/>
              <c:layout>
                <c:manualLayout>
                  <c:x val="-3.481668653311250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{D3A916F4-ADD0-403C-AD94-71963439BFDE}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8D-4389-A852-191902057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8D-4389-A852-191902057D6A}"/>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{29A9AF6D-FBAB-4349-89D8-E5EBAB154ADF}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AB6-4322-8AC2-B7EC46FF1E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{46EDAE8D-10FB-418B-8CB9-7BB5BE201591}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B6-4322-8AC2-B7EC46FF1E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{F737840C-0BA5-45BB-BB19-3383766B7301}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B6-4322-8AC2-B7EC46FF1E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{02381E89-6CE8-4AEE-AB39-43FEA4DCD0FA}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B6-4322-8AC2-B7EC46FF1E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{FAD37C5F-884E-4CF4-9C41-BA8EA4FE0CA8}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B6-4322-8AC2-B7EC46FF1E2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{2DC1C25D-2C20-4D5E-9413-7EE674EDEB3E}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AB6-4322-8AC2-B7EC46FF1E2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{630909F9-7965-4EF3-9801-F67538F1E1B1}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AB6-4322-8AC2-B7EC46FF1E2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{B5E52B24-908A-4038-BA8D-DEB0F800D9C9}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AB6-4322-8AC2-B7EC46FF1E2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{9B4B5779-B295-4EAE-AB69-66E812B76D76}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AB6-4322-8AC2-B7EC46FF1E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6.7</c:v>
                </c:pt>
                <c:pt idx="16">
                  <c:v>7.1</c:v>
                </c:pt>
                <c:pt idx="24">
                  <c:v>7.2</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B6-4322-8AC2-B7EC46FF1E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{EE83A21B-2F1A-4494-A71F-D128503FBF07}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AB6-4322-8AC2-B7EC46FF1E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{F0546211-C88C-4B47-BCD6-6761A0BDA6E1}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B6-4322-8AC2-B7EC46FF1E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{D43B0C7B-0E52-4380-8FB9-C822A2F53BED}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B6-4322-8AC2-B7EC46FF1E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{AAB2AB06-D14E-4727-B0CA-F645E7953092}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B6-4322-8AC2-B7EC46FF1E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{08AC1F80-8C61-49D7-A628-69B0B7F1FEEF}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B6-4322-8AC2-B7EC46FF1E29}"/>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{A16D5DAB-36F3-4661-8F07-E39E465CEED8}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AB6-4322-8AC2-B7EC46FF1E29}"/>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{ADEE1E5F-BBC9-4ECC-BD89-D26A77303153}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AB6-4322-8AC2-B7EC46FF1E2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{0D055020-05FE-4CFE-B7DC-A1891BDD4A30}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AB6-4322-8AC2-B7EC46FF1E2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{8CD8E53F-6E31-45FB-88E3-C851EB8B6314}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AB6-4322-8AC2-B7EC46FF1E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B6-4322-8AC2-B7EC46FF1E29}"/>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基準財政収入額が増加したため、前年度より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％上昇し類似団体平均より上回った。しかし、人口の減少や全国平均を上回る高齢化率（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％）に加え、村内に中心となる産業がないことから、組織の見直しや行政の効率化、経費削減などに努めることにより、財政の健全化を図る。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250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4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補助費及び公債費の増加により</a:t>
          </a:r>
          <a:r>
            <a:rPr kumimoji="1" lang="en-US" altLang="ja-JP" sz="1300">
              <a:latin typeface="ＭＳ Ｐゴシック" panose="020B0600070205080204" pitchFamily="50" charset="-128"/>
              <a:ea typeface="ＭＳ Ｐゴシック" panose="020B0600070205080204" pitchFamily="50" charset="-128"/>
            </a:rPr>
            <a:t>90.7</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事務事業の効率化等に努め経費の削減を図ると共に、起債新規発行の抑制や退職者不補充等による職員数の削減など、行財政改革の取り組みを通じて経常経費の削減により一層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56261</xdr:rowOff>
    </xdr:from>
    <xdr:to>
      <xdr:col>23</xdr:col>
      <xdr:colOff>133350</xdr:colOff>
      <xdr:row>65</xdr:row>
      <xdr:rowOff>150241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9061"/>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56261</xdr:rowOff>
    </xdr:from>
    <xdr:to>
      <xdr:col>19</xdr:col>
      <xdr:colOff>133350</xdr:colOff>
      <xdr:row>64</xdr:row>
      <xdr:rowOff>145542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29061"/>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834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32656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66</xdr:row>
      <xdr:rowOff>46355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92078"/>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56786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99441</xdr:rowOff>
    </xdr:from>
    <xdr:to>
      <xdr:col>23</xdr:col>
      <xdr:colOff>184150</xdr:colOff>
      <xdr:row>66</xdr:row>
      <xdr:rowOff>29591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71518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5461</xdr:rowOff>
    </xdr:from>
    <xdr:to>
      <xdr:col>19</xdr:col>
      <xdr:colOff>184150</xdr:colOff>
      <xdr:row>64</xdr:row>
      <xdr:rowOff>107061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類似団体に比べて職員数が多いこと、公共施設整備に伴う維持管理費が増加していることによるものである。職員数は、スクールバスの運行や保育所、診療所などの運営を直営で行っているため、類似団体と比べて多くなっている。行政改革プランに基づき、職員の定員適正化計画により定年退職者の不補充等や公共施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103794</xdr:rowOff>
    </xdr:from>
    <xdr:to>
      <xdr:col>23</xdr:col>
      <xdr:colOff>133350</xdr:colOff>
      <xdr:row>83</xdr:row>
      <xdr:rowOff>153448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34144"/>
          <a:ext cx="838200" cy="4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103794</xdr:rowOff>
    </xdr:from>
    <xdr:to>
      <xdr:col>19</xdr:col>
      <xdr:colOff>133350</xdr:colOff>
      <xdr:row>83</xdr:row>
      <xdr:rowOff>137238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34144"/>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75554</xdr:rowOff>
    </xdr:from>
    <xdr:to>
      <xdr:col>15</xdr:col>
      <xdr:colOff>82550</xdr:colOff>
      <xdr:row>83</xdr:row>
      <xdr:rowOff>137238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5904"/>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85324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0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14334</xdr:rowOff>
    </xdr:from>
    <xdr:to>
      <xdr:col>11</xdr:col>
      <xdr:colOff>31750</xdr:colOff>
      <xdr:row>83</xdr:row>
      <xdr:rowOff>75554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44684"/>
          <a:ext cx="889000" cy="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61149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60848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102648</xdr:rowOff>
    </xdr:from>
    <xdr:to>
      <xdr:col>23</xdr:col>
      <xdr:colOff>184150</xdr:colOff>
      <xdr:row>84</xdr:row>
      <xdr:rowOff>32798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74725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0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52994</xdr:rowOff>
    </xdr:from>
    <xdr:to>
      <xdr:col>19</xdr:col>
      <xdr:colOff>184150</xdr:colOff>
      <xdr:row>83</xdr:row>
      <xdr:rowOff>154594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139371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6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86438</xdr:rowOff>
    </xdr:from>
    <xdr:to>
      <xdr:col>15</xdr:col>
      <xdr:colOff>133350</xdr:colOff>
      <xdr:row>84</xdr:row>
      <xdr:rowOff>16588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24754</xdr:rowOff>
    </xdr:from>
    <xdr:to>
      <xdr:col>11</xdr:col>
      <xdr:colOff>82550</xdr:colOff>
      <xdr:row>83</xdr:row>
      <xdr:rowOff>126354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111131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134984</xdr:rowOff>
    </xdr:from>
    <xdr:to>
      <xdr:col>7</xdr:col>
      <xdr:colOff>31750</xdr:colOff>
      <xdr:row>83</xdr:row>
      <xdr:rowOff>65134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49911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8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制は国に準拠し、定員管理・給与の適正化に努めている。しかし、現行の給与表は年功的な体系となっており、本年度は類似団体平均と同水準となったが、職員の平均年齢が高いため今後上昇が見込まれる。</a:t>
          </a:r>
        </a:p>
        <a:p>
          <a:r>
            <a:rPr kumimoji="1" lang="ja-JP" altLang="en-US" sz="1300">
              <a:latin typeface="ＭＳ Ｐゴシック" panose="020B0600070205080204" pitchFamily="50" charset="-128"/>
              <a:ea typeface="ＭＳ Ｐゴシック" panose="020B0600070205080204" pitchFamily="50" charset="-128"/>
            </a:rPr>
            <a:t>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104563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6695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88</xdr:row>
      <xdr:rowOff>144780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921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104563</xdr:rowOff>
    </xdr:from>
    <xdr:to>
      <xdr:col>72</xdr:col>
      <xdr:colOff>203200</xdr:colOff>
      <xdr:row>88</xdr:row>
      <xdr:rowOff>144780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921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104563</xdr:rowOff>
    </xdr:from>
    <xdr:to>
      <xdr:col>68</xdr:col>
      <xdr:colOff>152400</xdr:colOff>
      <xdr:row>88</xdr:row>
      <xdr:rowOff>128693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921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53763</xdr:rowOff>
    </xdr:from>
    <xdr:to>
      <xdr:col>77</xdr:col>
      <xdr:colOff>95250</xdr:colOff>
      <xdr:row>88</xdr:row>
      <xdr:rowOff>155363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140140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53763</xdr:rowOff>
    </xdr:from>
    <xdr:to>
      <xdr:col>68</xdr:col>
      <xdr:colOff>203200</xdr:colOff>
      <xdr:row>88</xdr:row>
      <xdr:rowOff>155363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140140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人口千人当たり職員数が類似団体平均を大きく上回っているのは、スクールバスの運行や保育所、診療所などの運営を直営で行っているためである。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今後も人口減少が予測される中、この数値を下げることは困難であるが、定員管理の適正化等の取り組みを通じ、職員数の削減に努める。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64283</xdr:rowOff>
    </xdr:from>
    <xdr:to>
      <xdr:col>81</xdr:col>
      <xdr:colOff>44450</xdr:colOff>
      <xdr:row>61</xdr:row>
      <xdr:rowOff>73935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2273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49805</xdr:rowOff>
    </xdr:from>
    <xdr:to>
      <xdr:col>77</xdr:col>
      <xdr:colOff>44450</xdr:colOff>
      <xdr:row>61</xdr:row>
      <xdr:rowOff>64283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082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49805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73267"/>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35838</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7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3556</xdr:rowOff>
    </xdr:from>
    <xdr:to>
      <xdr:col>68</xdr:col>
      <xdr:colOff>152400</xdr:colOff>
      <xdr:row>61</xdr:row>
      <xdr:rowOff>14817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6200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23135</xdr:rowOff>
    </xdr:from>
    <xdr:to>
      <xdr:col>81</xdr:col>
      <xdr:colOff>95250</xdr:colOff>
      <xdr:row>61</xdr:row>
      <xdr:rowOff>124735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166662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45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13483</xdr:rowOff>
    </xdr:from>
    <xdr:to>
      <xdr:col>77</xdr:col>
      <xdr:colOff>95250</xdr:colOff>
      <xdr:row>61</xdr:row>
      <xdr:rowOff>115083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99860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55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170455</xdr:rowOff>
    </xdr:from>
    <xdr:to>
      <xdr:col>73</xdr:col>
      <xdr:colOff>44450</xdr:colOff>
      <xdr:row>61</xdr:row>
      <xdr:rowOff>100605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85382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39133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村債の新規発行の増加により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類似団体平均を上回っている。令和４・５年度と公共施設整備（義務教育学校）を実施しているため、緊急性や住民ニーズを的確に把握した事業を選択し、起債の新規発行抑制に努め、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1270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619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132504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92287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8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充当可能基金等が多く、将来負担額を大きく上回っているため、マイナス表示となっている。今後も物件費や公債費等の義務的経費の増加を極力抑え、財政の健全化に努める。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人件費については類似団体平均と同水準で推移しているが、令和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年度は職員の退職などにより類似団体平均を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引き続き定員管理や給与水準の適正化に取り組み、健全な数値に抑えるよう努める。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34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xdr:rowOff>
    </xdr:from>
    <xdr:to>
      <xdr:col>19</xdr:col>
      <xdr:colOff>187325</xdr:colOff>
      <xdr:row>36</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34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49530</xdr:rowOff>
    </xdr:from>
    <xdr:to>
      <xdr:col>15</xdr:col>
      <xdr:colOff>149225</xdr:colOff>
      <xdr:row>36</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上回り類似団体平均も大きく上回っている。不要な支出は控えているが、事業の多様化による委託料等の管理経費が年々増加している。今後も、公共施設の効率的な管理等により経常経費の削減に努め、数値の抑制・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6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69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14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扶助費に頼らない生活環境整備等を村として積極的に取り組んでいることもあり、扶助費に係る経常収支比率は令和４年度では類似団体平均を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ポイント下回り健全な値を維持している。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公営事業会計及び特別会計が健全に運営されていることにより、繰出基準以下の繰出金を各会計に繰出することができているため、類似団体平均値を下回っている。今後も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57</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834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大きく上回っているのは、村の出資する法人等各種団体への補助金が多額になっているためである。現在も各出資法人に対して独立採算が図れるよう働きかけているが、引き続き収益が上がるよう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38</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6320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49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59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村債の新規発行抑制に努めているため、類似団体平均と同水準となっている。今後も、緊急性や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77</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10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81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038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の増加に伴い、類似団体平均値を上回った。行政改革プランに基づき、事務処理の改善と工夫による庁費の削減や各種団体に対する補助金の経費負担の見直し等、行政効果の観点から検討して、廃止、縮小、整理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60052</xdr:rowOff>
    </xdr:from>
    <xdr:to>
      <xdr:col>82</xdr:col>
      <xdr:colOff>107950</xdr:colOff>
      <xdr:row>78</xdr:row>
      <xdr:rowOff>110671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61702"/>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60052</xdr:rowOff>
    </xdr:from>
    <xdr:to>
      <xdr:col>78</xdr:col>
      <xdr:colOff>69850</xdr:colOff>
      <xdr:row>77</xdr:row>
      <xdr:rowOff>144962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617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144962</xdr:rowOff>
    </xdr:from>
    <xdr:to>
      <xdr:col>73</xdr:col>
      <xdr:colOff>180975</xdr:colOff>
      <xdr:row>79</xdr:row>
      <xdr:rowOff>53521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4661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80</xdr:row>
      <xdr:rowOff>9434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9807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59871</xdr:rowOff>
    </xdr:from>
    <xdr:to>
      <xdr:col>82</xdr:col>
      <xdr:colOff>158750</xdr:colOff>
      <xdr:row>78</xdr:row>
      <xdr:rowOff>161471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31948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9252</xdr:rowOff>
    </xdr:from>
    <xdr:to>
      <xdr:col>78</xdr:col>
      <xdr:colOff>120650</xdr:colOff>
      <xdr:row>77</xdr:row>
      <xdr:rowOff>110852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94162</xdr:rowOff>
    </xdr:from>
    <xdr:to>
      <xdr:col>74</xdr:col>
      <xdr:colOff>31750</xdr:colOff>
      <xdr:row>78</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130084</xdr:rowOff>
    </xdr:from>
    <xdr:to>
      <xdr:col>65</xdr:col>
      <xdr:colOff>53975</xdr:colOff>
      <xdr:row>80</xdr:row>
      <xdr:rowOff>60234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45011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110330</xdr:rowOff>
    </xdr:from>
    <xdr:to>
      <xdr:col>29</xdr:col>
      <xdr:colOff>127000</xdr:colOff>
      <xdr:row>15</xdr:row>
      <xdr:rowOff>140146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29705"/>
          <a:ext cx="6477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140146</xdr:rowOff>
    </xdr:from>
    <xdr:to>
      <xdr:col>26</xdr:col>
      <xdr:colOff>50800</xdr:colOff>
      <xdr:row>15</xdr:row>
      <xdr:rowOff>158383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59521"/>
          <a:ext cx="698500" cy="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158383</xdr:rowOff>
    </xdr:from>
    <xdr:to>
      <xdr:col>22</xdr:col>
      <xdr:colOff>114300</xdr:colOff>
      <xdr:row>16</xdr:row>
      <xdr:rowOff>22157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77758"/>
          <a:ext cx="698500" cy="3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145727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7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22157</xdr:rowOff>
    </xdr:from>
    <xdr:to>
      <xdr:col>18</xdr:col>
      <xdr:colOff>177800</xdr:colOff>
      <xdr:row>16</xdr:row>
      <xdr:rowOff>65651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12982"/>
          <a:ext cx="698500" cy="43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156808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163022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59530</xdr:rowOff>
    </xdr:from>
    <xdr:to>
      <xdr:col>29</xdr:col>
      <xdr:colOff>177800</xdr:colOff>
      <xdr:row>15</xdr:row>
      <xdr:rowOff>161130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7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76057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2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89346</xdr:rowOff>
    </xdr:from>
    <xdr:to>
      <xdr:col>26</xdr:col>
      <xdr:colOff>101600</xdr:colOff>
      <xdr:row>16</xdr:row>
      <xdr:rowOff>19496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0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29673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7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107583</xdr:rowOff>
    </xdr:from>
    <xdr:to>
      <xdr:col>22</xdr:col>
      <xdr:colOff>165100</xdr:colOff>
      <xdr:row>16</xdr:row>
      <xdr:rowOff>37733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2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47910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142807</xdr:rowOff>
    </xdr:from>
    <xdr:to>
      <xdr:col>19</xdr:col>
      <xdr:colOff>38100</xdr:colOff>
      <xdr:row>16</xdr:row>
      <xdr:rowOff>72957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6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83134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3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xdr:rowOff>
    </xdr:from>
    <xdr:to>
      <xdr:col>15</xdr:col>
      <xdr:colOff>101600</xdr:colOff>
      <xdr:row>16</xdr:row>
      <xdr:rowOff>116451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126628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173113</xdr:rowOff>
    </xdr:from>
    <xdr:to>
      <xdr:col>29</xdr:col>
      <xdr:colOff>127000</xdr:colOff>
      <xdr:row>35</xdr:row>
      <xdr:rowOff>250071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3463"/>
          <a:ext cx="647700" cy="7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250071</xdr:rowOff>
    </xdr:from>
    <xdr:to>
      <xdr:col>26</xdr:col>
      <xdr:colOff>50800</xdr:colOff>
      <xdr:row>35</xdr:row>
      <xdr:rowOff>277530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0421"/>
          <a:ext cx="698500" cy="27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277530</xdr:rowOff>
    </xdr:from>
    <xdr:to>
      <xdr:col>22</xdr:col>
      <xdr:colOff>114300</xdr:colOff>
      <xdr:row>35</xdr:row>
      <xdr:rowOff>310383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7880"/>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124363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310383</xdr:rowOff>
    </xdr:from>
    <xdr:to>
      <xdr:col>18</xdr:col>
      <xdr:colOff>177800</xdr:colOff>
      <xdr:row>36</xdr:row>
      <xdr:rowOff>1285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0733"/>
          <a:ext cx="698500" cy="3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132421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147493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122313</xdr:rowOff>
    </xdr:from>
    <xdr:to>
      <xdr:col>29</xdr:col>
      <xdr:colOff>177800</xdr:colOff>
      <xdr:row>35</xdr:row>
      <xdr:rowOff>223913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310290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199271</xdr:rowOff>
    </xdr:from>
    <xdr:to>
      <xdr:col>26</xdr:col>
      <xdr:colOff>101600</xdr:colOff>
      <xdr:row>35</xdr:row>
      <xdr:rowOff>300871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311048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226730</xdr:rowOff>
    </xdr:from>
    <xdr:to>
      <xdr:col>22</xdr:col>
      <xdr:colOff>165100</xdr:colOff>
      <xdr:row>35</xdr:row>
      <xdr:rowOff>328330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338507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259583</xdr:rowOff>
    </xdr:from>
    <xdr:to>
      <xdr:col>19</xdr:col>
      <xdr:colOff>38100</xdr:colOff>
      <xdr:row>36</xdr:row>
      <xdr:rowOff>18283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293385</xdr:rowOff>
    </xdr:from>
    <xdr:to>
      <xdr:col>15</xdr:col>
      <xdr:colOff>101600</xdr:colOff>
      <xdr:row>36</xdr:row>
      <xdr:rowOff>52085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62262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37134</xdr:rowOff>
    </xdr:from>
    <xdr:to>
      <xdr:col>24</xdr:col>
      <xdr:colOff>63500</xdr:colOff>
      <xdr:row>35</xdr:row>
      <xdr:rowOff>78985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37884"/>
          <a:ext cx="8382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78985</xdr:rowOff>
    </xdr:from>
    <xdr:to>
      <xdr:col>19</xdr:col>
      <xdr:colOff>177800</xdr:colOff>
      <xdr:row>35</xdr:row>
      <xdr:rowOff>100036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79735"/>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100036</xdr:rowOff>
    </xdr:from>
    <xdr:to>
      <xdr:col>15</xdr:col>
      <xdr:colOff>50800</xdr:colOff>
      <xdr:row>36</xdr:row>
      <xdr:rowOff>83806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00786"/>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157587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83806</xdr:rowOff>
    </xdr:from>
    <xdr:to>
      <xdr:col>10</xdr:col>
      <xdr:colOff>114300</xdr:colOff>
      <xdr:row>36</xdr:row>
      <xdr:rowOff>108411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56006"/>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31071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37070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157784</xdr:rowOff>
    </xdr:from>
    <xdr:to>
      <xdr:col>24</xdr:col>
      <xdr:colOff>114300</xdr:colOff>
      <xdr:row>35</xdr:row>
      <xdr:rowOff>87934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9211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3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28185</xdr:rowOff>
    </xdr:from>
    <xdr:to>
      <xdr:col>20</xdr:col>
      <xdr:colOff>38100</xdr:colOff>
      <xdr:row>35</xdr:row>
      <xdr:rowOff>129785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146312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49236</xdr:rowOff>
    </xdr:from>
    <xdr:to>
      <xdr:col>15</xdr:col>
      <xdr:colOff>101600</xdr:colOff>
      <xdr:row>35</xdr:row>
      <xdr:rowOff>150836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167363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2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33006</xdr:rowOff>
    </xdr:from>
    <xdr:to>
      <xdr:col>10</xdr:col>
      <xdr:colOff>165100</xdr:colOff>
      <xdr:row>36</xdr:row>
      <xdr:rowOff>134606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151133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57611</xdr:rowOff>
    </xdr:from>
    <xdr:to>
      <xdr:col>6</xdr:col>
      <xdr:colOff>38100</xdr:colOff>
      <xdr:row>36</xdr:row>
      <xdr:rowOff>159211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4288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0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107113</xdr:rowOff>
    </xdr:from>
    <xdr:to>
      <xdr:col>24</xdr:col>
      <xdr:colOff>63500</xdr:colOff>
      <xdr:row>56</xdr:row>
      <xdr:rowOff>169936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08313"/>
          <a:ext cx="838200" cy="6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101285</xdr:rowOff>
    </xdr:from>
    <xdr:to>
      <xdr:col>19</xdr:col>
      <xdr:colOff>177800</xdr:colOff>
      <xdr:row>56</xdr:row>
      <xdr:rowOff>169936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2485"/>
          <a:ext cx="889000" cy="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101285</xdr:rowOff>
    </xdr:from>
    <xdr:to>
      <xdr:col>15</xdr:col>
      <xdr:colOff>50800</xdr:colOff>
      <xdr:row>56</xdr:row>
      <xdr:rowOff>128940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2485"/>
          <a:ext cx="889000" cy="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103389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128940</xdr:rowOff>
    </xdr:from>
    <xdr:to>
      <xdr:col>10</xdr:col>
      <xdr:colOff>114300</xdr:colOff>
      <xdr:row>57</xdr:row>
      <xdr:rowOff>42044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0140"/>
          <a:ext cx="889000" cy="8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113909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5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112683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56313</xdr:rowOff>
    </xdr:from>
    <xdr:to>
      <xdr:col>24</xdr:col>
      <xdr:colOff>114300</xdr:colOff>
      <xdr:row>56</xdr:row>
      <xdr:rowOff>157913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79190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119136</xdr:rowOff>
    </xdr:from>
    <xdr:to>
      <xdr:col>20</xdr:col>
      <xdr:colOff>38100</xdr:colOff>
      <xdr:row>57</xdr:row>
      <xdr:rowOff>49286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65813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50485</xdr:rowOff>
    </xdr:from>
    <xdr:to>
      <xdr:col>15</xdr:col>
      <xdr:colOff>101600</xdr:colOff>
      <xdr:row>56</xdr:row>
      <xdr:rowOff>152085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168612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2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78140</xdr:rowOff>
    </xdr:from>
    <xdr:to>
      <xdr:col>10</xdr:col>
      <xdr:colOff>165100</xdr:colOff>
      <xdr:row>57</xdr:row>
      <xdr:rowOff>8290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24817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5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162694</xdr:rowOff>
    </xdr:from>
    <xdr:to>
      <xdr:col>6</xdr:col>
      <xdr:colOff>38100</xdr:colOff>
      <xdr:row>57</xdr:row>
      <xdr:rowOff>92844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109371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3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126510</xdr:rowOff>
    </xdr:from>
    <xdr:to>
      <xdr:col>24</xdr:col>
      <xdr:colOff>63500</xdr:colOff>
      <xdr:row>77</xdr:row>
      <xdr:rowOff>128778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8160"/>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128778</xdr:rowOff>
    </xdr:from>
    <xdr:to>
      <xdr:col>19</xdr:col>
      <xdr:colOff>177800</xdr:colOff>
      <xdr:row>78</xdr:row>
      <xdr:rowOff>10610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0428"/>
          <a:ext cx="889000" cy="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10610</xdr:rowOff>
    </xdr:from>
    <xdr:to>
      <xdr:col>15</xdr:col>
      <xdr:colOff>50800</xdr:colOff>
      <xdr:row>78</xdr:row>
      <xdr:rowOff>20256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3710"/>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108375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11055</xdr:rowOff>
    </xdr:from>
    <xdr:to>
      <xdr:col>10</xdr:col>
      <xdr:colOff>114300</xdr:colOff>
      <xdr:row>78</xdr:row>
      <xdr:rowOff>20256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8415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156432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145197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75710</xdr:rowOff>
    </xdr:from>
    <xdr:to>
      <xdr:col>24</xdr:col>
      <xdr:colOff>114300</xdr:colOff>
      <xdr:row>78</xdr:row>
      <xdr:rowOff>5860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162087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77978</xdr:rowOff>
    </xdr:from>
    <xdr:to>
      <xdr:col>20</xdr:col>
      <xdr:colOff>38100</xdr:colOff>
      <xdr:row>78</xdr:row>
      <xdr:rowOff>8128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170705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131260</xdr:rowOff>
    </xdr:from>
    <xdr:to>
      <xdr:col>15</xdr:col>
      <xdr:colOff>101600</xdr:colOff>
      <xdr:row>78</xdr:row>
      <xdr:rowOff>61410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52537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140906</xdr:rowOff>
    </xdr:from>
    <xdr:to>
      <xdr:col>10</xdr:col>
      <xdr:colOff>165100</xdr:colOff>
      <xdr:row>78</xdr:row>
      <xdr:rowOff>71056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62183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131705</xdr:rowOff>
    </xdr:from>
    <xdr:to>
      <xdr:col>6</xdr:col>
      <xdr:colOff>38100</xdr:colOff>
      <xdr:row>78</xdr:row>
      <xdr:rowOff>61855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52982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130220</xdr:rowOff>
    </xdr:from>
    <xdr:to>
      <xdr:col>24</xdr:col>
      <xdr:colOff>63500</xdr:colOff>
      <xdr:row>96</xdr:row>
      <xdr:rowOff>83381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17970"/>
          <a:ext cx="838200" cy="1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130220</xdr:rowOff>
    </xdr:from>
    <xdr:to>
      <xdr:col>19</xdr:col>
      <xdr:colOff>177800</xdr:colOff>
      <xdr:row>97</xdr:row>
      <xdr:rowOff>32418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7970"/>
          <a:ext cx="889000" cy="2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32418</xdr:rowOff>
    </xdr:from>
    <xdr:to>
      <xdr:col>15</xdr:col>
      <xdr:colOff>50800</xdr:colOff>
      <xdr:row>97</xdr:row>
      <xdr:rowOff>46575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3068"/>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46575</xdr:rowOff>
    </xdr:from>
    <xdr:to>
      <xdr:col>10</xdr:col>
      <xdr:colOff>114300</xdr:colOff>
      <xdr:row>97</xdr:row>
      <xdr:rowOff>58066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72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32581</xdr:rowOff>
    </xdr:from>
    <xdr:to>
      <xdr:col>24</xdr:col>
      <xdr:colOff>114300</xdr:colOff>
      <xdr:row>96</xdr:row>
      <xdr:rowOff>134181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11008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79420</xdr:rowOff>
    </xdr:from>
    <xdr:to>
      <xdr:col>20</xdr:col>
      <xdr:colOff>38100</xdr:colOff>
      <xdr:row>96</xdr:row>
      <xdr:rowOff>9570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153068</xdr:rowOff>
    </xdr:from>
    <xdr:to>
      <xdr:col>15</xdr:col>
      <xdr:colOff>101600</xdr:colOff>
      <xdr:row>97</xdr:row>
      <xdr:rowOff>83218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167225</xdr:rowOff>
    </xdr:from>
    <xdr:to>
      <xdr:col>10</xdr:col>
      <xdr:colOff>165100</xdr:colOff>
      <xdr:row>97</xdr:row>
      <xdr:rowOff>97375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88502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7266</xdr:rowOff>
    </xdr:from>
    <xdr:to>
      <xdr:col>6</xdr:col>
      <xdr:colOff>38100</xdr:colOff>
      <xdr:row>97</xdr:row>
      <xdr:rowOff>108866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99993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52998</xdr:rowOff>
    </xdr:from>
    <xdr:to>
      <xdr:col>55</xdr:col>
      <xdr:colOff>0</xdr:colOff>
      <xdr:row>35</xdr:row>
      <xdr:rowOff>70884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10848"/>
          <a:ext cx="838200" cy="36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116352</xdr:rowOff>
    </xdr:from>
    <xdr:to>
      <xdr:col>50</xdr:col>
      <xdr:colOff>114300</xdr:colOff>
      <xdr:row>35</xdr:row>
      <xdr:rowOff>70884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74202"/>
          <a:ext cx="889000" cy="2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116352</xdr:rowOff>
    </xdr:from>
    <xdr:to>
      <xdr:col>45</xdr:col>
      <xdr:colOff>177800</xdr:colOff>
      <xdr:row>34</xdr:row>
      <xdr:rowOff>96205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74202"/>
          <a:ext cx="889000" cy="1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54761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143910</xdr:rowOff>
    </xdr:from>
    <xdr:to>
      <xdr:col>41</xdr:col>
      <xdr:colOff>50800</xdr:colOff>
      <xdr:row>34</xdr:row>
      <xdr:rowOff>96205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801760"/>
          <a:ext cx="889000" cy="12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2198</xdr:rowOff>
    </xdr:from>
    <xdr:to>
      <xdr:col>55</xdr:col>
      <xdr:colOff>50800</xdr:colOff>
      <xdr:row>33</xdr:row>
      <xdr:rowOff>103798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25075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1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20084</xdr:rowOff>
    </xdr:from>
    <xdr:to>
      <xdr:col>50</xdr:col>
      <xdr:colOff>165100</xdr:colOff>
      <xdr:row>35</xdr:row>
      <xdr:rowOff>121684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138211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9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65552</xdr:rowOff>
    </xdr:from>
    <xdr:to>
      <xdr:col>46</xdr:col>
      <xdr:colOff>38100</xdr:colOff>
      <xdr:row>33</xdr:row>
      <xdr:rowOff>167152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12229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9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45405</xdr:rowOff>
    </xdr:from>
    <xdr:to>
      <xdr:col>41</xdr:col>
      <xdr:colOff>101600</xdr:colOff>
      <xdr:row>34</xdr:row>
      <xdr:rowOff>147005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163532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4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93110</xdr:rowOff>
    </xdr:from>
    <xdr:to>
      <xdr:col>36</xdr:col>
      <xdr:colOff>165100</xdr:colOff>
      <xdr:row>34</xdr:row>
      <xdr:rowOff>23260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7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39787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52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148420</xdr:rowOff>
    </xdr:from>
    <xdr:to>
      <xdr:col>55</xdr:col>
      <xdr:colOff>0</xdr:colOff>
      <xdr:row>57</xdr:row>
      <xdr:rowOff>155808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49620"/>
          <a:ext cx="838200" cy="17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155808</xdr:rowOff>
    </xdr:from>
    <xdr:to>
      <xdr:col>50</xdr:col>
      <xdr:colOff>114300</xdr:colOff>
      <xdr:row>58</xdr:row>
      <xdr:rowOff>54145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28458"/>
          <a:ext cx="889000" cy="6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54145</xdr:rowOff>
    </xdr:from>
    <xdr:to>
      <xdr:col>45</xdr:col>
      <xdr:colOff>177800</xdr:colOff>
      <xdr:row>58</xdr:row>
      <xdr:rowOff>58007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98245"/>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157390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31767</xdr:rowOff>
    </xdr:from>
    <xdr:to>
      <xdr:col>41</xdr:col>
      <xdr:colOff>50800</xdr:colOff>
      <xdr:row>58</xdr:row>
      <xdr:rowOff>58007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75867"/>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97620</xdr:rowOff>
    </xdr:from>
    <xdr:to>
      <xdr:col>55</xdr:col>
      <xdr:colOff>50800</xdr:colOff>
      <xdr:row>57</xdr:row>
      <xdr:rowOff>27770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120497</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50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105008</xdr:rowOff>
    </xdr:from>
    <xdr:to>
      <xdr:col>50</xdr:col>
      <xdr:colOff>165100</xdr:colOff>
      <xdr:row>58</xdr:row>
      <xdr:rowOff>35158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51685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5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3345</xdr:rowOff>
    </xdr:from>
    <xdr:to>
      <xdr:col>46</xdr:col>
      <xdr:colOff>38100</xdr:colOff>
      <xdr:row>58</xdr:row>
      <xdr:rowOff>104945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121472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2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7207</xdr:rowOff>
    </xdr:from>
    <xdr:to>
      <xdr:col>41</xdr:col>
      <xdr:colOff>101600</xdr:colOff>
      <xdr:row>58</xdr:row>
      <xdr:rowOff>108807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125334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2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152417</xdr:rowOff>
    </xdr:from>
    <xdr:to>
      <xdr:col>36</xdr:col>
      <xdr:colOff>165100</xdr:colOff>
      <xdr:row>58</xdr:row>
      <xdr:rowOff>82567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99094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157678</xdr:rowOff>
    </xdr:from>
    <xdr:to>
      <xdr:col>55</xdr:col>
      <xdr:colOff>0</xdr:colOff>
      <xdr:row>78</xdr:row>
      <xdr:rowOff>166697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844978"/>
          <a:ext cx="838200" cy="6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166697</xdr:rowOff>
    </xdr:from>
    <xdr:to>
      <xdr:col>50</xdr:col>
      <xdr:colOff>114300</xdr:colOff>
      <xdr:row>79</xdr:row>
      <xdr:rowOff>11009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39797"/>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164433</xdr:rowOff>
    </xdr:from>
    <xdr:to>
      <xdr:col>45</xdr:col>
      <xdr:colOff>177800</xdr:colOff>
      <xdr:row>79</xdr:row>
      <xdr:rowOff>11009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7533"/>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127874</xdr:rowOff>
    </xdr:from>
    <xdr:to>
      <xdr:col>41</xdr:col>
      <xdr:colOff>50800</xdr:colOff>
      <xdr:row>78</xdr:row>
      <xdr:rowOff>164433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29524"/>
          <a:ext cx="889000" cy="2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106878</xdr:rowOff>
    </xdr:from>
    <xdr:to>
      <xdr:col>55</xdr:col>
      <xdr:colOff>50800</xdr:colOff>
      <xdr:row>75</xdr:row>
      <xdr:rowOff>37028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7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129755</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64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115897</xdr:rowOff>
    </xdr:from>
    <xdr:to>
      <xdr:col>50</xdr:col>
      <xdr:colOff>165100</xdr:colOff>
      <xdr:row>79</xdr:row>
      <xdr:rowOff>46047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37174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131659</xdr:rowOff>
    </xdr:from>
    <xdr:to>
      <xdr:col>46</xdr:col>
      <xdr:colOff>38100</xdr:colOff>
      <xdr:row>79</xdr:row>
      <xdr:rowOff>61809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52936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9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113633</xdr:rowOff>
    </xdr:from>
    <xdr:to>
      <xdr:col>41</xdr:col>
      <xdr:colOff>101600</xdr:colOff>
      <xdr:row>79</xdr:row>
      <xdr:rowOff>43783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34910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77074</xdr:rowOff>
    </xdr:from>
    <xdr:to>
      <xdr:col>36</xdr:col>
      <xdr:colOff>165100</xdr:colOff>
      <xdr:row>78</xdr:row>
      <xdr:rowOff>7224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23751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5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58679</xdr:rowOff>
    </xdr:from>
    <xdr:to>
      <xdr:col>55</xdr:col>
      <xdr:colOff>0</xdr:colOff>
      <xdr:row>97</xdr:row>
      <xdr:rowOff>114443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89329"/>
          <a:ext cx="838200" cy="5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58679</xdr:rowOff>
    </xdr:from>
    <xdr:to>
      <xdr:col>50</xdr:col>
      <xdr:colOff>114300</xdr:colOff>
      <xdr:row>97</xdr:row>
      <xdr:rowOff>163575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89329"/>
          <a:ext cx="8890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163575</xdr:rowOff>
    </xdr:from>
    <xdr:to>
      <xdr:col>45</xdr:col>
      <xdr:colOff>177800</xdr:colOff>
      <xdr:row>98</xdr:row>
      <xdr:rowOff>386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94225"/>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108866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386</xdr:rowOff>
    </xdr:from>
    <xdr:to>
      <xdr:col>41</xdr:col>
      <xdr:colOff>50800</xdr:colOff>
      <xdr:row>98</xdr:row>
      <xdr:rowOff>39272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02486"/>
          <a:ext cx="889000" cy="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104808</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110362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63643</xdr:rowOff>
    </xdr:from>
    <xdr:to>
      <xdr:col>55</xdr:col>
      <xdr:colOff>50800</xdr:colOff>
      <xdr:row>97</xdr:row>
      <xdr:rowOff>165243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86520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4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7879</xdr:rowOff>
    </xdr:from>
    <xdr:to>
      <xdr:col>50</xdr:col>
      <xdr:colOff>165100</xdr:colOff>
      <xdr:row>97</xdr:row>
      <xdr:rowOff>109479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126006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1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112775</xdr:rowOff>
    </xdr:from>
    <xdr:to>
      <xdr:col>46</xdr:col>
      <xdr:colOff>38100</xdr:colOff>
      <xdr:row>98</xdr:row>
      <xdr:rowOff>42925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59452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1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121036</xdr:rowOff>
    </xdr:from>
    <xdr:to>
      <xdr:col>41</xdr:col>
      <xdr:colOff>101600</xdr:colOff>
      <xdr:row>98</xdr:row>
      <xdr:rowOff>51186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67713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2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159922</xdr:rowOff>
    </xdr:from>
    <xdr:to>
      <xdr:col>36</xdr:col>
      <xdr:colOff>165100</xdr:colOff>
      <xdr:row>98</xdr:row>
      <xdr:rowOff>90072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106599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74373</xdr:rowOff>
    </xdr:from>
    <xdr:to>
      <xdr:col>85</xdr:col>
      <xdr:colOff>127000</xdr:colOff>
      <xdr:row>39</xdr:row>
      <xdr:rowOff>74575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60923"/>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74373</xdr:rowOff>
    </xdr:from>
    <xdr:to>
      <xdr:col>81</xdr:col>
      <xdr:colOff>50800</xdr:colOff>
      <xdr:row>39</xdr:row>
      <xdr:rowOff>75947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60923"/>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75947</xdr:rowOff>
    </xdr:from>
    <xdr:to>
      <xdr:col>76</xdr:col>
      <xdr:colOff>114300</xdr:colOff>
      <xdr:row>39</xdr:row>
      <xdr:rowOff>76547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62497"/>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46216</xdr:rowOff>
    </xdr:from>
    <xdr:to>
      <xdr:col>71</xdr:col>
      <xdr:colOff>177800</xdr:colOff>
      <xdr:row>39</xdr:row>
      <xdr:rowOff>76547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2766"/>
          <a:ext cx="8890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100533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23775</xdr:rowOff>
    </xdr:from>
    <xdr:to>
      <xdr:col>85</xdr:col>
      <xdr:colOff>177800</xdr:colOff>
      <xdr:row>39</xdr:row>
      <xdr:rowOff>125375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23573</xdr:rowOff>
    </xdr:from>
    <xdr:to>
      <xdr:col>81</xdr:col>
      <xdr:colOff>101600</xdr:colOff>
      <xdr:row>39</xdr:row>
      <xdr:rowOff>125173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116300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25147</xdr:rowOff>
    </xdr:from>
    <xdr:to>
      <xdr:col>76</xdr:col>
      <xdr:colOff>165100</xdr:colOff>
      <xdr:row>39</xdr:row>
      <xdr:rowOff>126747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117874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25747</xdr:rowOff>
    </xdr:from>
    <xdr:to>
      <xdr:col>72</xdr:col>
      <xdr:colOff>38100</xdr:colOff>
      <xdr:row>39</xdr:row>
      <xdr:rowOff>127347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118474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0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166866</xdr:rowOff>
    </xdr:from>
    <xdr:to>
      <xdr:col>67</xdr:col>
      <xdr:colOff>101600</xdr:colOff>
      <xdr:row>39</xdr:row>
      <xdr:rowOff>97016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113543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14134</xdr:rowOff>
    </xdr:from>
    <xdr:to>
      <xdr:col>85</xdr:col>
      <xdr:colOff>127000</xdr:colOff>
      <xdr:row>78</xdr:row>
      <xdr:rowOff>55400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7234"/>
          <a:ext cx="8382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55400</xdr:rowOff>
    </xdr:from>
    <xdr:to>
      <xdr:col>81</xdr:col>
      <xdr:colOff>50800</xdr:colOff>
      <xdr:row>78</xdr:row>
      <xdr:rowOff>60925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2850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60925</xdr:rowOff>
    </xdr:from>
    <xdr:to>
      <xdr:col>76</xdr:col>
      <xdr:colOff>114300</xdr:colOff>
      <xdr:row>78</xdr:row>
      <xdr:rowOff>79082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34025"/>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164031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3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79082</xdr:rowOff>
    </xdr:from>
    <xdr:to>
      <xdr:col>71</xdr:col>
      <xdr:colOff>177800</xdr:colOff>
      <xdr:row>78</xdr:row>
      <xdr:rowOff>95772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2182"/>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170327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4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5166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4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134784</xdr:rowOff>
    </xdr:from>
    <xdr:to>
      <xdr:col>85</xdr:col>
      <xdr:colOff>177800</xdr:colOff>
      <xdr:row>78</xdr:row>
      <xdr:rowOff>64934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157661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8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4600</xdr:rowOff>
    </xdr:from>
    <xdr:to>
      <xdr:col>81</xdr:col>
      <xdr:colOff>101600</xdr:colOff>
      <xdr:row>78</xdr:row>
      <xdr:rowOff>106200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122727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10125</xdr:rowOff>
    </xdr:from>
    <xdr:to>
      <xdr:col>76</xdr:col>
      <xdr:colOff>165100</xdr:colOff>
      <xdr:row>78</xdr:row>
      <xdr:rowOff>111725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128252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5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28282</xdr:rowOff>
    </xdr:from>
    <xdr:to>
      <xdr:col>72</xdr:col>
      <xdr:colOff>38100</xdr:colOff>
      <xdr:row>78</xdr:row>
      <xdr:rowOff>129882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146409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7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44972</xdr:rowOff>
    </xdr:from>
    <xdr:to>
      <xdr:col>67</xdr:col>
      <xdr:colOff>101600</xdr:colOff>
      <xdr:row>78</xdr:row>
      <xdr:rowOff>146572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163099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9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79997</xdr:rowOff>
    </xdr:from>
    <xdr:to>
      <xdr:col>85</xdr:col>
      <xdr:colOff>127000</xdr:colOff>
      <xdr:row>98</xdr:row>
      <xdr:rowOff>91384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2097"/>
          <a:ext cx="8382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86052</xdr:rowOff>
    </xdr:from>
    <xdr:to>
      <xdr:col>81</xdr:col>
      <xdr:colOff>50800</xdr:colOff>
      <xdr:row>98</xdr:row>
      <xdr:rowOff>91384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88152"/>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86052</xdr:rowOff>
    </xdr:from>
    <xdr:to>
      <xdr:col>76</xdr:col>
      <xdr:colOff>114300</xdr:colOff>
      <xdr:row>98</xdr:row>
      <xdr:rowOff>116736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8152"/>
          <a:ext cx="8890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100883</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292795" y="165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111421</xdr:rowOff>
    </xdr:from>
    <xdr:to>
      <xdr:col>71</xdr:col>
      <xdr:colOff>177800</xdr:colOff>
      <xdr:row>98</xdr:row>
      <xdr:rowOff>116736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3521"/>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121730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29197</xdr:rowOff>
    </xdr:from>
    <xdr:to>
      <xdr:col>85</xdr:col>
      <xdr:colOff>177800</xdr:colOff>
      <xdr:row>98</xdr:row>
      <xdr:rowOff>130797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115574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40584</xdr:rowOff>
    </xdr:from>
    <xdr:to>
      <xdr:col>81</xdr:col>
      <xdr:colOff>101600</xdr:colOff>
      <xdr:row>98</xdr:row>
      <xdr:rowOff>142184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133311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35252</xdr:rowOff>
    </xdr:from>
    <xdr:to>
      <xdr:col>76</xdr:col>
      <xdr:colOff>165100</xdr:colOff>
      <xdr:row>98</xdr:row>
      <xdr:rowOff>136852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127979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65936</xdr:rowOff>
    </xdr:from>
    <xdr:to>
      <xdr:col>72</xdr:col>
      <xdr:colOff>38100</xdr:colOff>
      <xdr:row>98</xdr:row>
      <xdr:rowOff>167536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60621</xdr:rowOff>
    </xdr:from>
    <xdr:to>
      <xdr:col>67</xdr:col>
      <xdr:colOff>101600</xdr:colOff>
      <xdr:row>98</xdr:row>
      <xdr:rowOff>162221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93196</xdr:rowOff>
    </xdr:from>
    <xdr:to>
      <xdr:col>116</xdr:col>
      <xdr:colOff>63500</xdr:colOff>
      <xdr:row>59</xdr:row>
      <xdr:rowOff>93512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8746"/>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90409</xdr:rowOff>
    </xdr:from>
    <xdr:to>
      <xdr:col>111</xdr:col>
      <xdr:colOff>177800</xdr:colOff>
      <xdr:row>59</xdr:row>
      <xdr:rowOff>93512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5959"/>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90409</xdr:rowOff>
    </xdr:from>
    <xdr:to>
      <xdr:col>107</xdr:col>
      <xdr:colOff>50800</xdr:colOff>
      <xdr:row>59</xdr:row>
      <xdr:rowOff>93283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5959"/>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93196</xdr:rowOff>
    </xdr:from>
    <xdr:to>
      <xdr:col>102</xdr:col>
      <xdr:colOff>114300</xdr:colOff>
      <xdr:row>59</xdr:row>
      <xdr:rowOff>93283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0874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42396</xdr:rowOff>
    </xdr:from>
    <xdr:to>
      <xdr:col>116</xdr:col>
      <xdr:colOff>114300</xdr:colOff>
      <xdr:row>59</xdr:row>
      <xdr:rowOff>143996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42712</xdr:rowOff>
    </xdr:from>
    <xdr:to>
      <xdr:col>112</xdr:col>
      <xdr:colOff>38100</xdr:colOff>
      <xdr:row>59</xdr:row>
      <xdr:rowOff>144312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135439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39609</xdr:rowOff>
    </xdr:from>
    <xdr:to>
      <xdr:col>107</xdr:col>
      <xdr:colOff>101600</xdr:colOff>
      <xdr:row>59</xdr:row>
      <xdr:rowOff>141209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132336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42483</xdr:rowOff>
    </xdr:from>
    <xdr:to>
      <xdr:col>102</xdr:col>
      <xdr:colOff>165100</xdr:colOff>
      <xdr:row>59</xdr:row>
      <xdr:rowOff>144083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135210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0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42396</xdr:rowOff>
    </xdr:from>
    <xdr:to>
      <xdr:col>98</xdr:col>
      <xdr:colOff>38100</xdr:colOff>
      <xdr:row>59</xdr:row>
      <xdr:rowOff>143996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135123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106331</xdr:rowOff>
    </xdr:from>
    <xdr:to>
      <xdr:col>116</xdr:col>
      <xdr:colOff>63500</xdr:colOff>
      <xdr:row>76</xdr:row>
      <xdr:rowOff>45089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65081"/>
          <a:ext cx="838200" cy="1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106331</xdr:rowOff>
    </xdr:from>
    <xdr:to>
      <xdr:col>111</xdr:col>
      <xdr:colOff>177800</xdr:colOff>
      <xdr:row>76</xdr:row>
      <xdr:rowOff>44817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65081"/>
          <a:ext cx="889000" cy="10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44817</xdr:rowOff>
    </xdr:from>
    <xdr:to>
      <xdr:col>107</xdr:col>
      <xdr:colOff>50800</xdr:colOff>
      <xdr:row>76</xdr:row>
      <xdr:rowOff>85345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75017"/>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125489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47134</xdr:rowOff>
    </xdr:from>
    <xdr:to>
      <xdr:col>102</xdr:col>
      <xdr:colOff>114300</xdr:colOff>
      <xdr:row>76</xdr:row>
      <xdr:rowOff>85345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7334"/>
          <a:ext cx="889000" cy="3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132676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132697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165739</xdr:rowOff>
    </xdr:from>
    <xdr:to>
      <xdr:col>116</xdr:col>
      <xdr:colOff>114300</xdr:colOff>
      <xdr:row>76</xdr:row>
      <xdr:rowOff>95889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17166</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7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55531</xdr:rowOff>
    </xdr:from>
    <xdr:to>
      <xdr:col>112</xdr:col>
      <xdr:colOff>38100</xdr:colOff>
      <xdr:row>75</xdr:row>
      <xdr:rowOff>157131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2208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68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165467</xdr:rowOff>
    </xdr:from>
    <xdr:to>
      <xdr:col>107</xdr:col>
      <xdr:colOff>101600</xdr:colOff>
      <xdr:row>76</xdr:row>
      <xdr:rowOff>95617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112145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9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34545</xdr:rowOff>
    </xdr:from>
    <xdr:to>
      <xdr:col>102</xdr:col>
      <xdr:colOff>165100</xdr:colOff>
      <xdr:row>76</xdr:row>
      <xdr:rowOff>136145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152672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167784</xdr:rowOff>
    </xdr:from>
    <xdr:to>
      <xdr:col>98</xdr:col>
      <xdr:colOff>38100</xdr:colOff>
      <xdr:row>76</xdr:row>
      <xdr:rowOff>97934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114461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0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特に類似団体と比べ住民一人当たりのコストが高い伸び率を示しているのは補助費・普通建設事業費で、補助費は各出資団体への補助金負担もあり</a:t>
          </a:r>
          <a:r>
            <a:rPr kumimoji="1" lang="en-US" altLang="ja-JP" sz="1300">
              <a:latin typeface="ＭＳ Ｐゴシック" panose="020B0600070205080204" pitchFamily="50" charset="-128"/>
              <a:ea typeface="ＭＳ Ｐゴシック" panose="020B0600070205080204" pitchFamily="50" charset="-128"/>
            </a:rPr>
            <a:t>189,389</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は義務教育学校建設工事（校舎）を実施しているため類似団体と比べ大きく上回っている。普通建設事業費（新規整備）については、令和４・５年度で義務教育学校建設工事が実施されるため高水準となる見込みである。</a:t>
          </a:r>
        </a:p>
        <a:p>
          <a:r>
            <a:rPr kumimoji="1" lang="ja-JP" altLang="en-US" sz="1300">
              <a:latin typeface="ＭＳ Ｐゴシック" panose="020B0600070205080204" pitchFamily="50" charset="-128"/>
              <a:ea typeface="ＭＳ Ｐゴシック" panose="020B0600070205080204" pitchFamily="50" charset="-128"/>
            </a:rPr>
            <a:t>積立金については、低水準ではあるが毎年国債の売却益の積み立てを行っている。引き続き、将来の人口減少も踏まえ経費の適正な執行に努めたい。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145772</xdr:rowOff>
    </xdr:from>
    <xdr:to>
      <xdr:col>24</xdr:col>
      <xdr:colOff>63500</xdr:colOff>
      <xdr:row>36</xdr:row>
      <xdr:rowOff>149044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17972"/>
          <a:ext cx="8382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142658</xdr:rowOff>
    </xdr:from>
    <xdr:to>
      <xdr:col>19</xdr:col>
      <xdr:colOff>177800</xdr:colOff>
      <xdr:row>36</xdr:row>
      <xdr:rowOff>149044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314858"/>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113025</xdr:rowOff>
    </xdr:from>
    <xdr:to>
      <xdr:col>15</xdr:col>
      <xdr:colOff>50800</xdr:colOff>
      <xdr:row>36</xdr:row>
      <xdr:rowOff>142658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285225"/>
          <a:ext cx="889000" cy="2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118633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113025</xdr:rowOff>
    </xdr:from>
    <xdr:to>
      <xdr:col>10</xdr:col>
      <xdr:colOff>114300</xdr:colOff>
      <xdr:row>36</xdr:row>
      <xdr:rowOff>120455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285225"/>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110389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114433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94972</xdr:rowOff>
    </xdr:from>
    <xdr:to>
      <xdr:col>24</xdr:col>
      <xdr:colOff>114300</xdr:colOff>
      <xdr:row>37</xdr:row>
      <xdr:rowOff>25122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117849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98244</xdr:rowOff>
    </xdr:from>
    <xdr:to>
      <xdr:col>20</xdr:col>
      <xdr:colOff>38100</xdr:colOff>
      <xdr:row>37</xdr:row>
      <xdr:rowOff>28394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44921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91858</xdr:rowOff>
    </xdr:from>
    <xdr:to>
      <xdr:col>15</xdr:col>
      <xdr:colOff>101600</xdr:colOff>
      <xdr:row>37</xdr:row>
      <xdr:rowOff>22008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38535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62225</xdr:rowOff>
    </xdr:from>
    <xdr:to>
      <xdr:col>10</xdr:col>
      <xdr:colOff>165100</xdr:colOff>
      <xdr:row>36</xdr:row>
      <xdr:rowOff>163825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8902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69655</xdr:rowOff>
    </xdr:from>
    <xdr:to>
      <xdr:col>6</xdr:col>
      <xdr:colOff>38100</xdr:colOff>
      <xdr:row>36</xdr:row>
      <xdr:rowOff>171255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16332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1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19080</xdr:rowOff>
    </xdr:from>
    <xdr:to>
      <xdr:col>24</xdr:col>
      <xdr:colOff>63500</xdr:colOff>
      <xdr:row>58</xdr:row>
      <xdr:rowOff>32559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63180"/>
          <a:ext cx="8382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119575</xdr:rowOff>
    </xdr:from>
    <xdr:to>
      <xdr:col>19</xdr:col>
      <xdr:colOff>177800</xdr:colOff>
      <xdr:row>58</xdr:row>
      <xdr:rowOff>32559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92225"/>
          <a:ext cx="889000" cy="8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119575</xdr:rowOff>
    </xdr:from>
    <xdr:to>
      <xdr:col>15</xdr:col>
      <xdr:colOff>50800</xdr:colOff>
      <xdr:row>57</xdr:row>
      <xdr:rowOff>156905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92225"/>
          <a:ext cx="8890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96489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156905</xdr:rowOff>
    </xdr:from>
    <xdr:to>
      <xdr:col>10</xdr:col>
      <xdr:colOff>114300</xdr:colOff>
      <xdr:row>58</xdr:row>
      <xdr:rowOff>23462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29555"/>
          <a:ext cx="889000" cy="3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146659</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139730</xdr:rowOff>
    </xdr:from>
    <xdr:to>
      <xdr:col>24</xdr:col>
      <xdr:colOff>114300</xdr:colOff>
      <xdr:row>58</xdr:row>
      <xdr:rowOff>69880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162607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153209</xdr:rowOff>
    </xdr:from>
    <xdr:to>
      <xdr:col>20</xdr:col>
      <xdr:colOff>38100</xdr:colOff>
      <xdr:row>58</xdr:row>
      <xdr:rowOff>83359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74486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68775</xdr:rowOff>
    </xdr:from>
    <xdr:to>
      <xdr:col>15</xdr:col>
      <xdr:colOff>101600</xdr:colOff>
      <xdr:row>57</xdr:row>
      <xdr:rowOff>170375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1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106105</xdr:rowOff>
    </xdr:from>
    <xdr:to>
      <xdr:col>10</xdr:col>
      <xdr:colOff>165100</xdr:colOff>
      <xdr:row>58</xdr:row>
      <xdr:rowOff>36255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52782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5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144112</xdr:rowOff>
    </xdr:from>
    <xdr:to>
      <xdr:col>6</xdr:col>
      <xdr:colOff>38100</xdr:colOff>
      <xdr:row>58</xdr:row>
      <xdr:rowOff>74262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90789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9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102374</xdr:rowOff>
    </xdr:from>
    <xdr:to>
      <xdr:col>24</xdr:col>
      <xdr:colOff>63500</xdr:colOff>
      <xdr:row>77</xdr:row>
      <xdr:rowOff>121777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4024"/>
          <a:ext cx="8382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102374</xdr:rowOff>
    </xdr:from>
    <xdr:to>
      <xdr:col>19</xdr:col>
      <xdr:colOff>177800</xdr:colOff>
      <xdr:row>78</xdr:row>
      <xdr:rowOff>49645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4024"/>
          <a:ext cx="889000" cy="1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49645</xdr:rowOff>
    </xdr:from>
    <xdr:to>
      <xdr:col>15</xdr:col>
      <xdr:colOff>50800</xdr:colOff>
      <xdr:row>78</xdr:row>
      <xdr:rowOff>88407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22745"/>
          <a:ext cx="889000" cy="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34427</xdr:rowOff>
    </xdr:from>
    <xdr:to>
      <xdr:col>15</xdr:col>
      <xdr:colOff>101600</xdr:colOff>
      <xdr:row>78</xdr:row>
      <xdr:rowOff>136027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0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127154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0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88407</xdr:rowOff>
    </xdr:from>
    <xdr:to>
      <xdr:col>10</xdr:col>
      <xdr:colOff>114300</xdr:colOff>
      <xdr:row>78</xdr:row>
      <xdr:rowOff>109015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1507"/>
          <a:ext cx="8890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77623</xdr:rowOff>
    </xdr:from>
    <xdr:to>
      <xdr:col>10</xdr:col>
      <xdr:colOff>165100</xdr:colOff>
      <xdr:row>79</xdr:row>
      <xdr:rowOff>7773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170350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118170</xdr:rowOff>
    </xdr:from>
    <xdr:to>
      <xdr:col>6</xdr:col>
      <xdr:colOff>38100</xdr:colOff>
      <xdr:row>79</xdr:row>
      <xdr:rowOff>48320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39447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70977</xdr:rowOff>
    </xdr:from>
    <xdr:to>
      <xdr:col>24</xdr:col>
      <xdr:colOff>114300</xdr:colOff>
      <xdr:row>78</xdr:row>
      <xdr:rowOff>1127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93854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51574</xdr:rowOff>
    </xdr:from>
    <xdr:to>
      <xdr:col>20</xdr:col>
      <xdr:colOff>38100</xdr:colOff>
      <xdr:row>77</xdr:row>
      <xdr:rowOff>153174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169701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170295</xdr:rowOff>
    </xdr:from>
    <xdr:to>
      <xdr:col>15</xdr:col>
      <xdr:colOff>101600</xdr:colOff>
      <xdr:row>78</xdr:row>
      <xdr:rowOff>100445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116972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4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37607</xdr:rowOff>
    </xdr:from>
    <xdr:to>
      <xdr:col>10</xdr:col>
      <xdr:colOff>165100</xdr:colOff>
      <xdr:row>78</xdr:row>
      <xdr:rowOff>139207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155734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58215</xdr:rowOff>
    </xdr:from>
    <xdr:to>
      <xdr:col>6</xdr:col>
      <xdr:colOff>38100</xdr:colOff>
      <xdr:row>78</xdr:row>
      <xdr:rowOff>159815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0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8987</xdr:rowOff>
    </xdr:from>
    <xdr:to>
      <xdr:col>24</xdr:col>
      <xdr:colOff>63500</xdr:colOff>
      <xdr:row>96</xdr:row>
      <xdr:rowOff>86931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68187"/>
          <a:ext cx="8382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82753</xdr:rowOff>
    </xdr:from>
    <xdr:to>
      <xdr:col>19</xdr:col>
      <xdr:colOff>177800</xdr:colOff>
      <xdr:row>96</xdr:row>
      <xdr:rowOff>86931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41953"/>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82753</xdr:rowOff>
    </xdr:from>
    <xdr:to>
      <xdr:col>15</xdr:col>
      <xdr:colOff>50800</xdr:colOff>
      <xdr:row>96</xdr:row>
      <xdr:rowOff>126414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1953"/>
          <a:ext cx="889000" cy="4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54318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126414</xdr:rowOff>
    </xdr:from>
    <xdr:to>
      <xdr:col>10</xdr:col>
      <xdr:colOff>114300</xdr:colOff>
      <xdr:row>96</xdr:row>
      <xdr:rowOff>136620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85614"/>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129637</xdr:rowOff>
    </xdr:from>
    <xdr:to>
      <xdr:col>24</xdr:col>
      <xdr:colOff>114300</xdr:colOff>
      <xdr:row>96</xdr:row>
      <xdr:rowOff>59787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152514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6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36131</xdr:rowOff>
    </xdr:from>
    <xdr:to>
      <xdr:col>20</xdr:col>
      <xdr:colOff>38100</xdr:colOff>
      <xdr:row>96</xdr:row>
      <xdr:rowOff>137731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154258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7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31953</xdr:rowOff>
    </xdr:from>
    <xdr:to>
      <xdr:col>15</xdr:col>
      <xdr:colOff>101600</xdr:colOff>
      <xdr:row>96</xdr:row>
      <xdr:rowOff>133553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150080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75614</xdr:rowOff>
    </xdr:from>
    <xdr:to>
      <xdr:col>10</xdr:col>
      <xdr:colOff>165100</xdr:colOff>
      <xdr:row>97</xdr:row>
      <xdr:rowOff>5764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22291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85820</xdr:rowOff>
    </xdr:from>
    <xdr:to>
      <xdr:col>6</xdr:col>
      <xdr:colOff>38100</xdr:colOff>
      <xdr:row>97</xdr:row>
      <xdr:rowOff>15970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32497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2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130670</xdr:rowOff>
    </xdr:from>
    <xdr:to>
      <xdr:col>55</xdr:col>
      <xdr:colOff>0</xdr:colOff>
      <xdr:row>38</xdr:row>
      <xdr:rowOff>131680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5770"/>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130670</xdr:rowOff>
    </xdr:from>
    <xdr:to>
      <xdr:col>50</xdr:col>
      <xdr:colOff>114300</xdr:colOff>
      <xdr:row>38</xdr:row>
      <xdr:rowOff>135375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5770"/>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135375</xdr:rowOff>
    </xdr:from>
    <xdr:to>
      <xdr:col>45</xdr:col>
      <xdr:colOff>177800</xdr:colOff>
      <xdr:row>38</xdr:row>
      <xdr:rowOff>138252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50475"/>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62431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138252</xdr:rowOff>
    </xdr:from>
    <xdr:to>
      <xdr:col>41</xdr:col>
      <xdr:colOff>50800</xdr:colOff>
      <xdr:row>38</xdr:row>
      <xdr:rowOff>144138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3352"/>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66394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66546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80880</xdr:rowOff>
    </xdr:from>
    <xdr:to>
      <xdr:col>55</xdr:col>
      <xdr:colOff>50800</xdr:colOff>
      <xdr:row>39</xdr:row>
      <xdr:rowOff>11030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40257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79870</xdr:rowOff>
    </xdr:from>
    <xdr:to>
      <xdr:col>50</xdr:col>
      <xdr:colOff>165100</xdr:colOff>
      <xdr:row>39</xdr:row>
      <xdr:rowOff>10020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26547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84575</xdr:rowOff>
    </xdr:from>
    <xdr:to>
      <xdr:col>46</xdr:col>
      <xdr:colOff>38100</xdr:colOff>
      <xdr:row>39</xdr:row>
      <xdr:rowOff>14725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31252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87452</xdr:rowOff>
    </xdr:from>
    <xdr:to>
      <xdr:col>41</xdr:col>
      <xdr:colOff>101600</xdr:colOff>
      <xdr:row>39</xdr:row>
      <xdr:rowOff>17602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34129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7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93338</xdr:rowOff>
    </xdr:from>
    <xdr:to>
      <xdr:col>36</xdr:col>
      <xdr:colOff>165100</xdr:colOff>
      <xdr:row>39</xdr:row>
      <xdr:rowOff>23488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40015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8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2245</xdr:rowOff>
    </xdr:from>
    <xdr:to>
      <xdr:col>55</xdr:col>
      <xdr:colOff>0</xdr:colOff>
      <xdr:row>56</xdr:row>
      <xdr:rowOff>46164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31995"/>
          <a:ext cx="838200" cy="2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170062</xdr:rowOff>
    </xdr:from>
    <xdr:to>
      <xdr:col>50</xdr:col>
      <xdr:colOff>114300</xdr:colOff>
      <xdr:row>56</xdr:row>
      <xdr:rowOff>46164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28362"/>
          <a:ext cx="889000" cy="2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130721</xdr:rowOff>
    </xdr:from>
    <xdr:to>
      <xdr:col>45</xdr:col>
      <xdr:colOff>177800</xdr:colOff>
      <xdr:row>54</xdr:row>
      <xdr:rowOff>170062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389021"/>
          <a:ext cx="889000" cy="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46099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165955</xdr:rowOff>
    </xdr:from>
    <xdr:to>
      <xdr:col>41</xdr:col>
      <xdr:colOff>50800</xdr:colOff>
      <xdr:row>54</xdr:row>
      <xdr:rowOff>130721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252805"/>
          <a:ext cx="889000" cy="1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80494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5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108681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8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122895</xdr:rowOff>
    </xdr:from>
    <xdr:to>
      <xdr:col>55</xdr:col>
      <xdr:colOff>50800</xdr:colOff>
      <xdr:row>55</xdr:row>
      <xdr:rowOff>53045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8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145772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3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166814</xdr:rowOff>
    </xdr:from>
    <xdr:to>
      <xdr:col>50</xdr:col>
      <xdr:colOff>165100</xdr:colOff>
      <xdr:row>56</xdr:row>
      <xdr:rowOff>96964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113491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7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119262</xdr:rowOff>
    </xdr:from>
    <xdr:to>
      <xdr:col>46</xdr:col>
      <xdr:colOff>38100</xdr:colOff>
      <xdr:row>55</xdr:row>
      <xdr:rowOff>49412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65939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5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79921</xdr:rowOff>
    </xdr:from>
    <xdr:to>
      <xdr:col>41</xdr:col>
      <xdr:colOff>101600</xdr:colOff>
      <xdr:row>55</xdr:row>
      <xdr:rowOff>10071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26598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1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115155</xdr:rowOff>
    </xdr:from>
    <xdr:to>
      <xdr:col>36</xdr:col>
      <xdr:colOff>165100</xdr:colOff>
      <xdr:row>54</xdr:row>
      <xdr:rowOff>45305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2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61832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9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100543</xdr:rowOff>
    </xdr:from>
    <xdr:to>
      <xdr:col>55</xdr:col>
      <xdr:colOff>0</xdr:colOff>
      <xdr:row>77</xdr:row>
      <xdr:rowOff>82643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30743"/>
          <a:ext cx="838200" cy="1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8029</xdr:rowOff>
    </xdr:from>
    <xdr:to>
      <xdr:col>50</xdr:col>
      <xdr:colOff>114300</xdr:colOff>
      <xdr:row>77</xdr:row>
      <xdr:rowOff>82643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09679"/>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8029</xdr:rowOff>
    </xdr:from>
    <xdr:to>
      <xdr:col>45</xdr:col>
      <xdr:colOff>177800</xdr:colOff>
      <xdr:row>77</xdr:row>
      <xdr:rowOff>98520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09679"/>
          <a:ext cx="889000" cy="9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85179</xdr:rowOff>
    </xdr:from>
    <xdr:to>
      <xdr:col>41</xdr:col>
      <xdr:colOff>50800</xdr:colOff>
      <xdr:row>77</xdr:row>
      <xdr:rowOff>98520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86829"/>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171358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165002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49743</xdr:rowOff>
    </xdr:from>
    <xdr:to>
      <xdr:col>55</xdr:col>
      <xdr:colOff>50800</xdr:colOff>
      <xdr:row>76</xdr:row>
      <xdr:rowOff>151343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7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72620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3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31843</xdr:rowOff>
    </xdr:from>
    <xdr:to>
      <xdr:col>50</xdr:col>
      <xdr:colOff>165100</xdr:colOff>
      <xdr:row>77</xdr:row>
      <xdr:rowOff>133443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149970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128679</xdr:rowOff>
    </xdr:from>
    <xdr:to>
      <xdr:col>46</xdr:col>
      <xdr:colOff>38100</xdr:colOff>
      <xdr:row>77</xdr:row>
      <xdr:rowOff>58829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75355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47720</xdr:rowOff>
    </xdr:from>
    <xdr:to>
      <xdr:col>41</xdr:col>
      <xdr:colOff>101600</xdr:colOff>
      <xdr:row>77</xdr:row>
      <xdr:rowOff>149320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165847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2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34379</xdr:rowOff>
    </xdr:from>
    <xdr:to>
      <xdr:col>36</xdr:col>
      <xdr:colOff>165100</xdr:colOff>
      <xdr:row>77</xdr:row>
      <xdr:rowOff>135979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152506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1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85275</xdr:rowOff>
    </xdr:from>
    <xdr:to>
      <xdr:col>55</xdr:col>
      <xdr:colOff>0</xdr:colOff>
      <xdr:row>97</xdr:row>
      <xdr:rowOff>94005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15925"/>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94005</xdr:rowOff>
    </xdr:from>
    <xdr:to>
      <xdr:col>50</xdr:col>
      <xdr:colOff>114300</xdr:colOff>
      <xdr:row>97</xdr:row>
      <xdr:rowOff>110435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24655"/>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110435</xdr:rowOff>
    </xdr:from>
    <xdr:to>
      <xdr:col>45</xdr:col>
      <xdr:colOff>177800</xdr:colOff>
      <xdr:row>97</xdr:row>
      <xdr:rowOff>127251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41085"/>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158805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70653</xdr:rowOff>
    </xdr:from>
    <xdr:to>
      <xdr:col>41</xdr:col>
      <xdr:colOff>50800</xdr:colOff>
      <xdr:row>97</xdr:row>
      <xdr:rowOff>127251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01303"/>
          <a:ext cx="889000" cy="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169711</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34475</xdr:rowOff>
    </xdr:from>
    <xdr:to>
      <xdr:col>55</xdr:col>
      <xdr:colOff>50800</xdr:colOff>
      <xdr:row>97</xdr:row>
      <xdr:rowOff>136075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165302</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5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43205</xdr:rowOff>
    </xdr:from>
    <xdr:to>
      <xdr:col>50</xdr:col>
      <xdr:colOff>165100</xdr:colOff>
      <xdr:row>97</xdr:row>
      <xdr:rowOff>144805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135932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6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59635</xdr:rowOff>
    </xdr:from>
    <xdr:to>
      <xdr:col>46</xdr:col>
      <xdr:colOff>38100</xdr:colOff>
      <xdr:row>97</xdr:row>
      <xdr:rowOff>161235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6312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76451</xdr:rowOff>
    </xdr:from>
    <xdr:to>
      <xdr:col>41</xdr:col>
      <xdr:colOff>101600</xdr:colOff>
      <xdr:row>98</xdr:row>
      <xdr:rowOff>6601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23128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8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19853</xdr:rowOff>
    </xdr:from>
    <xdr:to>
      <xdr:col>36</xdr:col>
      <xdr:colOff>165100</xdr:colOff>
      <xdr:row>97</xdr:row>
      <xdr:rowOff>121453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137980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77723</xdr:rowOff>
    </xdr:from>
    <xdr:to>
      <xdr:col>85</xdr:col>
      <xdr:colOff>127000</xdr:colOff>
      <xdr:row>37</xdr:row>
      <xdr:rowOff>121595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1373"/>
          <a:ext cx="8382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51793</xdr:rowOff>
    </xdr:from>
    <xdr:to>
      <xdr:col>81</xdr:col>
      <xdr:colOff>50800</xdr:colOff>
      <xdr:row>37</xdr:row>
      <xdr:rowOff>121595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95443"/>
          <a:ext cx="889000" cy="6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51793</xdr:rowOff>
    </xdr:from>
    <xdr:to>
      <xdr:col>76</xdr:col>
      <xdr:colOff>114300</xdr:colOff>
      <xdr:row>37</xdr:row>
      <xdr:rowOff>141754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5443"/>
          <a:ext cx="889000" cy="8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115278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141754</xdr:rowOff>
    </xdr:from>
    <xdr:to>
      <xdr:col>71</xdr:col>
      <xdr:colOff>177800</xdr:colOff>
      <xdr:row>37</xdr:row>
      <xdr:rowOff>146316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85404"/>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133474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26923</xdr:rowOff>
    </xdr:from>
    <xdr:to>
      <xdr:col>85</xdr:col>
      <xdr:colOff>177800</xdr:colOff>
      <xdr:row>37</xdr:row>
      <xdr:rowOff>128523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49800</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70795</xdr:rowOff>
    </xdr:from>
    <xdr:to>
      <xdr:col>81</xdr:col>
      <xdr:colOff>101600</xdr:colOff>
      <xdr:row>38</xdr:row>
      <xdr:rowOff>945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17472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993</xdr:rowOff>
    </xdr:from>
    <xdr:to>
      <xdr:col>76</xdr:col>
      <xdr:colOff>165100</xdr:colOff>
      <xdr:row>37</xdr:row>
      <xdr:rowOff>102593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119120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1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90954</xdr:rowOff>
    </xdr:from>
    <xdr:to>
      <xdr:col>72</xdr:col>
      <xdr:colOff>38100</xdr:colOff>
      <xdr:row>38</xdr:row>
      <xdr:rowOff>21104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37631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0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95516</xdr:rowOff>
    </xdr:from>
    <xdr:to>
      <xdr:col>67</xdr:col>
      <xdr:colOff>101600</xdr:colOff>
      <xdr:row>38</xdr:row>
      <xdr:rowOff>25667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9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42193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152348</xdr:rowOff>
    </xdr:from>
    <xdr:to>
      <xdr:col>85</xdr:col>
      <xdr:colOff>127000</xdr:colOff>
      <xdr:row>54</xdr:row>
      <xdr:rowOff>43157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553398"/>
          <a:ext cx="838200" cy="7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43157</xdr:rowOff>
    </xdr:from>
    <xdr:to>
      <xdr:col>81</xdr:col>
      <xdr:colOff>50800</xdr:colOff>
      <xdr:row>57</xdr:row>
      <xdr:rowOff>48925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301457"/>
          <a:ext cx="889000" cy="5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48925</xdr:rowOff>
    </xdr:from>
    <xdr:to>
      <xdr:col>76</xdr:col>
      <xdr:colOff>114300</xdr:colOff>
      <xdr:row>57</xdr:row>
      <xdr:rowOff>126474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21575"/>
          <a:ext cx="889000" cy="7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129088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7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126474</xdr:rowOff>
    </xdr:from>
    <xdr:to>
      <xdr:col>71</xdr:col>
      <xdr:colOff>177800</xdr:colOff>
      <xdr:row>57</xdr:row>
      <xdr:rowOff>169467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99124"/>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131694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7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132720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101548</xdr:rowOff>
    </xdr:from>
    <xdr:to>
      <xdr:col>85</xdr:col>
      <xdr:colOff>177800</xdr:colOff>
      <xdr:row>50</xdr:row>
      <xdr:rowOff>31698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5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54575</xdr:rowOff>
    </xdr:from>
    <xdr:ext cx="690189"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455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163807</xdr:rowOff>
    </xdr:from>
    <xdr:to>
      <xdr:col>81</xdr:col>
      <xdr:colOff>101600</xdr:colOff>
      <xdr:row>54</xdr:row>
      <xdr:rowOff>93957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25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110484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02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169575</xdr:rowOff>
    </xdr:from>
    <xdr:to>
      <xdr:col>76</xdr:col>
      <xdr:colOff>165100</xdr:colOff>
      <xdr:row>57</xdr:row>
      <xdr:rowOff>99725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116252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75674</xdr:rowOff>
    </xdr:from>
    <xdr:to>
      <xdr:col>72</xdr:col>
      <xdr:colOff>38100</xdr:colOff>
      <xdr:row>58</xdr:row>
      <xdr:rowOff>5824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22351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2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118667</xdr:rowOff>
    </xdr:from>
    <xdr:to>
      <xdr:col>67</xdr:col>
      <xdr:colOff>101600</xdr:colOff>
      <xdr:row>58</xdr:row>
      <xdr:rowOff>48817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65344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74372</xdr:rowOff>
    </xdr:from>
    <xdr:to>
      <xdr:col>85</xdr:col>
      <xdr:colOff>127000</xdr:colOff>
      <xdr:row>79</xdr:row>
      <xdr:rowOff>74575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18922"/>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74372</xdr:rowOff>
    </xdr:from>
    <xdr:to>
      <xdr:col>81</xdr:col>
      <xdr:colOff>50800</xdr:colOff>
      <xdr:row>79</xdr:row>
      <xdr:rowOff>75947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18922"/>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75947</xdr:rowOff>
    </xdr:from>
    <xdr:to>
      <xdr:col>76</xdr:col>
      <xdr:colOff>114300</xdr:colOff>
      <xdr:row>79</xdr:row>
      <xdr:rowOff>76547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20497"/>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46216</xdr:rowOff>
    </xdr:from>
    <xdr:to>
      <xdr:col>71</xdr:col>
      <xdr:colOff>177800</xdr:colOff>
      <xdr:row>79</xdr:row>
      <xdr:rowOff>76547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90766"/>
          <a:ext cx="8890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100494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23775</xdr:rowOff>
    </xdr:from>
    <xdr:to>
      <xdr:col>85</xdr:col>
      <xdr:colOff>177800</xdr:colOff>
      <xdr:row>79</xdr:row>
      <xdr:rowOff>125375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23572</xdr:rowOff>
    </xdr:from>
    <xdr:to>
      <xdr:col>81</xdr:col>
      <xdr:colOff>101600</xdr:colOff>
      <xdr:row>79</xdr:row>
      <xdr:rowOff>125172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116299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25147</xdr:rowOff>
    </xdr:from>
    <xdr:to>
      <xdr:col>76</xdr:col>
      <xdr:colOff>165100</xdr:colOff>
      <xdr:row>79</xdr:row>
      <xdr:rowOff>126747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117874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25747</xdr:rowOff>
    </xdr:from>
    <xdr:to>
      <xdr:col>72</xdr:col>
      <xdr:colOff>38100</xdr:colOff>
      <xdr:row>79</xdr:row>
      <xdr:rowOff>127347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118474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166866</xdr:rowOff>
    </xdr:from>
    <xdr:to>
      <xdr:col>67</xdr:col>
      <xdr:colOff>101600</xdr:colOff>
      <xdr:row>79</xdr:row>
      <xdr:rowOff>97016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113543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3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14134</xdr:rowOff>
    </xdr:from>
    <xdr:to>
      <xdr:col>85</xdr:col>
      <xdr:colOff>127000</xdr:colOff>
      <xdr:row>98</xdr:row>
      <xdr:rowOff>55400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16234"/>
          <a:ext cx="838200" cy="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55400</xdr:rowOff>
    </xdr:from>
    <xdr:to>
      <xdr:col>81</xdr:col>
      <xdr:colOff>50800</xdr:colOff>
      <xdr:row>98</xdr:row>
      <xdr:rowOff>60925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5750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60925</xdr:rowOff>
    </xdr:from>
    <xdr:to>
      <xdr:col>76</xdr:col>
      <xdr:colOff>114300</xdr:colOff>
      <xdr:row>98</xdr:row>
      <xdr:rowOff>79082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63025"/>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164031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6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79082</xdr:rowOff>
    </xdr:from>
    <xdr:to>
      <xdr:col>71</xdr:col>
      <xdr:colOff>177800</xdr:colOff>
      <xdr:row>98</xdr:row>
      <xdr:rowOff>95772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81182"/>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170327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5166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7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134784</xdr:rowOff>
    </xdr:from>
    <xdr:to>
      <xdr:col>85</xdr:col>
      <xdr:colOff>177800</xdr:colOff>
      <xdr:row>98</xdr:row>
      <xdr:rowOff>64934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157661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4600</xdr:rowOff>
    </xdr:from>
    <xdr:to>
      <xdr:col>81</xdr:col>
      <xdr:colOff>101600</xdr:colOff>
      <xdr:row>98</xdr:row>
      <xdr:rowOff>106200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122727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8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10125</xdr:rowOff>
    </xdr:from>
    <xdr:to>
      <xdr:col>76</xdr:col>
      <xdr:colOff>165100</xdr:colOff>
      <xdr:row>98</xdr:row>
      <xdr:rowOff>111725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128252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28282</xdr:rowOff>
    </xdr:from>
    <xdr:to>
      <xdr:col>72</xdr:col>
      <xdr:colOff>38100</xdr:colOff>
      <xdr:row>98</xdr:row>
      <xdr:rowOff>129882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146409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0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44972</xdr:rowOff>
    </xdr:from>
    <xdr:to>
      <xdr:col>67</xdr:col>
      <xdr:colOff>101600</xdr:colOff>
      <xdr:row>98</xdr:row>
      <xdr:rowOff>146572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163099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62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25553</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1210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84000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7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146203</xdr:rowOff>
    </xdr:from>
    <xdr:to>
      <xdr:col>98</xdr:col>
      <xdr:colOff>38100</xdr:colOff>
      <xdr:row>39</xdr:row>
      <xdr:rowOff>76353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92879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4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人口減少に伴い、住民一人当たりのコストが平均的に年々増加している。</a:t>
          </a:r>
        </a:p>
        <a:p>
          <a:r>
            <a:rPr kumimoji="1" lang="ja-JP" altLang="en-US" sz="1300">
              <a:latin typeface="ＭＳ Ｐゴシック" panose="020B0600070205080204" pitchFamily="50" charset="-128"/>
              <a:ea typeface="ＭＳ Ｐゴシック" panose="020B0600070205080204" pitchFamily="50" charset="-128"/>
            </a:rPr>
            <a:t>議会費は議員報酬は低水準だが、定数が類似団体より多いと考える。総務費は昨年度とほぼ同水準ではあるが、類似団体平均と比べ高くなっている。民生費は住民税非課税世帯等に対する臨時特別給付金事業や子育て世帯への臨時特別給付事業の終了により減額となっている。農林水産費・商工費・教育費は美しい森林づくり基盤整備事業や地域振興券交付事業・義務教育学校建設工事事業等の新規事業実施により大幅な増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令和４年度は義務教育学校建設工事事業の着手により歳出額も多額となり、目的基金だけではなく財政調整基金の取り崩も行った。また、標準財政規模に占める実質収支額ポイントが</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、実質単年度収支ポイントが</a:t>
          </a:r>
          <a:r>
            <a:rPr kumimoji="1" lang="en-US" altLang="ja-JP" sz="1400">
              <a:latin typeface="ＭＳ ゴシック" pitchFamily="49" charset="-128"/>
              <a:ea typeface="ＭＳ ゴシック" pitchFamily="49" charset="-128"/>
            </a:rPr>
            <a:t>11.38</a:t>
          </a:r>
          <a:r>
            <a:rPr kumimoji="1" lang="ja-JP" altLang="en-US" sz="1400">
              <a:latin typeface="ＭＳ ゴシック" pitchFamily="49" charset="-128"/>
              <a:ea typeface="ＭＳ ゴシック" pitchFamily="49" charset="-128"/>
            </a:rPr>
            <a:t>の減となっている。</a:t>
          </a:r>
        </a:p>
        <a:p>
          <a:r>
            <a:rPr kumimoji="1" lang="ja-JP" altLang="en-US" sz="1400">
              <a:latin typeface="ＭＳ ゴシック" pitchFamily="49" charset="-128"/>
              <a:ea typeface="ＭＳ ゴシック" pitchFamily="49" charset="-128"/>
            </a:rPr>
            <a:t>事業量に応じて計画的に基金の取り崩しを実施しているが、村税の確保、自主財源の確保が厳しくなる中、将来の財政需要に備え適時積み立てを行う予定である。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実質収支は、一般会計・各事業会計ともに赤字は発生していないが、今後も計画的な運営を図り、財政の健全化に努める。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や適量・適切な事業実施による新規発行の抑制、また、普通交付税に措置される算入公債費も臨時財政対策債や過疎対策事業債など財政運営に有利な地方債の発行に留めることにより、早期健全化判断基準を大きく下回っている。今後も、緊急度・住民ニーズを的確に把握した事業の選択により、起債に大きく頼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々増加しているが充当可能基金があるため、マイナス比率となっており、将来負担比率は健全な水準を維持している。今後も地方債発行の抑制や基金の運用の適正化に努め、マイナス比率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利息積立や予算積立等で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百万を積み立てた一方、義務教育学校整備関連事業や簡易水道事業のため水源地域保全基金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が年々減少してる中、財源確保の確保が難しくなっているため基金の取り崩しが見込まれる。また、義務教育学校建設事業により発行された起債の償還分を財政調整基金から減債基金へ積み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水源地域保全基金：水源地域の保全事業に要する財源に充てるため。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村有林野基金：村有林野の取得及び造成に要する財源に充てるため。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公営住宅基金：公営住宅の建設に要する財源に充てるため。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ふるさと水と土保全基金：農業等の振興により地域活性化に関する事業に要する財源に充てるため。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災害救助基金：災害救助に要する臨時的経費に要する財源に充てるため。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水源地域保全基金：義務教育学校整備関連事業や簡易水道事業のため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村有林野基金：間伐事業のため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公営住宅基金：利息積立等で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百万円を積立したため増額。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水源地域保全基金：今後公共施設の改修が見込まれており財源の確保のため、基金の取り崩しが見込まれる。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村有林野基金：村有林野の造成のため補助金を活用しているが、財源確保は難しく基金の取り崩しが見込まれる。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公営住宅基金：村営住宅を継続的に建設する計画にあたり、基金の取り崩しが見込まれる。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自主財源の減少により、財政調整基金を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百万円取り崩した為、昨年度より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今後自主財源の減少が見込まれ財源の確保のため、基金の取り崩しが見込まれる。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基金の取り崩しは無く利息の積立及び簡易水道施設補助金分を積立を行ったため、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自主財源等の減少により地方債の借入が大きくなってきており、起債償還金が今後増加していくため基金の取り崩しによる償還が見込まれる。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3A320F-4916-4E8B-B175-518B7C561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C5E54E-2DEF-4D86-80AE-56F9B74D3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71507A5-03C0-4E1D-9333-8C2A6FB77421}"/>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FE4F8BE-567F-47A2-8186-110EDD13A79E}"/>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9D1C1D3-8CAA-45BE-892C-36486953100B}"/>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788B9D6-F0F0-4A48-A843-EA162BD0F211}"/>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1F852AC-3165-41E0-A0AD-C1DFF7313BF9}"/>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9DAC132-6B26-4232-ACD1-8C0CC52CF759}"/>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BF1CECE-BBC8-402E-961F-2EAC25E8128D}"/>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9153041-0D10-4AEE-9FA8-660033425F4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CD09BF5-5F7C-4D6B-9BAD-1A4D55056AC1}"/>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6753D49-FF45-4AF4-9D03-C0C5F1655041}"/>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B45AFAB-3832-494C-A2F1-C2D1ED9ADB5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41BC761-B1C0-47E8-AEBC-47F9CC890A5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3E41FA3-7FBB-4324-BBF2-68708470112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C287CF1-A190-41D8-852A-F3299315621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605EA3D-45C9-4272-B863-4B9DA727FD5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596607D-C20E-4AD1-BD94-19365EC8C25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A0D8FA4-4595-49C8-B041-1CC162BB910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2887857-55DA-46A7-B282-4A16401C1C3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4A7F9BE-00C4-4E40-999B-76A0665210C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01CDE45-803A-41B8-8123-FA54A469E5D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F5D4265-AE3D-49F3-B1EB-FF8C6580D45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05B1381-E78A-41B3-BA72-E18467E0884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EA237A4-90DB-4B93-85B2-2E1C61F88E5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754DD20-20EA-44B5-AE24-01F881381E1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0B39544-BEA9-4C07-9818-120CCB53A53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BE0D5FC-8AA4-4355-A723-6A3440D4D1D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0784D7E-0B0B-4AE4-8F44-EEF299752D9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F4CFD3B-36FD-4F69-9DD9-6C84D174312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04AF734-B400-4369-A3C5-F53CEA30C19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A37C65E-EF4D-4CA9-81DF-7F8EAE90DE4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FC95B2D-A2FB-4466-A34C-8442E2B69E3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3D4692E-B088-4D7A-8E4B-55F4477A53C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0B3122C-62AC-41BE-8FBF-EA80E8F2B00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AD79F15-9F58-4F2A-A6D0-5EA6D44B7D1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E4621B7-8293-4933-AA60-3A4ABD9ED8C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A7C529C-C2C3-4B15-B0C7-B6CBB19D952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1BEB7D9-5E9E-43CF-8CF9-B4930A6D246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722E3E6-B34E-4BA6-9E81-18CB0A5C250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549F3B5-7699-4E73-BFCC-F0A3BF7D335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BA989DE-BD9B-4F2B-A1DF-45C1906E2E5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40E0FA9-4998-455E-A956-271A8D5572CE}"/>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F0119B3-F9FC-407A-A5DA-6861A66DE4D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2D45D4F-4764-45D2-B936-6BBF6D6C5398}"/>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8F265F7-7C7C-4F66-8847-F15488D33D4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B3FB92E-93F0-4526-9178-BB516FD6DC8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534BD67-5280-4503-9941-2744C234CE1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8657748-0365-4798-89AA-455F873B2D1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0353353-C0AD-48FC-BBB4-E8AF192AEC3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17FB823-9274-492B-B293-F1EEE795D71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D9B61F8-AF19-4BA6-9C86-E29D432C78F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63AD43D-0C12-409A-BB96-FACB209B380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6591C73-12FC-4CF1-A353-165CDDE7E03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340776B-CC86-402D-9C47-1654F063EB5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58569B1-7056-4FE0-980D-B047C6A7649E}"/>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17C17CC-B660-4CB5-823B-CB56C0C3099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有形固定資産減価償却率は類似団体内平均値と比較すると高</a:t>
          </a:r>
          <a:r>
            <a:rPr kumimoji="1" lang="ja-JP" altLang="en-US" sz="1050">
              <a:solidFill>
                <a:schemeClr val="dk1"/>
              </a:solidFill>
              <a:effectLst/>
              <a:latin typeface="+mn-lt"/>
              <a:ea typeface="+mn-ea"/>
              <a:cs typeface="+mn-cs"/>
            </a:rPr>
            <a:t>いが</a:t>
          </a:r>
          <a:r>
            <a:rPr kumimoji="1" lang="ja-JP" altLang="ja-JP" sz="1050">
              <a:solidFill>
                <a:schemeClr val="dk1"/>
              </a:solidFill>
              <a:effectLst/>
              <a:latin typeface="+mn-lt"/>
              <a:ea typeface="+mn-ea"/>
              <a:cs typeface="+mn-cs"/>
            </a:rPr>
            <a:t>、前年より</a:t>
          </a:r>
          <a:r>
            <a:rPr kumimoji="1" lang="en-US" altLang="ja-JP" sz="1050">
              <a:solidFill>
                <a:schemeClr val="dk1"/>
              </a:solidFill>
              <a:effectLst/>
              <a:latin typeface="+mn-lt"/>
              <a:ea typeface="+mn-ea"/>
              <a:cs typeface="+mn-cs"/>
            </a:rPr>
            <a:t>2.4%</a:t>
          </a:r>
          <a:r>
            <a:rPr kumimoji="1" lang="ja-JP" altLang="en-US" sz="1050">
              <a:solidFill>
                <a:schemeClr val="dk1"/>
              </a:solidFill>
              <a:effectLst/>
              <a:latin typeface="+mn-lt"/>
              <a:ea typeface="+mn-ea"/>
              <a:cs typeface="+mn-cs"/>
            </a:rPr>
            <a:t>減少した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これは、保育園及び義務教育学校整備による旧小学校を解体したことによるものである。公共施設の老朽化に伴い</a:t>
          </a:r>
          <a:r>
            <a:rPr kumimoji="1" lang="ja-JP" altLang="ja-JP" sz="1050">
              <a:solidFill>
                <a:schemeClr val="dk1"/>
              </a:solidFill>
              <a:effectLst/>
              <a:latin typeface="+mn-lt"/>
              <a:ea typeface="+mn-ea"/>
              <a:cs typeface="+mn-cs"/>
            </a:rPr>
            <a:t>、今後維持管理費用も増加していくことが予想される。人口減少に合わせた公共施設の統廃合や削減による資産更新費用の削減に努めるほか、計画的な老朽化対策に取り組む必要がある。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485738B-733C-4B6D-A7B2-182C22630C6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E38DFA-71FF-47BD-97BC-0DF4BB9755F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F2C6275-CDD8-4526-A5BC-4EB53D043CE6}"/>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A0C71C9-77A9-4B74-AAEC-547A83868395}"/>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D2E523B-25AF-4244-A5FE-7C8A0A743BCE}"/>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FD7A2D2-66A1-44EC-8369-A4B61CBA76CC}"/>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A42587E-8928-4326-95B2-2042EB08F963}"/>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CBBE547-F8C4-4E66-9A2E-54100B7BF0D9}"/>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62874773-E3F3-4A4B-8D96-A807C3D12AB4}"/>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CC30519-32E0-4325-B768-0701DCDF2A33}"/>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3240E22-D27A-4533-9A57-66B35646EE9F}"/>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83A9379-1EBB-47AA-8434-3F966DF9F93F}"/>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EBCB440-FAB1-424E-9C0E-45EF347BFD8E}"/>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98F15F8-C9AF-4491-9DCD-1C5269345461}"/>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DF621FF-4C2B-4EC7-AA1E-209A794F33C9}"/>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9856B63-CE92-42AA-863B-86AE113A9D8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E73E649-457C-4B6D-9AB2-01395D7462C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6F8BB92-1289-4492-9C91-EB45E3C0693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F9ECEA50-CF5F-490A-BAC6-1DD312F33B70}"/>
            </a:ext>
          </a:extLst>
        </xdr:cNvPr>
        <xdr:cNvCxnSpPr/>
      </xdr:nvCxnSpPr>
      <xdr:spPr>
        <a:xfrm flipV="1">
          <a:off x="4206240" y="514504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77C6E9E1-A505-4BD6-8F4B-E619A09619FC}"/>
            </a:ext>
          </a:extLst>
        </xdr:cNvPr>
        <xdr:cNvSpPr txBox="1"/>
      </xdr:nvSpPr>
      <xdr:spPr>
        <a:xfrm>
          <a:off x="4258945" y="658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1AE2AD83-9B97-4E99-87C4-C05C3FA5F988}"/>
            </a:ext>
          </a:extLst>
        </xdr:cNvPr>
        <xdr:cNvCxnSpPr/>
      </xdr:nvCxnSpPr>
      <xdr:spPr>
        <a:xfrm>
          <a:off x="4119245" y="65857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66E3DEAF-0C3D-467B-85D9-53309FE98675}"/>
            </a:ext>
          </a:extLst>
        </xdr:cNvPr>
        <xdr:cNvSpPr txBox="1"/>
      </xdr:nvSpPr>
      <xdr:spPr>
        <a:xfrm>
          <a:off x="4258945" y="492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57260886-3659-459B-AD72-0495120D33B9}"/>
            </a:ext>
          </a:extLst>
        </xdr:cNvPr>
        <xdr:cNvCxnSpPr/>
      </xdr:nvCxnSpPr>
      <xdr:spPr>
        <a:xfrm>
          <a:off x="4119245" y="51450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2D22E82A-192E-4F6F-85CD-4B5200B751ED}"/>
            </a:ext>
          </a:extLst>
        </xdr:cNvPr>
        <xdr:cNvSpPr txBox="1"/>
      </xdr:nvSpPr>
      <xdr:spPr>
        <a:xfrm>
          <a:off x="425894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2CA9662A-0953-4265-9439-8723B4424C2C}"/>
            </a:ext>
          </a:extLst>
        </xdr:cNvPr>
        <xdr:cNvSpPr/>
      </xdr:nvSpPr>
      <xdr:spPr>
        <a:xfrm>
          <a:off x="4157345" y="5786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E702EEFC-AF9C-4D65-84D8-69BD66E5331A}"/>
            </a:ext>
          </a:extLst>
        </xdr:cNvPr>
        <xdr:cNvSpPr/>
      </xdr:nvSpPr>
      <xdr:spPr>
        <a:xfrm>
          <a:off x="3537585" y="5742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F0B77DBE-AEA1-4EF9-8307-E680BDFF82A6}"/>
            </a:ext>
          </a:extLst>
        </xdr:cNvPr>
        <xdr:cNvSpPr/>
      </xdr:nvSpPr>
      <xdr:spPr>
        <a:xfrm>
          <a:off x="286702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79438FDC-423C-422E-8C77-0C3D0721BCB1}"/>
            </a:ext>
          </a:extLst>
        </xdr:cNvPr>
        <xdr:cNvSpPr/>
      </xdr:nvSpPr>
      <xdr:spPr>
        <a:xfrm>
          <a:off x="219646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7157BDC7-8AFA-4865-BA2B-B57C13243D6C}"/>
            </a:ext>
          </a:extLst>
        </xdr:cNvPr>
        <xdr:cNvSpPr/>
      </xdr:nvSpPr>
      <xdr:spPr>
        <a:xfrm>
          <a:off x="152590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E8CD802-E6C1-4C53-8FCE-61B1A3806ED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9817E38-8875-4D71-9689-8C52873DEFE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3B51F47-5B22-4935-B0C4-A3A73C83E83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5A974B5-F97A-4C32-9AB8-D80033F54A2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9C640CD-1955-44E9-8DE1-A982A519317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100602</xdr:rowOff>
    </xdr:from>
    <xdr:to>
      <xdr:col>23</xdr:col>
      <xdr:colOff>136525</xdr:colOff>
      <xdr:row>31</xdr:row>
      <xdr:rowOff>30752</xdr:rowOff>
    </xdr:to>
    <xdr:sp macro="" textlink="">
      <xdr:nvSpPr>
        <xdr:cNvPr id="93" name="楕円 92">
          <a:extLst>
            <a:ext uri="{FF2B5EF4-FFF2-40B4-BE49-F238E27FC236}">
              <a16:creationId xmlns:a16="http://schemas.microsoft.com/office/drawing/2014/main" id="{049FA643-6209-4CEB-B96F-0084A9938B0D}"/>
            </a:ext>
          </a:extLst>
        </xdr:cNvPr>
        <xdr:cNvSpPr/>
      </xdr:nvSpPr>
      <xdr:spPr>
        <a:xfrm>
          <a:off x="4157345" y="589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79029</xdr:rowOff>
    </xdr:from>
    <xdr:ext cx="405111" cy="259045"/>
    <xdr:sp macro="" textlink="">
      <xdr:nvSpPr>
        <xdr:cNvPr id="94" name="有形固定資産減価償却率該当値テキスト">
          <a:extLst>
            <a:ext uri="{FF2B5EF4-FFF2-40B4-BE49-F238E27FC236}">
              <a16:creationId xmlns:a16="http://schemas.microsoft.com/office/drawing/2014/main" id="{D667C2FC-B857-4436-873A-86069E30AEA5}"/>
            </a:ext>
          </a:extLst>
        </xdr:cNvPr>
        <xdr:cNvSpPr txBox="1"/>
      </xdr:nvSpPr>
      <xdr:spPr>
        <a:xfrm>
          <a:off x="4258945" y="58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a:extLst>
            <a:ext uri="{FF2B5EF4-FFF2-40B4-BE49-F238E27FC236}">
              <a16:creationId xmlns:a16="http://schemas.microsoft.com/office/drawing/2014/main" id="{C842FB2C-AA43-48AE-9A59-4427D5E771AD}"/>
            </a:ext>
          </a:extLst>
        </xdr:cNvPr>
        <xdr:cNvSpPr/>
      </xdr:nvSpPr>
      <xdr:spPr>
        <a:xfrm>
          <a:off x="3537585" y="5969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151402</xdr:rowOff>
    </xdr:from>
    <xdr:to>
      <xdr:col>23</xdr:col>
      <xdr:colOff>85725</xdr:colOff>
      <xdr:row>31</xdr:row>
      <xdr:rowOff>53975</xdr:rowOff>
    </xdr:to>
    <xdr:cxnSp macro="">
      <xdr:nvCxnSpPr>
        <xdr:cNvPr id="96" name="直線コネクタ 95">
          <a:extLst>
            <a:ext uri="{FF2B5EF4-FFF2-40B4-BE49-F238E27FC236}">
              <a16:creationId xmlns:a16="http://schemas.microsoft.com/office/drawing/2014/main" id="{25A481C5-9A3C-42F7-AF98-1D8158520E12}"/>
            </a:ext>
          </a:extLst>
        </xdr:cNvPr>
        <xdr:cNvCxnSpPr/>
      </xdr:nvCxnSpPr>
      <xdr:spPr>
        <a:xfrm flipV="1">
          <a:off x="3588385" y="5950222"/>
          <a:ext cx="61976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97" name="楕円 96">
          <a:extLst>
            <a:ext uri="{FF2B5EF4-FFF2-40B4-BE49-F238E27FC236}">
              <a16:creationId xmlns:a16="http://schemas.microsoft.com/office/drawing/2014/main" id="{F49473A9-AD92-4DB5-A9F2-F25F434914C3}"/>
            </a:ext>
          </a:extLst>
        </xdr:cNvPr>
        <xdr:cNvSpPr/>
      </xdr:nvSpPr>
      <xdr:spPr>
        <a:xfrm>
          <a:off x="2867025" y="5939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53975</xdr:rowOff>
    </xdr:to>
    <xdr:cxnSp macro="">
      <xdr:nvCxnSpPr>
        <xdr:cNvPr id="98" name="直線コネクタ 97">
          <a:extLst>
            <a:ext uri="{FF2B5EF4-FFF2-40B4-BE49-F238E27FC236}">
              <a16:creationId xmlns:a16="http://schemas.microsoft.com/office/drawing/2014/main" id="{1664C013-2F6B-492E-A829-DD3EA6A0ABDA}"/>
            </a:ext>
          </a:extLst>
        </xdr:cNvPr>
        <xdr:cNvCxnSpPr/>
      </xdr:nvCxnSpPr>
      <xdr:spPr>
        <a:xfrm>
          <a:off x="2917825" y="598650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99" name="楕円 98">
          <a:extLst>
            <a:ext uri="{FF2B5EF4-FFF2-40B4-BE49-F238E27FC236}">
              <a16:creationId xmlns:a16="http://schemas.microsoft.com/office/drawing/2014/main" id="{07A5B0A5-7D36-41AC-B1C2-AD9F1924F723}"/>
            </a:ext>
          </a:extLst>
        </xdr:cNvPr>
        <xdr:cNvSpPr/>
      </xdr:nvSpPr>
      <xdr:spPr>
        <a:xfrm>
          <a:off x="2196465" y="59055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20048</xdr:rowOff>
    </xdr:to>
    <xdr:cxnSp macro="">
      <xdr:nvCxnSpPr>
        <xdr:cNvPr id="100" name="直線コネクタ 99">
          <a:extLst>
            <a:ext uri="{FF2B5EF4-FFF2-40B4-BE49-F238E27FC236}">
              <a16:creationId xmlns:a16="http://schemas.microsoft.com/office/drawing/2014/main" id="{31720A8C-2BBE-4AE9-BA2E-DC7C4BB9DDAC}"/>
            </a:ext>
          </a:extLst>
        </xdr:cNvPr>
        <xdr:cNvCxnSpPr/>
      </xdr:nvCxnSpPr>
      <xdr:spPr>
        <a:xfrm>
          <a:off x="2247265" y="5956391"/>
          <a:ext cx="67056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101" name="楕円 100">
          <a:extLst>
            <a:ext uri="{FF2B5EF4-FFF2-40B4-BE49-F238E27FC236}">
              <a16:creationId xmlns:a16="http://schemas.microsoft.com/office/drawing/2014/main" id="{08972AA6-BB1D-410A-8D30-00AA7E85C349}"/>
            </a:ext>
          </a:extLst>
        </xdr:cNvPr>
        <xdr:cNvSpPr/>
      </xdr:nvSpPr>
      <xdr:spPr>
        <a:xfrm>
          <a:off x="1525905" y="5843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157571</xdr:rowOff>
    </xdr:to>
    <xdr:cxnSp macro="">
      <xdr:nvCxnSpPr>
        <xdr:cNvPr id="102" name="直線コネクタ 101">
          <a:extLst>
            <a:ext uri="{FF2B5EF4-FFF2-40B4-BE49-F238E27FC236}">
              <a16:creationId xmlns:a16="http://schemas.microsoft.com/office/drawing/2014/main" id="{95FE8C9A-D099-4208-BBBB-730202F36FF8}"/>
            </a:ext>
          </a:extLst>
        </xdr:cNvPr>
        <xdr:cNvCxnSpPr/>
      </xdr:nvCxnSpPr>
      <xdr:spPr>
        <a:xfrm>
          <a:off x="1576705" y="5894705"/>
          <a:ext cx="6705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D7BB04A3-3F1B-44E9-9B48-1577F1C06585}"/>
            </a:ext>
          </a:extLst>
        </xdr:cNvPr>
        <xdr:cNvSpPr txBox="1"/>
      </xdr:nvSpPr>
      <xdr:spPr>
        <a:xfrm>
          <a:off x="3395989" y="552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a:extLst>
            <a:ext uri="{FF2B5EF4-FFF2-40B4-BE49-F238E27FC236}">
              <a16:creationId xmlns:a16="http://schemas.microsoft.com/office/drawing/2014/main" id="{4E09D3F0-FCA0-4F5D-818D-5FFE775C36CF}"/>
            </a:ext>
          </a:extLst>
        </xdr:cNvPr>
        <xdr:cNvSpPr txBox="1"/>
      </xdr:nvSpPr>
      <xdr:spPr>
        <a:xfrm>
          <a:off x="273812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a:extLst>
            <a:ext uri="{FF2B5EF4-FFF2-40B4-BE49-F238E27FC236}">
              <a16:creationId xmlns:a16="http://schemas.microsoft.com/office/drawing/2014/main" id="{2BEC4542-1BBE-4092-B54E-3D271B89DCFD}"/>
            </a:ext>
          </a:extLst>
        </xdr:cNvPr>
        <xdr:cNvSpPr txBox="1"/>
      </xdr:nvSpPr>
      <xdr:spPr>
        <a:xfrm>
          <a:off x="2067569" y="558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a:extLst>
            <a:ext uri="{FF2B5EF4-FFF2-40B4-BE49-F238E27FC236}">
              <a16:creationId xmlns:a16="http://schemas.microsoft.com/office/drawing/2014/main" id="{F767F95D-3A39-4AAA-9102-C0A8D54A40AA}"/>
            </a:ext>
          </a:extLst>
        </xdr:cNvPr>
        <xdr:cNvSpPr txBox="1"/>
      </xdr:nvSpPr>
      <xdr:spPr>
        <a:xfrm>
          <a:off x="1397009"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a:extLst>
            <a:ext uri="{FF2B5EF4-FFF2-40B4-BE49-F238E27FC236}">
              <a16:creationId xmlns:a16="http://schemas.microsoft.com/office/drawing/2014/main" id="{BCE1FD6D-F572-4A06-8EC7-EC717498AB12}"/>
            </a:ext>
          </a:extLst>
        </xdr:cNvPr>
        <xdr:cNvSpPr txBox="1"/>
      </xdr:nvSpPr>
      <xdr:spPr>
        <a:xfrm>
          <a:off x="3395989"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108" name="n_2mainValue有形固定資産減価償却率">
          <a:extLst>
            <a:ext uri="{FF2B5EF4-FFF2-40B4-BE49-F238E27FC236}">
              <a16:creationId xmlns:a16="http://schemas.microsoft.com/office/drawing/2014/main" id="{47F68EBD-22C3-48B7-8402-0C8AE6D08F7D}"/>
            </a:ext>
          </a:extLst>
        </xdr:cNvPr>
        <xdr:cNvSpPr txBox="1"/>
      </xdr:nvSpPr>
      <xdr:spPr>
        <a:xfrm>
          <a:off x="2738129" y="6028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9" name="n_3mainValue有形固定資産減価償却率">
          <a:extLst>
            <a:ext uri="{FF2B5EF4-FFF2-40B4-BE49-F238E27FC236}">
              <a16:creationId xmlns:a16="http://schemas.microsoft.com/office/drawing/2014/main" id="{37052531-E84A-4C4B-B5E3-C82901CB2FB0}"/>
            </a:ext>
          </a:extLst>
        </xdr:cNvPr>
        <xdr:cNvSpPr txBox="1"/>
      </xdr:nvSpPr>
      <xdr:spPr>
        <a:xfrm>
          <a:off x="2067569" y="599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10" name="n_4mainValue有形固定資産減価償却率">
          <a:extLst>
            <a:ext uri="{FF2B5EF4-FFF2-40B4-BE49-F238E27FC236}">
              <a16:creationId xmlns:a16="http://schemas.microsoft.com/office/drawing/2014/main" id="{DC61FC9A-7BDD-447D-BF63-F361F15B23FD}"/>
            </a:ext>
          </a:extLst>
        </xdr:cNvPr>
        <xdr:cNvSpPr txBox="1"/>
      </xdr:nvSpPr>
      <xdr:spPr>
        <a:xfrm>
          <a:off x="1397009"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DEB637A-80FA-49E7-8F65-87BBCAC909F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CA206F2-B17A-4835-8404-2834C8799D6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306617E0-A113-41DE-A245-74323848B917}"/>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509D50B1-2CBB-4066-84D9-EE27BE16B22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854D060-5A28-4E14-8FC3-2EA2D9170F8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EFFC7BD-B882-4A19-A319-9AE747D0E4D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8EB313B-FD3D-4FDF-A357-FE4AFE270AC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CAB578A-4FFF-4318-AF4B-F214ADD5E06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B0651B2-D87F-487D-908A-3592D68FF3C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AED9758-0FAE-4762-975B-97EBC5A55A1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C54EDC5-528F-416A-BFCC-A2559C3F474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74B684B-5C49-46B3-923F-71016D4A6D5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8F88023-0649-4079-901E-B55EBC257D7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充当可能財源が多く、債務償還比率がマイナス表示となっている。</a:t>
          </a:r>
          <a:endParaRPr lang="ja-JP" altLang="ja-JP">
            <a:effectLst/>
          </a:endParaRPr>
        </a:p>
        <a:p>
          <a:r>
            <a:rPr kumimoji="1" lang="ja-JP" altLang="ja-JP" sz="1100">
              <a:solidFill>
                <a:schemeClr val="dk1"/>
              </a:solidFill>
              <a:effectLst/>
              <a:latin typeface="+mn-lt"/>
              <a:ea typeface="+mn-ea"/>
              <a:cs typeface="+mn-cs"/>
            </a:rPr>
            <a:t>しかし、基金の取り崩しの増加により充当可能財源が減少しているため、物件費や補助費・公債費等の経費を削減し、財政の健全化に努める。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B917011-86CE-42AC-9615-C503D4D7E80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3ABBE7B-7E87-40FA-A701-E5DA2D85148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9477690-2319-4841-B1F9-C34CA13F2BE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2AB0E8A8-A5A5-488F-A638-88B13C4C570E}"/>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85F25C97-5063-4DB6-BE77-F7133044CDB4}"/>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DB8382C4-CCC0-410E-905F-D57F8778731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59104F13-3306-4882-9B38-A9671D8C9345}"/>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B62886C4-4421-463A-866D-EFAD4C8C788D}"/>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9D410C50-FF49-4F04-A3E8-E9EFACBD8E9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14A00637-5231-4615-A2A6-E04456A5FB6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64F403B5-AFB8-4E7A-939A-2454B74AB11B}"/>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47BBC3D7-F78A-4181-83B1-BDA97DF16C16}"/>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DDE11488-58E7-4885-9514-A5AC63E28B7F}"/>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F80A9EF-E579-4F4B-B5AC-612F3B29E6A8}"/>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598BC1D6-F1E8-458A-875B-B8AB55F5DE84}"/>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F897C367-B8F8-410F-993E-C5470D48CD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A4EADF79-3498-4EE9-98ED-1C66540687D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1D598FA3-FB26-49C5-A630-76BEB33CEC4A}"/>
            </a:ext>
          </a:extLst>
        </xdr:cNvPr>
        <xdr:cNvCxnSpPr/>
      </xdr:nvCxnSpPr>
      <xdr:spPr>
        <a:xfrm flipV="1">
          <a:off x="13027660" y="516046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B1E5FF0F-32FA-4F59-891C-42D8CBB82B9D}"/>
            </a:ext>
          </a:extLst>
        </xdr:cNvPr>
        <xdr:cNvSpPr txBox="1"/>
      </xdr:nvSpPr>
      <xdr:spPr>
        <a:xfrm>
          <a:off x="13080365" y="65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77377CD6-241C-4C8A-8BE8-881E6FBE33C1}"/>
            </a:ext>
          </a:extLst>
        </xdr:cNvPr>
        <xdr:cNvCxnSpPr/>
      </xdr:nvCxnSpPr>
      <xdr:spPr>
        <a:xfrm>
          <a:off x="12963525" y="6587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672A4AF-CE8C-4565-BF72-844D7625697D}"/>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9C686857-C8FB-4553-8952-6616E5CF55AC}"/>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a:extLst>
            <a:ext uri="{FF2B5EF4-FFF2-40B4-BE49-F238E27FC236}">
              <a16:creationId xmlns:a16="http://schemas.microsoft.com/office/drawing/2014/main" id="{6CD237DD-C6FE-45B8-89E2-DF6FA2BCDD6A}"/>
            </a:ext>
          </a:extLst>
        </xdr:cNvPr>
        <xdr:cNvSpPr txBox="1"/>
      </xdr:nvSpPr>
      <xdr:spPr>
        <a:xfrm>
          <a:off x="13080365" y="5361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39F66A81-2092-4289-BAA7-6875D5F74AB6}"/>
            </a:ext>
          </a:extLst>
        </xdr:cNvPr>
        <xdr:cNvSpPr/>
      </xdr:nvSpPr>
      <xdr:spPr>
        <a:xfrm>
          <a:off x="13001625" y="5382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839A9B0B-0149-41E5-BB92-5695C1FEAC20}"/>
            </a:ext>
          </a:extLst>
        </xdr:cNvPr>
        <xdr:cNvSpPr/>
      </xdr:nvSpPr>
      <xdr:spPr>
        <a:xfrm>
          <a:off x="12359005" y="53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147529</xdr:rowOff>
    </xdr:from>
    <xdr:to>
      <xdr:col>68</xdr:col>
      <xdr:colOff>123825</xdr:colOff>
      <xdr:row>28</xdr:row>
      <xdr:rowOff>77679</xdr:rowOff>
    </xdr:to>
    <xdr:sp macro="" textlink="">
      <xdr:nvSpPr>
        <xdr:cNvPr id="149" name="フローチャート: 判断 148">
          <a:extLst>
            <a:ext uri="{FF2B5EF4-FFF2-40B4-BE49-F238E27FC236}">
              <a16:creationId xmlns:a16="http://schemas.microsoft.com/office/drawing/2014/main" id="{8000E6C8-A4B5-4321-A62F-79ECFFAB91E7}"/>
            </a:ext>
          </a:extLst>
        </xdr:cNvPr>
        <xdr:cNvSpPr/>
      </xdr:nvSpPr>
      <xdr:spPr>
        <a:xfrm>
          <a:off x="11688445" y="5443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63364</xdr:rowOff>
    </xdr:from>
    <xdr:to>
      <xdr:col>64</xdr:col>
      <xdr:colOff>123825</xdr:colOff>
      <xdr:row>28</xdr:row>
      <xdr:rowOff>164964</xdr:rowOff>
    </xdr:to>
    <xdr:sp macro="" textlink="">
      <xdr:nvSpPr>
        <xdr:cNvPr id="150" name="フローチャート: 判断 149">
          <a:extLst>
            <a:ext uri="{FF2B5EF4-FFF2-40B4-BE49-F238E27FC236}">
              <a16:creationId xmlns:a16="http://schemas.microsoft.com/office/drawing/2014/main" id="{0B8BF252-9C5D-42BD-B3FD-7CE4D033C818}"/>
            </a:ext>
          </a:extLst>
        </xdr:cNvPr>
        <xdr:cNvSpPr/>
      </xdr:nvSpPr>
      <xdr:spPr>
        <a:xfrm>
          <a:off x="11017885" y="55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169735</xdr:rowOff>
    </xdr:from>
    <xdr:to>
      <xdr:col>60</xdr:col>
      <xdr:colOff>123825</xdr:colOff>
      <xdr:row>28</xdr:row>
      <xdr:rowOff>99885</xdr:rowOff>
    </xdr:to>
    <xdr:sp macro="" textlink="">
      <xdr:nvSpPr>
        <xdr:cNvPr id="151" name="フローチャート: 判断 150">
          <a:extLst>
            <a:ext uri="{FF2B5EF4-FFF2-40B4-BE49-F238E27FC236}">
              <a16:creationId xmlns:a16="http://schemas.microsoft.com/office/drawing/2014/main" id="{EAFA1E89-60F8-4F72-A80B-32B19674F93E}"/>
            </a:ext>
          </a:extLst>
        </xdr:cNvPr>
        <xdr:cNvSpPr/>
      </xdr:nvSpPr>
      <xdr:spPr>
        <a:xfrm>
          <a:off x="10347325" y="5465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B7B5BF2-D3BF-4C2D-99F8-AE24D92773B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1534D2F-15B9-44E7-9D9F-B86F94A33312}"/>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C3EB172-AE1E-4B4C-A479-7155DCC7BC9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B6C21883-D20B-456E-918A-5618E1C9F21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8FC3B5AF-5A05-479C-BC98-91EC647DC46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141050</xdr:rowOff>
    </xdr:from>
    <xdr:ext cx="469744" cy="259045"/>
    <xdr:sp macro="" textlink="">
      <xdr:nvSpPr>
        <xdr:cNvPr id="157" name="n_1aveValue債務償還比率">
          <a:extLst>
            <a:ext uri="{FF2B5EF4-FFF2-40B4-BE49-F238E27FC236}">
              <a16:creationId xmlns:a16="http://schemas.microsoft.com/office/drawing/2014/main" id="{9FA1FE7E-0CDA-4D8B-A414-91EC2386A8FF}"/>
            </a:ext>
          </a:extLst>
        </xdr:cNvPr>
        <xdr:cNvSpPr txBox="1"/>
      </xdr:nvSpPr>
      <xdr:spPr>
        <a:xfrm>
          <a:off x="12185092" y="5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94206</xdr:rowOff>
    </xdr:from>
    <xdr:ext cx="469744" cy="259045"/>
    <xdr:sp macro="" textlink="">
      <xdr:nvSpPr>
        <xdr:cNvPr id="158" name="n_2aveValue債務償還比率">
          <a:extLst>
            <a:ext uri="{FF2B5EF4-FFF2-40B4-BE49-F238E27FC236}">
              <a16:creationId xmlns:a16="http://schemas.microsoft.com/office/drawing/2014/main" id="{C357832C-3A06-4E42-AEAD-B5522F7023B9}"/>
            </a:ext>
          </a:extLst>
        </xdr:cNvPr>
        <xdr:cNvSpPr txBox="1"/>
      </xdr:nvSpPr>
      <xdr:spPr>
        <a:xfrm>
          <a:off x="11527232" y="52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10041</xdr:rowOff>
    </xdr:from>
    <xdr:ext cx="469744" cy="259045"/>
    <xdr:sp macro="" textlink="">
      <xdr:nvSpPr>
        <xdr:cNvPr id="159" name="n_3aveValue債務償還比率">
          <a:extLst>
            <a:ext uri="{FF2B5EF4-FFF2-40B4-BE49-F238E27FC236}">
              <a16:creationId xmlns:a16="http://schemas.microsoft.com/office/drawing/2014/main" id="{645B9894-F665-42B9-B49E-DBF70AE08E07}"/>
            </a:ext>
          </a:extLst>
        </xdr:cNvPr>
        <xdr:cNvSpPr txBox="1"/>
      </xdr:nvSpPr>
      <xdr:spPr>
        <a:xfrm>
          <a:off x="10856672" y="53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116412</xdr:rowOff>
    </xdr:from>
    <xdr:ext cx="469744" cy="259045"/>
    <xdr:sp macro="" textlink="">
      <xdr:nvSpPr>
        <xdr:cNvPr id="160" name="n_4aveValue債務償還比率">
          <a:extLst>
            <a:ext uri="{FF2B5EF4-FFF2-40B4-BE49-F238E27FC236}">
              <a16:creationId xmlns:a16="http://schemas.microsoft.com/office/drawing/2014/main" id="{40930648-F463-41F9-A48E-8959FFC035B9}"/>
            </a:ext>
          </a:extLst>
        </xdr:cNvPr>
        <xdr:cNvSpPr txBox="1"/>
      </xdr:nvSpPr>
      <xdr:spPr>
        <a:xfrm>
          <a:off x="10186112" y="524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12BDB49-C93C-4492-9010-4B623AD48D2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661D95F-B4DC-4BA4-9D50-0D38F8A71C4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8E1C1E7-EBED-463E-B2F2-2BF18150837F}"/>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2A63AE9-817E-4944-8CA4-E6A2D4578B4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244CE3A-D91F-4DC0-A49E-6B7345DF044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837AE01-F0B3-45C0-BC78-CC56F38C41E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47F8AC-6228-4C11-8A72-C2EC687C652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177C9A-D7D7-4284-B9EB-9E7C342BB1A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17F55A-2666-49AA-B028-822B26B6D42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D62CA4-5A73-4AD8-8B87-A0EBEAF5FC5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02233B-8968-4F48-B8F8-C5587081259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E48F9C-C4E3-43E3-904A-B1C02BF6073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0B6377-2F9C-44A5-97EE-72604E8C693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B70E20-CD5B-4285-8ABB-AECDCBB5798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A82DBE-6223-4C66-B15C-1A8826CF640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692118-BA76-458F-9DBE-323F91604AA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F874DA-BA3A-4592-A668-A42E45DAC47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DDDF93-E55A-42A7-A000-3A58432D6A6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E9EA5B-6814-4229-8099-147B0329E9B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B5005A-BA39-4AC7-BC9D-86EA6C82167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B58801-F6AD-464C-BF94-78B2EA10305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5277C7-ED09-429C-9FAC-15B6EDC56C4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6C74EB-EA05-4ADF-99B5-7F6183A6B1D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607F3B-8279-41AE-B631-8A141BD1F69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A1CA66-C8F4-479F-9AED-A48B5DF6565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7E9632-8D63-46F7-9E1C-6FBE4384BE3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BE56AB-F5A1-44E5-8641-C75FBC1EDDB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0F52D5-DE0E-45AC-80DF-8C5D08F2FBC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289A45-2331-4B7E-8055-3EBEFAE348F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EA3EB0-C47A-449F-A638-996B3C157EF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BA872B-BBEF-4350-A064-F5CE1AED9FE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7E4E8A-4E7B-4972-A216-5E85746DD73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EC6203-C628-45C0-848A-1C0D91A8859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03A110-78CD-470C-B2AC-72ACE82E4C5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DEA078-560A-4EC0-A7EA-830472A8251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209159-034D-4649-AFF7-4FDFDD6FBD3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024BAC-7F23-4EFE-B413-A1BB7EF31B9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E59BF0F-7B70-49D0-A17D-9FB1C09E0C9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CD7CF7-EACA-4BC2-A222-900F2F38B97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33EBCB-0914-4131-A759-B5A3BDB794C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4D90B3-DE8E-4FC2-8950-3AC62790CF6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5405F6-17ED-4B3A-9C0D-0DFCEDAD9C8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5B6EDB-836C-4A73-ACD2-F0EAC8E1A0D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4C3734-BF28-4662-97DA-C2D038ABAE5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1B05EE-E268-4C10-A591-8736081ACE2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F8558A-7EC3-4398-8248-2630AA99B15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8E9205-31D5-466B-A4C5-FBA8D380F7E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C6CF16-5B01-491F-BEB1-80C85DD09E6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908060F-3C42-402B-B162-0A6510F78C0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1223BB6-3CC8-4013-9722-8DDCDAF31B7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6FE9F75-B943-48F4-9FAA-01141AF353B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DB18E0-9B33-44BB-8350-B150C920171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0106987-4E91-4B01-A1E1-EE97B910E53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5076FC2-3928-4E05-A486-C6ED82354A9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FB6148-A783-4CFB-9A6E-E48BA2C5378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7E5D2A9-AAD5-4322-AA27-BD7472A36D4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2320D7B-6009-439D-A758-E08D66620C6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51DFBEE-E6A8-44BE-BBB6-5939D03A92C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E45DFD-A93B-4355-A9B7-E7FEF4F7B7D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735B545-5BE6-4A66-BA96-9BE7A4F3BA59}"/>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95416C9-72DB-415F-AFAC-86EC87C5179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9D63DF8-7BFB-4FA1-9A42-57ED506F390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2AF4125A-DB5F-4717-B94A-96397BF19D87}"/>
            </a:ext>
          </a:extLst>
        </xdr:cNvPr>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7834C460-C6A6-422D-99E1-9EF30D3C67B1}"/>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38F199DA-8182-4195-B7D4-672DC187B294}"/>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C03242E-4F5E-42D5-B42F-E71B61FD09F1}"/>
            </a:ext>
          </a:extLst>
        </xdr:cNvPr>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9F6DA0A4-5EBA-430F-A47A-0A1D5D06EC9A}"/>
            </a:ext>
          </a:extLst>
        </xdr:cNvPr>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712F92CC-D693-4B19-A88B-8E6380EB7D8C}"/>
            </a:ext>
          </a:extLst>
        </xdr:cNvPr>
        <xdr:cNvSpPr txBox="1"/>
      </xdr:nvSpPr>
      <xdr:spPr>
        <a:xfrm>
          <a:off x="4124960" y="6402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56B7D522-BFCD-4DDA-A543-B0199A14DC42}"/>
            </a:ext>
          </a:extLst>
        </xdr:cNvPr>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302C8222-BB23-40BF-9C36-B2FC2DC755D6}"/>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1B8CF6EF-20EB-4A70-A0FB-DABBC46737F6}"/>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67" name="フローチャート: 判断 66">
          <a:extLst>
            <a:ext uri="{FF2B5EF4-FFF2-40B4-BE49-F238E27FC236}">
              <a16:creationId xmlns:a16="http://schemas.microsoft.com/office/drawing/2014/main" id="{13169EFD-A639-4439-9E1A-9A8215D0C363}"/>
            </a:ext>
          </a:extLst>
        </xdr:cNvPr>
        <xdr:cNvSpPr/>
      </xdr:nvSpPr>
      <xdr:spPr>
        <a:xfrm>
          <a:off x="1739900" y="650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115207</xdr:rowOff>
    </xdr:from>
    <xdr:to>
      <xdr:col>6</xdr:col>
      <xdr:colOff>38100</xdr:colOff>
      <xdr:row>39</xdr:row>
      <xdr:rowOff>45357</xdr:rowOff>
    </xdr:to>
    <xdr:sp macro="" textlink="">
      <xdr:nvSpPr>
        <xdr:cNvPr id="68" name="フローチャート: 判断 67">
          <a:extLst>
            <a:ext uri="{FF2B5EF4-FFF2-40B4-BE49-F238E27FC236}">
              <a16:creationId xmlns:a16="http://schemas.microsoft.com/office/drawing/2014/main" id="{5B673803-DEC3-4801-962D-ED735AF1B874}"/>
            </a:ext>
          </a:extLst>
        </xdr:cNvPr>
        <xdr:cNvSpPr/>
      </xdr:nvSpPr>
      <xdr:spPr>
        <a:xfrm>
          <a:off x="965200" y="6485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BE3F37-476D-4EB3-9579-85872D44FD9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92607F-AFAD-4FA2-B0B0-45604ACD996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AD87BD-6104-4132-B39A-1F69B71C91E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0E2ACB-D8E2-4434-859A-582FA2519BD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3D7A7F-A43A-4320-8E00-C900A66B1F9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43203E33-DBD5-4488-9B89-516F77083C0F}"/>
            </a:ext>
          </a:extLst>
        </xdr:cNvPr>
        <xdr:cNvSpPr/>
      </xdr:nvSpPr>
      <xdr:spPr>
        <a:xfrm>
          <a:off x="403606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道路】&#10;有形固定資産減価償却率該当値テキスト">
          <a:extLst>
            <a:ext uri="{FF2B5EF4-FFF2-40B4-BE49-F238E27FC236}">
              <a16:creationId xmlns:a16="http://schemas.microsoft.com/office/drawing/2014/main" id="{2BE9CB0C-FC0D-4E25-8F7F-0B12B0BFDB31}"/>
            </a:ext>
          </a:extLst>
        </xdr:cNvPr>
        <xdr:cNvSpPr txBox="1"/>
      </xdr:nvSpPr>
      <xdr:spPr>
        <a:xfrm>
          <a:off x="4124960"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a:extLst>
            <a:ext uri="{FF2B5EF4-FFF2-40B4-BE49-F238E27FC236}">
              <a16:creationId xmlns:a16="http://schemas.microsoft.com/office/drawing/2014/main" id="{6203E80C-915D-4635-B84C-0906AFAD82A8}"/>
            </a:ext>
          </a:extLst>
        </xdr:cNvPr>
        <xdr:cNvSpPr/>
      </xdr:nvSpPr>
      <xdr:spPr>
        <a:xfrm>
          <a:off x="33121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156210</xdr:rowOff>
    </xdr:to>
    <xdr:cxnSp macro="">
      <xdr:nvCxnSpPr>
        <xdr:cNvPr id="77" name="直線コネクタ 76">
          <a:extLst>
            <a:ext uri="{FF2B5EF4-FFF2-40B4-BE49-F238E27FC236}">
              <a16:creationId xmlns:a16="http://schemas.microsoft.com/office/drawing/2014/main" id="{36D8454D-30FF-4E13-8BDC-D9A75B664EB6}"/>
            </a:ext>
          </a:extLst>
        </xdr:cNvPr>
        <xdr:cNvCxnSpPr/>
      </xdr:nvCxnSpPr>
      <xdr:spPr>
        <a:xfrm flipV="1">
          <a:off x="3355340" y="6601097"/>
          <a:ext cx="73152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84183</xdr:rowOff>
    </xdr:from>
    <xdr:to>
      <xdr:col>15</xdr:col>
      <xdr:colOff>101600</xdr:colOff>
      <xdr:row>40</xdr:row>
      <xdr:rowOff>14333</xdr:rowOff>
    </xdr:to>
    <xdr:sp macro="" textlink="">
      <xdr:nvSpPr>
        <xdr:cNvPr id="78" name="楕円 77">
          <a:extLst>
            <a:ext uri="{FF2B5EF4-FFF2-40B4-BE49-F238E27FC236}">
              <a16:creationId xmlns:a16="http://schemas.microsoft.com/office/drawing/2014/main" id="{1E730063-4BFF-4F25-81D9-F64F07CADE24}"/>
            </a:ext>
          </a:extLst>
        </xdr:cNvPr>
        <xdr:cNvSpPr/>
      </xdr:nvSpPr>
      <xdr:spPr>
        <a:xfrm>
          <a:off x="2514600" y="6622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134983</xdr:rowOff>
    </xdr:from>
    <xdr:to>
      <xdr:col>19</xdr:col>
      <xdr:colOff>177800</xdr:colOff>
      <xdr:row>39</xdr:row>
      <xdr:rowOff>156210</xdr:rowOff>
    </xdr:to>
    <xdr:cxnSp macro="">
      <xdr:nvCxnSpPr>
        <xdr:cNvPr id="79" name="直線コネクタ 78">
          <a:extLst>
            <a:ext uri="{FF2B5EF4-FFF2-40B4-BE49-F238E27FC236}">
              <a16:creationId xmlns:a16="http://schemas.microsoft.com/office/drawing/2014/main" id="{115838A1-E7BF-41DC-89AC-36F75E87A068}"/>
            </a:ext>
          </a:extLst>
        </xdr:cNvPr>
        <xdr:cNvCxnSpPr/>
      </xdr:nvCxnSpPr>
      <xdr:spPr>
        <a:xfrm>
          <a:off x="2565400" y="6672943"/>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56424</xdr:rowOff>
    </xdr:from>
    <xdr:to>
      <xdr:col>10</xdr:col>
      <xdr:colOff>165100</xdr:colOff>
      <xdr:row>39</xdr:row>
      <xdr:rowOff>158024</xdr:rowOff>
    </xdr:to>
    <xdr:sp macro="" textlink="">
      <xdr:nvSpPr>
        <xdr:cNvPr id="80" name="楕円 79">
          <a:extLst>
            <a:ext uri="{FF2B5EF4-FFF2-40B4-BE49-F238E27FC236}">
              <a16:creationId xmlns:a16="http://schemas.microsoft.com/office/drawing/2014/main" id="{1CB6D98D-1B71-43DA-810F-A7F3E108883C}"/>
            </a:ext>
          </a:extLst>
        </xdr:cNvPr>
        <xdr:cNvSpPr/>
      </xdr:nvSpPr>
      <xdr:spPr>
        <a:xfrm>
          <a:off x="17399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107224</xdr:rowOff>
    </xdr:from>
    <xdr:to>
      <xdr:col>15</xdr:col>
      <xdr:colOff>50800</xdr:colOff>
      <xdr:row>39</xdr:row>
      <xdr:rowOff>134983</xdr:rowOff>
    </xdr:to>
    <xdr:cxnSp macro="">
      <xdr:nvCxnSpPr>
        <xdr:cNvPr id="81" name="直線コネクタ 80">
          <a:extLst>
            <a:ext uri="{FF2B5EF4-FFF2-40B4-BE49-F238E27FC236}">
              <a16:creationId xmlns:a16="http://schemas.microsoft.com/office/drawing/2014/main" id="{AC2FBA8A-07A4-447B-80C8-2E68EA4BBE4C}"/>
            </a:ext>
          </a:extLst>
        </xdr:cNvPr>
        <xdr:cNvCxnSpPr/>
      </xdr:nvCxnSpPr>
      <xdr:spPr>
        <a:xfrm>
          <a:off x="1790700" y="664518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28666</xdr:rowOff>
    </xdr:from>
    <xdr:to>
      <xdr:col>6</xdr:col>
      <xdr:colOff>38100</xdr:colOff>
      <xdr:row>39</xdr:row>
      <xdr:rowOff>130266</xdr:rowOff>
    </xdr:to>
    <xdr:sp macro="" textlink="">
      <xdr:nvSpPr>
        <xdr:cNvPr id="82" name="楕円 81">
          <a:extLst>
            <a:ext uri="{FF2B5EF4-FFF2-40B4-BE49-F238E27FC236}">
              <a16:creationId xmlns:a16="http://schemas.microsoft.com/office/drawing/2014/main" id="{231B9CBA-D973-4709-B07A-693B0B045B36}"/>
            </a:ext>
          </a:extLst>
        </xdr:cNvPr>
        <xdr:cNvSpPr/>
      </xdr:nvSpPr>
      <xdr:spPr>
        <a:xfrm>
          <a:off x="965200" y="65666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79466</xdr:rowOff>
    </xdr:from>
    <xdr:to>
      <xdr:col>10</xdr:col>
      <xdr:colOff>114300</xdr:colOff>
      <xdr:row>39</xdr:row>
      <xdr:rowOff>107224</xdr:rowOff>
    </xdr:to>
    <xdr:cxnSp macro="">
      <xdr:nvCxnSpPr>
        <xdr:cNvPr id="83" name="直線コネクタ 82">
          <a:extLst>
            <a:ext uri="{FF2B5EF4-FFF2-40B4-BE49-F238E27FC236}">
              <a16:creationId xmlns:a16="http://schemas.microsoft.com/office/drawing/2014/main" id="{450EB575-179D-4604-B575-E4D1791227C4}"/>
            </a:ext>
          </a:extLst>
        </xdr:cNvPr>
        <xdr:cNvCxnSpPr/>
      </xdr:nvCxnSpPr>
      <xdr:spPr>
        <a:xfrm>
          <a:off x="1008380" y="661742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54842284-90B7-451E-8E5D-95CB4F54789E}"/>
            </a:ext>
          </a:extLst>
        </xdr:cNvPr>
        <xdr:cNvSpPr txBox="1"/>
      </xdr:nvSpPr>
      <xdr:spPr>
        <a:xfrm>
          <a:off x="317056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F4FB59A9-1F72-40B0-B121-34C0DD696FE5}"/>
            </a:ext>
          </a:extLst>
        </xdr:cNvPr>
        <xdr:cNvSpPr txBox="1"/>
      </xdr:nvSpPr>
      <xdr:spPr>
        <a:xfrm>
          <a:off x="238570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81478</xdr:rowOff>
    </xdr:from>
    <xdr:ext cx="405111" cy="259045"/>
    <xdr:sp macro="" textlink="">
      <xdr:nvSpPr>
        <xdr:cNvPr id="86" name="n_3aveValue【道路】&#10;有形固定資産減価償却率">
          <a:extLst>
            <a:ext uri="{FF2B5EF4-FFF2-40B4-BE49-F238E27FC236}">
              <a16:creationId xmlns:a16="http://schemas.microsoft.com/office/drawing/2014/main" id="{DFECB5C2-96B2-48DB-AF75-0BA28E8E8215}"/>
            </a:ext>
          </a:extLst>
        </xdr:cNvPr>
        <xdr:cNvSpPr txBox="1"/>
      </xdr:nvSpPr>
      <xdr:spPr>
        <a:xfrm>
          <a:off x="161100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61884</xdr:rowOff>
    </xdr:from>
    <xdr:ext cx="405111" cy="259045"/>
    <xdr:sp macro="" textlink="">
      <xdr:nvSpPr>
        <xdr:cNvPr id="87" name="n_4aveValue【道路】&#10;有形固定資産減価償却率">
          <a:extLst>
            <a:ext uri="{FF2B5EF4-FFF2-40B4-BE49-F238E27FC236}">
              <a16:creationId xmlns:a16="http://schemas.microsoft.com/office/drawing/2014/main" id="{19942B40-2EA9-4599-AEA7-39BA43424539}"/>
            </a:ext>
          </a:extLst>
        </xdr:cNvPr>
        <xdr:cNvSpPr txBox="1"/>
      </xdr:nvSpPr>
      <xdr:spPr>
        <a:xfrm>
          <a:off x="836304"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8" name="n_1mainValue【道路】&#10;有形固定資産減価償却率">
          <a:extLst>
            <a:ext uri="{FF2B5EF4-FFF2-40B4-BE49-F238E27FC236}">
              <a16:creationId xmlns:a16="http://schemas.microsoft.com/office/drawing/2014/main" id="{4B2D596A-F2E3-4F95-B40E-485A3A8D82A4}"/>
            </a:ext>
          </a:extLst>
        </xdr:cNvPr>
        <xdr:cNvSpPr txBox="1"/>
      </xdr:nvSpPr>
      <xdr:spPr>
        <a:xfrm>
          <a:off x="317056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5460</xdr:rowOff>
    </xdr:from>
    <xdr:ext cx="405111" cy="259045"/>
    <xdr:sp macro="" textlink="">
      <xdr:nvSpPr>
        <xdr:cNvPr id="89" name="n_2mainValue【道路】&#10;有形固定資産減価償却率">
          <a:extLst>
            <a:ext uri="{FF2B5EF4-FFF2-40B4-BE49-F238E27FC236}">
              <a16:creationId xmlns:a16="http://schemas.microsoft.com/office/drawing/2014/main" id="{5411FACB-C98C-47A8-AFE7-3016498BF207}"/>
            </a:ext>
          </a:extLst>
        </xdr:cNvPr>
        <xdr:cNvSpPr txBox="1"/>
      </xdr:nvSpPr>
      <xdr:spPr>
        <a:xfrm>
          <a:off x="2385704" y="671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149151</xdr:rowOff>
    </xdr:from>
    <xdr:ext cx="405111" cy="259045"/>
    <xdr:sp macro="" textlink="">
      <xdr:nvSpPr>
        <xdr:cNvPr id="90" name="n_3mainValue【道路】&#10;有形固定資産減価償却率">
          <a:extLst>
            <a:ext uri="{FF2B5EF4-FFF2-40B4-BE49-F238E27FC236}">
              <a16:creationId xmlns:a16="http://schemas.microsoft.com/office/drawing/2014/main" id="{24CA8C2C-B146-45A5-AA06-2093537731AB}"/>
            </a:ext>
          </a:extLst>
        </xdr:cNvPr>
        <xdr:cNvSpPr txBox="1"/>
      </xdr:nvSpPr>
      <xdr:spPr>
        <a:xfrm>
          <a:off x="161100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121393</xdr:rowOff>
    </xdr:from>
    <xdr:ext cx="405111" cy="259045"/>
    <xdr:sp macro="" textlink="">
      <xdr:nvSpPr>
        <xdr:cNvPr id="91" name="n_4mainValue【道路】&#10;有形固定資産減価償却率">
          <a:extLst>
            <a:ext uri="{FF2B5EF4-FFF2-40B4-BE49-F238E27FC236}">
              <a16:creationId xmlns:a16="http://schemas.microsoft.com/office/drawing/2014/main" id="{762AE5ED-9A2E-44BB-B44D-7D366703CA97}"/>
            </a:ext>
          </a:extLst>
        </xdr:cNvPr>
        <xdr:cNvSpPr txBox="1"/>
      </xdr:nvSpPr>
      <xdr:spPr>
        <a:xfrm>
          <a:off x="83630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41BDB69-383A-475F-A5F8-1A0A7FEA55B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B5A4F4-A87A-4386-9D5B-B84CF9152DC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25912C-9E27-41C4-B566-982AD5A84FB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2F0B97D-F117-4BF0-AC91-B2A869279F3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2B5DA0-F9E6-4C6A-9E56-63948F09B8F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6436AF-3342-4D49-8BCA-2BF35806F35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CA6FE6A-8E0B-45C8-94A6-94298DAF522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527C7C-E9F6-4486-AA32-E88693F02ED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4ED06AB-7762-4601-9309-3F7B77B099F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1DF4BFA-C25B-4207-9644-DCD8568238A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9A57970-2B81-4E82-B368-D2980E653899}"/>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7EFE0C1-DE9C-4351-AF09-4EFCBA24CE54}"/>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01D0693-ECC2-4B87-837B-4D522D7BBA8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D6C68B25-DA9C-4B43-9182-3E71BD609E7D}"/>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76A85E1-247D-433A-88B9-0AA297861BD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07D28D2-FA3A-423D-BB05-EFE23E6A868D}"/>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F697E4B-E293-4E2C-9787-DF9C33FC0658}"/>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54D9E66C-D8F9-45C3-A09D-EBD164A413C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66523B8-F1D8-4C01-B365-1433BE141A5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D6125311-B890-4856-B355-D43272D92D0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2BDE02A-435C-4F6A-B975-55A595136DE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5B18B49E-B9E2-4AEF-A873-AB703900707E}"/>
            </a:ext>
          </a:extLst>
        </xdr:cNvPr>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685540BD-EA5C-42D9-9E54-9DC2ACE222B0}"/>
            </a:ext>
          </a:extLst>
        </xdr:cNvPr>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311576BC-0409-4294-8C11-20DBC69EAC8C}"/>
            </a:ext>
          </a:extLst>
        </xdr:cNvPr>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24F32505-B0AC-42FE-9130-7AE876CDE19C}"/>
            </a:ext>
          </a:extLst>
        </xdr:cNvPr>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D5466E96-F283-4D88-B236-06B76F089B9B}"/>
            </a:ext>
          </a:extLst>
        </xdr:cNvPr>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D7FAEF8E-A3B7-41CC-B431-F58D97EB0457}"/>
            </a:ext>
          </a:extLst>
        </xdr:cNvPr>
        <xdr:cNvSpPr txBox="1"/>
      </xdr:nvSpPr>
      <xdr:spPr>
        <a:xfrm>
          <a:off x="9258300" y="679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4516A72F-0F9D-4115-A804-2694442F3447}"/>
            </a:ext>
          </a:extLst>
        </xdr:cNvPr>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79A64882-02B3-442A-A7C5-A7E2C321A729}"/>
            </a:ext>
          </a:extLst>
        </xdr:cNvPr>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129440</xdr:rowOff>
    </xdr:from>
    <xdr:to>
      <xdr:col>46</xdr:col>
      <xdr:colOff>38100</xdr:colOff>
      <xdr:row>41</xdr:row>
      <xdr:rowOff>59590</xdr:rowOff>
    </xdr:to>
    <xdr:sp macro="" textlink="">
      <xdr:nvSpPr>
        <xdr:cNvPr id="121" name="フローチャート: 判断 120">
          <a:extLst>
            <a:ext uri="{FF2B5EF4-FFF2-40B4-BE49-F238E27FC236}">
              <a16:creationId xmlns:a16="http://schemas.microsoft.com/office/drawing/2014/main" id="{91E68BCA-2504-4A4E-A563-3815BB2882C2}"/>
            </a:ext>
          </a:extLst>
        </xdr:cNvPr>
        <xdr:cNvSpPr/>
      </xdr:nvSpPr>
      <xdr:spPr>
        <a:xfrm>
          <a:off x="7670800" y="6835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131148</xdr:rowOff>
    </xdr:from>
    <xdr:to>
      <xdr:col>41</xdr:col>
      <xdr:colOff>101600</xdr:colOff>
      <xdr:row>41</xdr:row>
      <xdr:rowOff>61298</xdr:rowOff>
    </xdr:to>
    <xdr:sp macro="" textlink="">
      <xdr:nvSpPr>
        <xdr:cNvPr id="122" name="フローチャート: 判断 121">
          <a:extLst>
            <a:ext uri="{FF2B5EF4-FFF2-40B4-BE49-F238E27FC236}">
              <a16:creationId xmlns:a16="http://schemas.microsoft.com/office/drawing/2014/main" id="{A63303F9-8930-4C1D-A959-BCB9C9AB4BEA}"/>
            </a:ext>
          </a:extLst>
        </xdr:cNvPr>
        <xdr:cNvSpPr/>
      </xdr:nvSpPr>
      <xdr:spPr>
        <a:xfrm>
          <a:off x="6873240" y="6836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133210</xdr:rowOff>
    </xdr:from>
    <xdr:to>
      <xdr:col>36</xdr:col>
      <xdr:colOff>165100</xdr:colOff>
      <xdr:row>41</xdr:row>
      <xdr:rowOff>63360</xdr:rowOff>
    </xdr:to>
    <xdr:sp macro="" textlink="">
      <xdr:nvSpPr>
        <xdr:cNvPr id="123" name="フローチャート: 判断 122">
          <a:extLst>
            <a:ext uri="{FF2B5EF4-FFF2-40B4-BE49-F238E27FC236}">
              <a16:creationId xmlns:a16="http://schemas.microsoft.com/office/drawing/2014/main" id="{91715D00-AEDE-4D5D-9C62-BDA82F803D19}"/>
            </a:ext>
          </a:extLst>
        </xdr:cNvPr>
        <xdr:cNvSpPr/>
      </xdr:nvSpPr>
      <xdr:spPr>
        <a:xfrm>
          <a:off x="6098540" y="6838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E23057-F080-49AD-8345-CBC5D2747FE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9796E18-02E5-4519-9A89-8A2BCAA2821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F6797C-DFCF-410B-9E1F-F38B4CB0324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A7286B-2DFE-440B-AE33-B62906F209D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A8D9C4-326E-459F-8560-9DAF9B37E58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134300</xdr:rowOff>
    </xdr:from>
    <xdr:to>
      <xdr:col>55</xdr:col>
      <xdr:colOff>50800</xdr:colOff>
      <xdr:row>40</xdr:row>
      <xdr:rowOff>64450</xdr:rowOff>
    </xdr:to>
    <xdr:sp macro="" textlink="">
      <xdr:nvSpPr>
        <xdr:cNvPr id="129" name="楕円 128">
          <a:extLst>
            <a:ext uri="{FF2B5EF4-FFF2-40B4-BE49-F238E27FC236}">
              <a16:creationId xmlns:a16="http://schemas.microsoft.com/office/drawing/2014/main" id="{ACD689BA-8ADB-4D5C-9894-F9598CE54FF9}"/>
            </a:ext>
          </a:extLst>
        </xdr:cNvPr>
        <xdr:cNvSpPr/>
      </xdr:nvSpPr>
      <xdr:spPr>
        <a:xfrm>
          <a:off x="9192260" y="6672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157177</xdr:rowOff>
    </xdr:from>
    <xdr:ext cx="599010" cy="259045"/>
    <xdr:sp macro="" textlink="">
      <xdr:nvSpPr>
        <xdr:cNvPr id="130" name="【道路】&#10;一人当たり延長該当値テキスト">
          <a:extLst>
            <a:ext uri="{FF2B5EF4-FFF2-40B4-BE49-F238E27FC236}">
              <a16:creationId xmlns:a16="http://schemas.microsoft.com/office/drawing/2014/main" id="{A0DEF85B-92F3-454D-B562-DA6C4CBDA8F9}"/>
            </a:ext>
          </a:extLst>
        </xdr:cNvPr>
        <xdr:cNvSpPr txBox="1"/>
      </xdr:nvSpPr>
      <xdr:spPr>
        <a:xfrm>
          <a:off x="9258300" y="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139970</xdr:rowOff>
    </xdr:from>
    <xdr:to>
      <xdr:col>50</xdr:col>
      <xdr:colOff>165100</xdr:colOff>
      <xdr:row>40</xdr:row>
      <xdr:rowOff>70120</xdr:rowOff>
    </xdr:to>
    <xdr:sp macro="" textlink="">
      <xdr:nvSpPr>
        <xdr:cNvPr id="131" name="楕円 130">
          <a:extLst>
            <a:ext uri="{FF2B5EF4-FFF2-40B4-BE49-F238E27FC236}">
              <a16:creationId xmlns:a16="http://schemas.microsoft.com/office/drawing/2014/main" id="{B4FF49A5-738F-44C9-8CEF-2ACC7EED0691}"/>
            </a:ext>
          </a:extLst>
        </xdr:cNvPr>
        <xdr:cNvSpPr/>
      </xdr:nvSpPr>
      <xdr:spPr>
        <a:xfrm>
          <a:off x="8445500" y="667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13650</xdr:rowOff>
    </xdr:from>
    <xdr:to>
      <xdr:col>55</xdr:col>
      <xdr:colOff>0</xdr:colOff>
      <xdr:row>40</xdr:row>
      <xdr:rowOff>19320</xdr:rowOff>
    </xdr:to>
    <xdr:cxnSp macro="">
      <xdr:nvCxnSpPr>
        <xdr:cNvPr id="132" name="直線コネクタ 131">
          <a:extLst>
            <a:ext uri="{FF2B5EF4-FFF2-40B4-BE49-F238E27FC236}">
              <a16:creationId xmlns:a16="http://schemas.microsoft.com/office/drawing/2014/main" id="{EA0F37C1-3B53-4BDC-96A5-FB1ECCFB4320}"/>
            </a:ext>
          </a:extLst>
        </xdr:cNvPr>
        <xdr:cNvCxnSpPr/>
      </xdr:nvCxnSpPr>
      <xdr:spPr>
        <a:xfrm flipV="1">
          <a:off x="8496300" y="6719250"/>
          <a:ext cx="7239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14073</xdr:rowOff>
    </xdr:from>
    <xdr:to>
      <xdr:col>46</xdr:col>
      <xdr:colOff>38100</xdr:colOff>
      <xdr:row>40</xdr:row>
      <xdr:rowOff>115673</xdr:rowOff>
    </xdr:to>
    <xdr:sp macro="" textlink="">
      <xdr:nvSpPr>
        <xdr:cNvPr id="133" name="楕円 132">
          <a:extLst>
            <a:ext uri="{FF2B5EF4-FFF2-40B4-BE49-F238E27FC236}">
              <a16:creationId xmlns:a16="http://schemas.microsoft.com/office/drawing/2014/main" id="{C0D99B3B-30D0-43CA-9963-62BE4A1AB494}"/>
            </a:ext>
          </a:extLst>
        </xdr:cNvPr>
        <xdr:cNvSpPr/>
      </xdr:nvSpPr>
      <xdr:spPr>
        <a:xfrm>
          <a:off x="7670800" y="6719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19320</xdr:rowOff>
    </xdr:from>
    <xdr:to>
      <xdr:col>50</xdr:col>
      <xdr:colOff>114300</xdr:colOff>
      <xdr:row>40</xdr:row>
      <xdr:rowOff>64873</xdr:rowOff>
    </xdr:to>
    <xdr:cxnSp macro="">
      <xdr:nvCxnSpPr>
        <xdr:cNvPr id="134" name="直線コネクタ 133">
          <a:extLst>
            <a:ext uri="{FF2B5EF4-FFF2-40B4-BE49-F238E27FC236}">
              <a16:creationId xmlns:a16="http://schemas.microsoft.com/office/drawing/2014/main" id="{C9072077-5AB6-4C5F-A23F-B2A691497315}"/>
            </a:ext>
          </a:extLst>
        </xdr:cNvPr>
        <xdr:cNvCxnSpPr/>
      </xdr:nvCxnSpPr>
      <xdr:spPr>
        <a:xfrm flipV="1">
          <a:off x="7713980" y="6724920"/>
          <a:ext cx="782320" cy="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21123</xdr:rowOff>
    </xdr:from>
    <xdr:to>
      <xdr:col>41</xdr:col>
      <xdr:colOff>101600</xdr:colOff>
      <xdr:row>40</xdr:row>
      <xdr:rowOff>122723</xdr:rowOff>
    </xdr:to>
    <xdr:sp macro="" textlink="">
      <xdr:nvSpPr>
        <xdr:cNvPr id="135" name="楕円 134">
          <a:extLst>
            <a:ext uri="{FF2B5EF4-FFF2-40B4-BE49-F238E27FC236}">
              <a16:creationId xmlns:a16="http://schemas.microsoft.com/office/drawing/2014/main" id="{48B137F8-EFD7-4F5A-A7FC-FF5F9F40A79A}"/>
            </a:ext>
          </a:extLst>
        </xdr:cNvPr>
        <xdr:cNvSpPr/>
      </xdr:nvSpPr>
      <xdr:spPr>
        <a:xfrm>
          <a:off x="6873240" y="67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64873</xdr:rowOff>
    </xdr:from>
    <xdr:to>
      <xdr:col>45</xdr:col>
      <xdr:colOff>177800</xdr:colOff>
      <xdr:row>40</xdr:row>
      <xdr:rowOff>71923</xdr:rowOff>
    </xdr:to>
    <xdr:cxnSp macro="">
      <xdr:nvCxnSpPr>
        <xdr:cNvPr id="136" name="直線コネクタ 135">
          <a:extLst>
            <a:ext uri="{FF2B5EF4-FFF2-40B4-BE49-F238E27FC236}">
              <a16:creationId xmlns:a16="http://schemas.microsoft.com/office/drawing/2014/main" id="{26C2695C-55DB-4B98-96E1-F28C326FB0F5}"/>
            </a:ext>
          </a:extLst>
        </xdr:cNvPr>
        <xdr:cNvCxnSpPr/>
      </xdr:nvCxnSpPr>
      <xdr:spPr>
        <a:xfrm flipV="1">
          <a:off x="6924040" y="6770473"/>
          <a:ext cx="78994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31113</xdr:rowOff>
    </xdr:from>
    <xdr:to>
      <xdr:col>36</xdr:col>
      <xdr:colOff>165100</xdr:colOff>
      <xdr:row>40</xdr:row>
      <xdr:rowOff>132713</xdr:rowOff>
    </xdr:to>
    <xdr:sp macro="" textlink="">
      <xdr:nvSpPr>
        <xdr:cNvPr id="137" name="楕円 136">
          <a:extLst>
            <a:ext uri="{FF2B5EF4-FFF2-40B4-BE49-F238E27FC236}">
              <a16:creationId xmlns:a16="http://schemas.microsoft.com/office/drawing/2014/main" id="{1EB8B960-0F12-4FE6-92CA-13866A014E48}"/>
            </a:ext>
          </a:extLst>
        </xdr:cNvPr>
        <xdr:cNvSpPr/>
      </xdr:nvSpPr>
      <xdr:spPr>
        <a:xfrm>
          <a:off x="6098540" y="67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71923</xdr:rowOff>
    </xdr:from>
    <xdr:to>
      <xdr:col>41</xdr:col>
      <xdr:colOff>50800</xdr:colOff>
      <xdr:row>40</xdr:row>
      <xdr:rowOff>81913</xdr:rowOff>
    </xdr:to>
    <xdr:cxnSp macro="">
      <xdr:nvCxnSpPr>
        <xdr:cNvPr id="138" name="直線コネクタ 137">
          <a:extLst>
            <a:ext uri="{FF2B5EF4-FFF2-40B4-BE49-F238E27FC236}">
              <a16:creationId xmlns:a16="http://schemas.microsoft.com/office/drawing/2014/main" id="{39139A94-9327-451E-9A56-16AC4B373B15}"/>
            </a:ext>
          </a:extLst>
        </xdr:cNvPr>
        <xdr:cNvCxnSpPr/>
      </xdr:nvCxnSpPr>
      <xdr:spPr>
        <a:xfrm flipV="1">
          <a:off x="6149340" y="6777523"/>
          <a:ext cx="7747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280A36E6-2591-4463-8688-6A11F6CEDC03}"/>
            </a:ext>
          </a:extLst>
        </xdr:cNvPr>
        <xdr:cNvSpPr txBox="1"/>
      </xdr:nvSpPr>
      <xdr:spPr>
        <a:xfrm>
          <a:off x="8239271" y="690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50717</xdr:rowOff>
    </xdr:from>
    <xdr:ext cx="534377" cy="259045"/>
    <xdr:sp macro="" textlink="">
      <xdr:nvSpPr>
        <xdr:cNvPr id="140" name="n_2aveValue【道路】&#10;一人当たり延長">
          <a:extLst>
            <a:ext uri="{FF2B5EF4-FFF2-40B4-BE49-F238E27FC236}">
              <a16:creationId xmlns:a16="http://schemas.microsoft.com/office/drawing/2014/main" id="{44BB9B5F-A191-453F-9E6A-B0E9601D9B46}"/>
            </a:ext>
          </a:extLst>
        </xdr:cNvPr>
        <xdr:cNvSpPr txBox="1"/>
      </xdr:nvSpPr>
      <xdr:spPr>
        <a:xfrm>
          <a:off x="7477271" y="69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52425</xdr:rowOff>
    </xdr:from>
    <xdr:ext cx="534377" cy="259045"/>
    <xdr:sp macro="" textlink="">
      <xdr:nvSpPr>
        <xdr:cNvPr id="141" name="n_3aveValue【道路】&#10;一人当たり延長">
          <a:extLst>
            <a:ext uri="{FF2B5EF4-FFF2-40B4-BE49-F238E27FC236}">
              <a16:creationId xmlns:a16="http://schemas.microsoft.com/office/drawing/2014/main" id="{6111DF67-19D0-4F4E-8D28-AA9A177B4631}"/>
            </a:ext>
          </a:extLst>
        </xdr:cNvPr>
        <xdr:cNvSpPr txBox="1"/>
      </xdr:nvSpPr>
      <xdr:spPr>
        <a:xfrm>
          <a:off x="6702571" y="69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54487</xdr:rowOff>
    </xdr:from>
    <xdr:ext cx="534377" cy="259045"/>
    <xdr:sp macro="" textlink="">
      <xdr:nvSpPr>
        <xdr:cNvPr id="142" name="n_4aveValue【道路】&#10;一人当たり延長">
          <a:extLst>
            <a:ext uri="{FF2B5EF4-FFF2-40B4-BE49-F238E27FC236}">
              <a16:creationId xmlns:a16="http://schemas.microsoft.com/office/drawing/2014/main" id="{3270AD19-7B84-401A-9D82-2D29D07692AB}"/>
            </a:ext>
          </a:extLst>
        </xdr:cNvPr>
        <xdr:cNvSpPr txBox="1"/>
      </xdr:nvSpPr>
      <xdr:spPr>
        <a:xfrm>
          <a:off x="5905011" y="69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86647</xdr:rowOff>
    </xdr:from>
    <xdr:ext cx="599010" cy="259045"/>
    <xdr:sp macro="" textlink="">
      <xdr:nvSpPr>
        <xdr:cNvPr id="143" name="n_1mainValue【道路】&#10;一人当たり延長">
          <a:extLst>
            <a:ext uri="{FF2B5EF4-FFF2-40B4-BE49-F238E27FC236}">
              <a16:creationId xmlns:a16="http://schemas.microsoft.com/office/drawing/2014/main" id="{0FC9F71B-7982-4199-ACB4-93629E79B675}"/>
            </a:ext>
          </a:extLst>
        </xdr:cNvPr>
        <xdr:cNvSpPr txBox="1"/>
      </xdr:nvSpPr>
      <xdr:spPr>
        <a:xfrm>
          <a:off x="8214574" y="645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132200</xdr:rowOff>
    </xdr:from>
    <xdr:ext cx="599010" cy="259045"/>
    <xdr:sp macro="" textlink="">
      <xdr:nvSpPr>
        <xdr:cNvPr id="144" name="n_2mainValue【道路】&#10;一人当たり延長">
          <a:extLst>
            <a:ext uri="{FF2B5EF4-FFF2-40B4-BE49-F238E27FC236}">
              <a16:creationId xmlns:a16="http://schemas.microsoft.com/office/drawing/2014/main" id="{7ED8CE10-2437-4C92-890D-AF382772689A}"/>
            </a:ext>
          </a:extLst>
        </xdr:cNvPr>
        <xdr:cNvSpPr txBox="1"/>
      </xdr:nvSpPr>
      <xdr:spPr>
        <a:xfrm>
          <a:off x="7444954" y="650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139250</xdr:rowOff>
    </xdr:from>
    <xdr:ext cx="599010" cy="259045"/>
    <xdr:sp macro="" textlink="">
      <xdr:nvSpPr>
        <xdr:cNvPr id="145" name="n_3mainValue【道路】&#10;一人当たり延長">
          <a:extLst>
            <a:ext uri="{FF2B5EF4-FFF2-40B4-BE49-F238E27FC236}">
              <a16:creationId xmlns:a16="http://schemas.microsoft.com/office/drawing/2014/main" id="{70F74EA4-6E14-4773-9A8F-194F4415E744}"/>
            </a:ext>
          </a:extLst>
        </xdr:cNvPr>
        <xdr:cNvSpPr txBox="1"/>
      </xdr:nvSpPr>
      <xdr:spPr>
        <a:xfrm>
          <a:off x="6670254" y="650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149240</xdr:rowOff>
    </xdr:from>
    <xdr:ext cx="534377" cy="259045"/>
    <xdr:sp macro="" textlink="">
      <xdr:nvSpPr>
        <xdr:cNvPr id="146" name="n_4mainValue【道路】&#10;一人当たり延長">
          <a:extLst>
            <a:ext uri="{FF2B5EF4-FFF2-40B4-BE49-F238E27FC236}">
              <a16:creationId xmlns:a16="http://schemas.microsoft.com/office/drawing/2014/main" id="{7DC32A13-B70D-4B07-9E14-627A42833191}"/>
            </a:ext>
          </a:extLst>
        </xdr:cNvPr>
        <xdr:cNvSpPr txBox="1"/>
      </xdr:nvSpPr>
      <xdr:spPr>
        <a:xfrm>
          <a:off x="5905011" y="65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432077B-5176-41DF-85ED-B6204EEA7A2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A563398-5428-4806-928A-0203DCECD67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FB698AF-8AAB-4FC7-80F1-D5165B3D1ED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44767DC-845A-4757-B73A-D43BDD6CB64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F4C57D3-AEB2-48D7-BA2E-5CADB6820C1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B7DC64F-B8E1-41E5-A8F1-61C0BF4660E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4A70B9E-35CA-457C-8976-959D828A6F4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254929A-EB7A-49C2-A945-5F7A845192E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5ADDB02-8D2D-4AD2-B4F9-F80F0BCA8F0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B6BB192-C9AB-491C-AC9B-D06200511B6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ED7E563-B389-4375-95AC-E44C6E8BA1E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8E4C2CE-BCED-4512-969F-B5810613E5D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F27EC84-9346-4E38-BD75-A063C4738D2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B0CCC9D-EE21-44A5-A3C7-37A0AFEEAA4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AAAF037-8F26-45DF-829B-CAA332A4EDD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2C38951-1FEA-404C-9C48-42156BE3AB3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A08C8F0-ECE7-4448-816E-BA057530481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B5A6880-DFA4-4456-B829-B55944E0E5F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3BE3135-1E4E-4ED7-A899-0FB52F01CD2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D02ADD7-32ED-41EE-86F2-6CFDF5C6E08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3FB9F195-27EC-4197-B5A7-652A997D2B7C}"/>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E7A9EB4-CF78-4C9C-8C79-9B4A7E6CAC2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3F6252F-57E1-4B36-83D7-0C11B70DA42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2AFB5746-913A-46AC-BD43-4A423E018CE4}"/>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12B81B63-4888-4C3A-836E-B35698879566}"/>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4DB06E33-8DE1-4F6C-B96A-F3CED1BAE394}"/>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4BDD12B9-825C-4E2C-A6BE-7F9F6FED643A}"/>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EB74950B-37ED-4127-97A8-0BF86ECE6640}"/>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6F895D4-EDB9-43B6-98A2-EE3ADD4FED35}"/>
            </a:ext>
          </a:extLst>
        </xdr:cNvPr>
        <xdr:cNvSpPr txBox="1"/>
      </xdr:nvSpPr>
      <xdr:spPr>
        <a:xfrm>
          <a:off x="4124960" y="1005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759E7372-EBCA-4E2D-96C9-EE1AF196844E}"/>
            </a:ext>
          </a:extLst>
        </xdr:cNvPr>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E236B7D5-D8E0-4457-9924-20846B268D17}"/>
            </a:ext>
          </a:extLst>
        </xdr:cNvPr>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8" name="フローチャート: 判断 177">
          <a:extLst>
            <a:ext uri="{FF2B5EF4-FFF2-40B4-BE49-F238E27FC236}">
              <a16:creationId xmlns:a16="http://schemas.microsoft.com/office/drawing/2014/main" id="{65D823E2-9AE2-40FE-9670-A1C5B1699D79}"/>
            </a:ext>
          </a:extLst>
        </xdr:cNvPr>
        <xdr:cNvSpPr/>
      </xdr:nvSpPr>
      <xdr:spPr>
        <a:xfrm>
          <a:off x="25146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15240</xdr:rowOff>
    </xdr:from>
    <xdr:to>
      <xdr:col>10</xdr:col>
      <xdr:colOff>165100</xdr:colOff>
      <xdr:row>60</xdr:row>
      <xdr:rowOff>116840</xdr:rowOff>
    </xdr:to>
    <xdr:sp macro="" textlink="">
      <xdr:nvSpPr>
        <xdr:cNvPr id="179" name="フローチャート: 判断 178">
          <a:extLst>
            <a:ext uri="{FF2B5EF4-FFF2-40B4-BE49-F238E27FC236}">
              <a16:creationId xmlns:a16="http://schemas.microsoft.com/office/drawing/2014/main" id="{A1086190-6D7A-4985-9D4D-3267F63FDBD7}"/>
            </a:ext>
          </a:extLst>
        </xdr:cNvPr>
        <xdr:cNvSpPr/>
      </xdr:nvSpPr>
      <xdr:spPr>
        <a:xfrm>
          <a:off x="17399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146050</xdr:rowOff>
    </xdr:from>
    <xdr:to>
      <xdr:col>6</xdr:col>
      <xdr:colOff>38100</xdr:colOff>
      <xdr:row>60</xdr:row>
      <xdr:rowOff>76200</xdr:rowOff>
    </xdr:to>
    <xdr:sp macro="" textlink="">
      <xdr:nvSpPr>
        <xdr:cNvPr id="180" name="フローチャート: 判断 179">
          <a:extLst>
            <a:ext uri="{FF2B5EF4-FFF2-40B4-BE49-F238E27FC236}">
              <a16:creationId xmlns:a16="http://schemas.microsoft.com/office/drawing/2014/main" id="{E88AB6C1-B79B-495E-9EFF-3EDD82A0CDBB}"/>
            </a:ext>
          </a:extLst>
        </xdr:cNvPr>
        <xdr:cNvSpPr/>
      </xdr:nvSpPr>
      <xdr:spPr>
        <a:xfrm>
          <a:off x="965200" y="10036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8630BC7-FE38-4B97-9B00-85333E59FCD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7B002FA-8187-4E4D-A187-170AD67971C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7C1EABD-92D6-4676-82E6-F6319DEC606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3063A13-22D9-4B91-97FC-2C59553355F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AE7A98-5497-4A89-8BC0-81DF03F3CA9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99060</xdr:rowOff>
    </xdr:from>
    <xdr:to>
      <xdr:col>24</xdr:col>
      <xdr:colOff>114300</xdr:colOff>
      <xdr:row>59</xdr:row>
      <xdr:rowOff>29210</xdr:rowOff>
    </xdr:to>
    <xdr:sp macro="" textlink="">
      <xdr:nvSpPr>
        <xdr:cNvPr id="186" name="楕円 185">
          <a:extLst>
            <a:ext uri="{FF2B5EF4-FFF2-40B4-BE49-F238E27FC236}">
              <a16:creationId xmlns:a16="http://schemas.microsoft.com/office/drawing/2014/main" id="{87B8F8DA-DEC7-41BC-894E-B1DC13AD3B81}"/>
            </a:ext>
          </a:extLst>
        </xdr:cNvPr>
        <xdr:cNvSpPr/>
      </xdr:nvSpPr>
      <xdr:spPr>
        <a:xfrm>
          <a:off x="4036060" y="9822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121937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BFA5C9C-341F-4FD0-9008-772E448643E0}"/>
            </a:ext>
          </a:extLst>
        </xdr:cNvPr>
        <xdr:cNvSpPr txBox="1"/>
      </xdr:nvSpPr>
      <xdr:spPr>
        <a:xfrm>
          <a:off x="4124960"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68580</xdr:rowOff>
    </xdr:from>
    <xdr:to>
      <xdr:col>20</xdr:col>
      <xdr:colOff>38100</xdr:colOff>
      <xdr:row>57</xdr:row>
      <xdr:rowOff>170180</xdr:rowOff>
    </xdr:to>
    <xdr:sp macro="" textlink="">
      <xdr:nvSpPr>
        <xdr:cNvPr id="188" name="楕円 187">
          <a:extLst>
            <a:ext uri="{FF2B5EF4-FFF2-40B4-BE49-F238E27FC236}">
              <a16:creationId xmlns:a16="http://schemas.microsoft.com/office/drawing/2014/main" id="{01E56E99-8B1D-429C-A25E-2D4E7749804E}"/>
            </a:ext>
          </a:extLst>
        </xdr:cNvPr>
        <xdr:cNvSpPr/>
      </xdr:nvSpPr>
      <xdr:spPr>
        <a:xfrm>
          <a:off x="3312160" y="9624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119380</xdr:rowOff>
    </xdr:from>
    <xdr:to>
      <xdr:col>24</xdr:col>
      <xdr:colOff>63500</xdr:colOff>
      <xdr:row>58</xdr:row>
      <xdr:rowOff>149860</xdr:rowOff>
    </xdr:to>
    <xdr:cxnSp macro="">
      <xdr:nvCxnSpPr>
        <xdr:cNvPr id="189" name="直線コネクタ 188">
          <a:extLst>
            <a:ext uri="{FF2B5EF4-FFF2-40B4-BE49-F238E27FC236}">
              <a16:creationId xmlns:a16="http://schemas.microsoft.com/office/drawing/2014/main" id="{F5640302-140F-465A-ADBD-F833868D2000}"/>
            </a:ext>
          </a:extLst>
        </xdr:cNvPr>
        <xdr:cNvCxnSpPr/>
      </xdr:nvCxnSpPr>
      <xdr:spPr>
        <a:xfrm>
          <a:off x="3355340" y="9674860"/>
          <a:ext cx="73152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64770</xdr:rowOff>
    </xdr:from>
    <xdr:to>
      <xdr:col>15</xdr:col>
      <xdr:colOff>101600</xdr:colOff>
      <xdr:row>57</xdr:row>
      <xdr:rowOff>166370</xdr:rowOff>
    </xdr:to>
    <xdr:sp macro="" textlink="">
      <xdr:nvSpPr>
        <xdr:cNvPr id="190" name="楕円 189">
          <a:extLst>
            <a:ext uri="{FF2B5EF4-FFF2-40B4-BE49-F238E27FC236}">
              <a16:creationId xmlns:a16="http://schemas.microsoft.com/office/drawing/2014/main" id="{DF3652DD-28D0-432A-8E4A-44BBD0E3DCB9}"/>
            </a:ext>
          </a:extLst>
        </xdr:cNvPr>
        <xdr:cNvSpPr/>
      </xdr:nvSpPr>
      <xdr:spPr>
        <a:xfrm>
          <a:off x="25146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115570</xdr:rowOff>
    </xdr:from>
    <xdr:to>
      <xdr:col>19</xdr:col>
      <xdr:colOff>177800</xdr:colOff>
      <xdr:row>57</xdr:row>
      <xdr:rowOff>119380</xdr:rowOff>
    </xdr:to>
    <xdr:cxnSp macro="">
      <xdr:nvCxnSpPr>
        <xdr:cNvPr id="191" name="直線コネクタ 190">
          <a:extLst>
            <a:ext uri="{FF2B5EF4-FFF2-40B4-BE49-F238E27FC236}">
              <a16:creationId xmlns:a16="http://schemas.microsoft.com/office/drawing/2014/main" id="{51FF5C76-B9CF-454B-B485-D9FEEEFA5379}"/>
            </a:ext>
          </a:extLst>
        </xdr:cNvPr>
        <xdr:cNvCxnSpPr/>
      </xdr:nvCxnSpPr>
      <xdr:spPr>
        <a:xfrm>
          <a:off x="2565400" y="96710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53340</xdr:rowOff>
    </xdr:from>
    <xdr:to>
      <xdr:col>10</xdr:col>
      <xdr:colOff>165100</xdr:colOff>
      <xdr:row>57</xdr:row>
      <xdr:rowOff>154940</xdr:rowOff>
    </xdr:to>
    <xdr:sp macro="" textlink="">
      <xdr:nvSpPr>
        <xdr:cNvPr id="192" name="楕円 191">
          <a:extLst>
            <a:ext uri="{FF2B5EF4-FFF2-40B4-BE49-F238E27FC236}">
              <a16:creationId xmlns:a16="http://schemas.microsoft.com/office/drawing/2014/main" id="{84FE6560-59C1-4877-8434-D9792AC7B14C}"/>
            </a:ext>
          </a:extLst>
        </xdr:cNvPr>
        <xdr:cNvSpPr/>
      </xdr:nvSpPr>
      <xdr:spPr>
        <a:xfrm>
          <a:off x="17399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104140</xdr:rowOff>
    </xdr:from>
    <xdr:to>
      <xdr:col>15</xdr:col>
      <xdr:colOff>50800</xdr:colOff>
      <xdr:row>57</xdr:row>
      <xdr:rowOff>115570</xdr:rowOff>
    </xdr:to>
    <xdr:cxnSp macro="">
      <xdr:nvCxnSpPr>
        <xdr:cNvPr id="193" name="直線コネクタ 192">
          <a:extLst>
            <a:ext uri="{FF2B5EF4-FFF2-40B4-BE49-F238E27FC236}">
              <a16:creationId xmlns:a16="http://schemas.microsoft.com/office/drawing/2014/main" id="{69EDBCEF-4CAE-44D9-8D89-B2783C85839C}"/>
            </a:ext>
          </a:extLst>
        </xdr:cNvPr>
        <xdr:cNvCxnSpPr/>
      </xdr:nvCxnSpPr>
      <xdr:spPr>
        <a:xfrm>
          <a:off x="1790700" y="965962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46990</xdr:rowOff>
    </xdr:from>
    <xdr:to>
      <xdr:col>6</xdr:col>
      <xdr:colOff>38100</xdr:colOff>
      <xdr:row>57</xdr:row>
      <xdr:rowOff>148590</xdr:rowOff>
    </xdr:to>
    <xdr:sp macro="" textlink="">
      <xdr:nvSpPr>
        <xdr:cNvPr id="194" name="楕円 193">
          <a:extLst>
            <a:ext uri="{FF2B5EF4-FFF2-40B4-BE49-F238E27FC236}">
              <a16:creationId xmlns:a16="http://schemas.microsoft.com/office/drawing/2014/main" id="{A30E7CAE-46F3-40C6-8A04-CF432AAD434C}"/>
            </a:ext>
          </a:extLst>
        </xdr:cNvPr>
        <xdr:cNvSpPr/>
      </xdr:nvSpPr>
      <xdr:spPr>
        <a:xfrm>
          <a:off x="965200" y="9602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97790</xdr:rowOff>
    </xdr:from>
    <xdr:to>
      <xdr:col>10</xdr:col>
      <xdr:colOff>114300</xdr:colOff>
      <xdr:row>57</xdr:row>
      <xdr:rowOff>104140</xdr:rowOff>
    </xdr:to>
    <xdr:cxnSp macro="">
      <xdr:nvCxnSpPr>
        <xdr:cNvPr id="195" name="直線コネクタ 194">
          <a:extLst>
            <a:ext uri="{FF2B5EF4-FFF2-40B4-BE49-F238E27FC236}">
              <a16:creationId xmlns:a16="http://schemas.microsoft.com/office/drawing/2014/main" id="{59A77F20-CF21-4DB7-9C0E-6EA67202AB4C}"/>
            </a:ext>
          </a:extLst>
        </xdr:cNvPr>
        <xdr:cNvCxnSpPr/>
      </xdr:nvCxnSpPr>
      <xdr:spPr>
        <a:xfrm>
          <a:off x="1008380" y="965327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697F20B-6DAC-4F1F-824D-8AACBF164B57}"/>
            </a:ext>
          </a:extLst>
        </xdr:cNvPr>
        <xdr:cNvSpPr txBox="1"/>
      </xdr:nvSpPr>
      <xdr:spPr>
        <a:xfrm>
          <a:off x="317056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36FACD9B-4061-4DD1-8774-E9565297705F}"/>
            </a:ext>
          </a:extLst>
        </xdr:cNvPr>
        <xdr:cNvSpPr txBox="1"/>
      </xdr:nvSpPr>
      <xdr:spPr>
        <a:xfrm>
          <a:off x="238570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107967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7A8B261-FCD8-4755-A34E-2CD3AAB41847}"/>
            </a:ext>
          </a:extLst>
        </xdr:cNvPr>
        <xdr:cNvSpPr txBox="1"/>
      </xdr:nvSpPr>
      <xdr:spPr>
        <a:xfrm>
          <a:off x="1611004" y="1016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67327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51D97BA-0ECF-48B9-92AC-B6F743062611}"/>
            </a:ext>
          </a:extLst>
        </xdr:cNvPr>
        <xdr:cNvSpPr txBox="1"/>
      </xdr:nvSpPr>
      <xdr:spPr>
        <a:xfrm>
          <a:off x="83630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15257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A49ADD85-C22B-4140-895A-B884175F75F4}"/>
            </a:ext>
          </a:extLst>
        </xdr:cNvPr>
        <xdr:cNvSpPr txBox="1"/>
      </xdr:nvSpPr>
      <xdr:spPr>
        <a:xfrm>
          <a:off x="3170564"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4D3F5AF-1EB4-4CC0-BCD3-63D89CFC0B88}"/>
            </a:ext>
          </a:extLst>
        </xdr:cNvPr>
        <xdr:cNvSpPr txBox="1"/>
      </xdr:nvSpPr>
      <xdr:spPr>
        <a:xfrm>
          <a:off x="2385704"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C41CA11-429E-4525-98CB-AF08F4E883B4}"/>
            </a:ext>
          </a:extLst>
        </xdr:cNvPr>
        <xdr:cNvSpPr txBox="1"/>
      </xdr:nvSpPr>
      <xdr:spPr>
        <a:xfrm>
          <a:off x="1611004"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165117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17C40CE-2AE1-46BB-94DD-DC5468228710}"/>
            </a:ext>
          </a:extLst>
        </xdr:cNvPr>
        <xdr:cNvSpPr txBox="1"/>
      </xdr:nvSpPr>
      <xdr:spPr>
        <a:xfrm>
          <a:off x="836304" y="938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7C6F878-193B-4445-A27F-78280F65A43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91AC76E-AEC2-4D31-B347-0044F534078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C6E22D10-8656-4454-AF2D-C6408465411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754E2D1-2DA5-456D-9D20-28B5545E32F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4785FD0-FD84-4996-AE53-A5553963A4D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BB850DA-801E-4634-B9DD-E3357345094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18D74B44-B620-480D-8EBE-F3091174A73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02FE3D7-4687-40B7-9A1A-0D32F378B10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94A0C9C-1453-48B5-AEED-476B8B562C3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DCC1350-2765-49AC-B656-B6A6E21319A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19C5CF68-7105-4334-AD4A-31799904134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F5F6C16C-365B-417F-97A3-EE59F3B4748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8E864621-AB20-4FFE-A72E-BB6D85CD239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95FD5A78-E429-491B-AE23-EC6CE28943B9}"/>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F0E9CBBA-897A-43E9-A932-B70BD59A71B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DCE55C2E-A0C1-4B6F-9971-89CBB49C2AC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F7AA2A4E-F6FD-44C8-9A54-64D83172BA7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310FCF51-6B40-47F7-A3EC-DC8BE72251AF}"/>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115FA088-058A-47E5-997A-60A9427FE9C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235E2EC7-5589-47A9-A366-A914C7211D7D}"/>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EF74033-9F23-46A2-88DE-50531563C5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1414E709-ADC3-4E28-9EC3-AE9C4249A373}"/>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D04769F3-0C2F-42A8-9FDC-CF6E220D2EA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A4783B64-4C42-43FD-A67A-EE4BC425CEB4}"/>
            </a:ext>
          </a:extLst>
        </xdr:cNvPr>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AA67DBCE-04EA-4BAD-BE41-D8C834921288}"/>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16C69D27-A566-479E-8374-70400B2D3349}"/>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D2EB7CD1-9328-4DBE-B4D4-30F790A08AC6}"/>
            </a:ext>
          </a:extLst>
        </xdr:cNvPr>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B302F9-577C-4D8B-8FD2-AD7F73018358}"/>
            </a:ext>
          </a:extLst>
        </xdr:cNvPr>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EDF01D6A-58E1-4116-8E20-EBCD99626046}"/>
            </a:ext>
          </a:extLst>
        </xdr:cNvPr>
        <xdr:cNvSpPr txBox="1"/>
      </xdr:nvSpPr>
      <xdr:spPr>
        <a:xfrm>
          <a:off x="9258300" y="105704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3D218A4F-5BA1-4485-B599-0D1495609772}"/>
            </a:ext>
          </a:extLst>
        </xdr:cNvPr>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5EF56B5C-B0D9-42A9-B5BB-1F6D3FAC476B}"/>
            </a:ext>
          </a:extLst>
        </xdr:cNvPr>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52132</xdr:rowOff>
    </xdr:from>
    <xdr:to>
      <xdr:col>46</xdr:col>
      <xdr:colOff>38100</xdr:colOff>
      <xdr:row>63</xdr:row>
      <xdr:rowOff>153732</xdr:rowOff>
    </xdr:to>
    <xdr:sp macro="" textlink="">
      <xdr:nvSpPr>
        <xdr:cNvPr id="235" name="フローチャート: 判断 234">
          <a:extLst>
            <a:ext uri="{FF2B5EF4-FFF2-40B4-BE49-F238E27FC236}">
              <a16:creationId xmlns:a16="http://schemas.microsoft.com/office/drawing/2014/main" id="{14C0ABBF-B4BC-46D7-A996-C72A2DFB7CFB}"/>
            </a:ext>
          </a:extLst>
        </xdr:cNvPr>
        <xdr:cNvSpPr/>
      </xdr:nvSpPr>
      <xdr:spPr>
        <a:xfrm>
          <a:off x="7670800" y="10613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47210</xdr:rowOff>
    </xdr:from>
    <xdr:to>
      <xdr:col>41</xdr:col>
      <xdr:colOff>101600</xdr:colOff>
      <xdr:row>63</xdr:row>
      <xdr:rowOff>148810</xdr:rowOff>
    </xdr:to>
    <xdr:sp macro="" textlink="">
      <xdr:nvSpPr>
        <xdr:cNvPr id="236" name="フローチャート: 判断 235">
          <a:extLst>
            <a:ext uri="{FF2B5EF4-FFF2-40B4-BE49-F238E27FC236}">
              <a16:creationId xmlns:a16="http://schemas.microsoft.com/office/drawing/2014/main" id="{AE79A55D-3CD8-4C4E-8052-9AB398CBF2F2}"/>
            </a:ext>
          </a:extLst>
        </xdr:cNvPr>
        <xdr:cNvSpPr/>
      </xdr:nvSpPr>
      <xdr:spPr>
        <a:xfrm>
          <a:off x="6873240" y="1060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75817</xdr:rowOff>
    </xdr:from>
    <xdr:to>
      <xdr:col>36</xdr:col>
      <xdr:colOff>165100</xdr:colOff>
      <xdr:row>64</xdr:row>
      <xdr:rowOff>5967</xdr:rowOff>
    </xdr:to>
    <xdr:sp macro="" textlink="">
      <xdr:nvSpPr>
        <xdr:cNvPr id="237" name="フローチャート: 判断 236">
          <a:extLst>
            <a:ext uri="{FF2B5EF4-FFF2-40B4-BE49-F238E27FC236}">
              <a16:creationId xmlns:a16="http://schemas.microsoft.com/office/drawing/2014/main" id="{CE238BA0-DF58-4FC7-8307-45D73729C9EA}"/>
            </a:ext>
          </a:extLst>
        </xdr:cNvPr>
        <xdr:cNvSpPr/>
      </xdr:nvSpPr>
      <xdr:spPr>
        <a:xfrm>
          <a:off x="6098540" y="10637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338EE33-5401-4D7A-8CF9-C1B8E8E6710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89603E4-F6E1-4DE7-ACEA-0D1D9ABABC0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1D3FE8-B65B-4D9F-83A7-0AE337D461E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F300337-6414-41B2-A08A-66DF7FE7B3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F76A08B-64FA-40BC-AF13-80B8BF377C4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104974</xdr:rowOff>
    </xdr:from>
    <xdr:to>
      <xdr:col>55</xdr:col>
      <xdr:colOff>50800</xdr:colOff>
      <xdr:row>63</xdr:row>
      <xdr:rowOff>35124</xdr:rowOff>
    </xdr:to>
    <xdr:sp macro="" textlink="">
      <xdr:nvSpPr>
        <xdr:cNvPr id="243" name="楕円 242">
          <a:extLst>
            <a:ext uri="{FF2B5EF4-FFF2-40B4-BE49-F238E27FC236}">
              <a16:creationId xmlns:a16="http://schemas.microsoft.com/office/drawing/2014/main" id="{034879A9-5878-42B5-B756-D8DFFDCD1A1A}"/>
            </a:ext>
          </a:extLst>
        </xdr:cNvPr>
        <xdr:cNvSpPr/>
      </xdr:nvSpPr>
      <xdr:spPr>
        <a:xfrm>
          <a:off x="9192260" y="10498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127851</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DEF0E2E8-EF35-426F-9C8E-FF564C19823B}"/>
            </a:ext>
          </a:extLst>
        </xdr:cNvPr>
        <xdr:cNvSpPr txBox="1"/>
      </xdr:nvSpPr>
      <xdr:spPr>
        <a:xfrm>
          <a:off x="9258300" y="10353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149220</xdr:rowOff>
    </xdr:from>
    <xdr:to>
      <xdr:col>50</xdr:col>
      <xdr:colOff>165100</xdr:colOff>
      <xdr:row>63</xdr:row>
      <xdr:rowOff>79370</xdr:rowOff>
    </xdr:to>
    <xdr:sp macro="" textlink="">
      <xdr:nvSpPr>
        <xdr:cNvPr id="245" name="楕円 244">
          <a:extLst>
            <a:ext uri="{FF2B5EF4-FFF2-40B4-BE49-F238E27FC236}">
              <a16:creationId xmlns:a16="http://schemas.microsoft.com/office/drawing/2014/main" id="{494B2657-FC74-4776-AE14-5247DA5F9759}"/>
            </a:ext>
          </a:extLst>
        </xdr:cNvPr>
        <xdr:cNvSpPr/>
      </xdr:nvSpPr>
      <xdr:spPr>
        <a:xfrm>
          <a:off x="8445500" y="1054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155774</xdr:rowOff>
    </xdr:from>
    <xdr:to>
      <xdr:col>55</xdr:col>
      <xdr:colOff>0</xdr:colOff>
      <xdr:row>63</xdr:row>
      <xdr:rowOff>28570</xdr:rowOff>
    </xdr:to>
    <xdr:cxnSp macro="">
      <xdr:nvCxnSpPr>
        <xdr:cNvPr id="246" name="直線コネクタ 245">
          <a:extLst>
            <a:ext uri="{FF2B5EF4-FFF2-40B4-BE49-F238E27FC236}">
              <a16:creationId xmlns:a16="http://schemas.microsoft.com/office/drawing/2014/main" id="{784C6020-FF87-4219-841E-4FAE6D056A74}"/>
            </a:ext>
          </a:extLst>
        </xdr:cNvPr>
        <xdr:cNvCxnSpPr/>
      </xdr:nvCxnSpPr>
      <xdr:spPr>
        <a:xfrm flipV="1">
          <a:off x="8496300" y="10549454"/>
          <a:ext cx="723900" cy="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165007</xdr:rowOff>
    </xdr:from>
    <xdr:to>
      <xdr:col>46</xdr:col>
      <xdr:colOff>38100</xdr:colOff>
      <xdr:row>63</xdr:row>
      <xdr:rowOff>95157</xdr:rowOff>
    </xdr:to>
    <xdr:sp macro="" textlink="">
      <xdr:nvSpPr>
        <xdr:cNvPr id="247" name="楕円 246">
          <a:extLst>
            <a:ext uri="{FF2B5EF4-FFF2-40B4-BE49-F238E27FC236}">
              <a16:creationId xmlns:a16="http://schemas.microsoft.com/office/drawing/2014/main" id="{5A1A5A15-8CFE-4DC0-A13A-AF46681F70BF}"/>
            </a:ext>
          </a:extLst>
        </xdr:cNvPr>
        <xdr:cNvSpPr/>
      </xdr:nvSpPr>
      <xdr:spPr>
        <a:xfrm>
          <a:off x="7670800" y="10558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28570</xdr:rowOff>
    </xdr:from>
    <xdr:to>
      <xdr:col>50</xdr:col>
      <xdr:colOff>114300</xdr:colOff>
      <xdr:row>63</xdr:row>
      <xdr:rowOff>44357</xdr:rowOff>
    </xdr:to>
    <xdr:cxnSp macro="">
      <xdr:nvCxnSpPr>
        <xdr:cNvPr id="248" name="直線コネクタ 247">
          <a:extLst>
            <a:ext uri="{FF2B5EF4-FFF2-40B4-BE49-F238E27FC236}">
              <a16:creationId xmlns:a16="http://schemas.microsoft.com/office/drawing/2014/main" id="{2570B01C-71F5-44C9-8DEC-8BFB6C8B0F40}"/>
            </a:ext>
          </a:extLst>
        </xdr:cNvPr>
        <xdr:cNvCxnSpPr/>
      </xdr:nvCxnSpPr>
      <xdr:spPr>
        <a:xfrm flipV="1">
          <a:off x="7713980" y="10589890"/>
          <a:ext cx="78232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4567</xdr:rowOff>
    </xdr:from>
    <xdr:to>
      <xdr:col>41</xdr:col>
      <xdr:colOff>101600</xdr:colOff>
      <xdr:row>63</xdr:row>
      <xdr:rowOff>106167</xdr:rowOff>
    </xdr:to>
    <xdr:sp macro="" textlink="">
      <xdr:nvSpPr>
        <xdr:cNvPr id="249" name="楕円 248">
          <a:extLst>
            <a:ext uri="{FF2B5EF4-FFF2-40B4-BE49-F238E27FC236}">
              <a16:creationId xmlns:a16="http://schemas.microsoft.com/office/drawing/2014/main" id="{F586E097-92FB-477D-A1A7-CB248D18700F}"/>
            </a:ext>
          </a:extLst>
        </xdr:cNvPr>
        <xdr:cNvSpPr/>
      </xdr:nvSpPr>
      <xdr:spPr>
        <a:xfrm>
          <a:off x="6873240" y="105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44357</xdr:rowOff>
    </xdr:from>
    <xdr:to>
      <xdr:col>45</xdr:col>
      <xdr:colOff>177800</xdr:colOff>
      <xdr:row>63</xdr:row>
      <xdr:rowOff>55367</xdr:rowOff>
    </xdr:to>
    <xdr:cxnSp macro="">
      <xdr:nvCxnSpPr>
        <xdr:cNvPr id="250" name="直線コネクタ 249">
          <a:extLst>
            <a:ext uri="{FF2B5EF4-FFF2-40B4-BE49-F238E27FC236}">
              <a16:creationId xmlns:a16="http://schemas.microsoft.com/office/drawing/2014/main" id="{3806AECE-E69C-49CE-8021-5F95DD2D5806}"/>
            </a:ext>
          </a:extLst>
        </xdr:cNvPr>
        <xdr:cNvCxnSpPr/>
      </xdr:nvCxnSpPr>
      <xdr:spPr>
        <a:xfrm flipV="1">
          <a:off x="6924040" y="10605677"/>
          <a:ext cx="78994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20296</xdr:rowOff>
    </xdr:from>
    <xdr:to>
      <xdr:col>36</xdr:col>
      <xdr:colOff>165100</xdr:colOff>
      <xdr:row>63</xdr:row>
      <xdr:rowOff>121896</xdr:rowOff>
    </xdr:to>
    <xdr:sp macro="" textlink="">
      <xdr:nvSpPr>
        <xdr:cNvPr id="251" name="楕円 250">
          <a:extLst>
            <a:ext uri="{FF2B5EF4-FFF2-40B4-BE49-F238E27FC236}">
              <a16:creationId xmlns:a16="http://schemas.microsoft.com/office/drawing/2014/main" id="{E9F9200C-7D13-4BAA-AD88-8676483930B7}"/>
            </a:ext>
          </a:extLst>
        </xdr:cNvPr>
        <xdr:cNvSpPr/>
      </xdr:nvSpPr>
      <xdr:spPr>
        <a:xfrm>
          <a:off x="6098540" y="10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55367</xdr:rowOff>
    </xdr:from>
    <xdr:to>
      <xdr:col>41</xdr:col>
      <xdr:colOff>50800</xdr:colOff>
      <xdr:row>63</xdr:row>
      <xdr:rowOff>71096</xdr:rowOff>
    </xdr:to>
    <xdr:cxnSp macro="">
      <xdr:nvCxnSpPr>
        <xdr:cNvPr id="252" name="直線コネクタ 251">
          <a:extLst>
            <a:ext uri="{FF2B5EF4-FFF2-40B4-BE49-F238E27FC236}">
              <a16:creationId xmlns:a16="http://schemas.microsoft.com/office/drawing/2014/main" id="{25279E18-BAE8-4D40-97AA-67BE1A8E20BE}"/>
            </a:ext>
          </a:extLst>
        </xdr:cNvPr>
        <xdr:cNvCxnSpPr/>
      </xdr:nvCxnSpPr>
      <xdr:spPr>
        <a:xfrm flipV="1">
          <a:off x="6149340" y="10616687"/>
          <a:ext cx="7747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808C6D0D-600A-4A1D-AC9D-4B15A4D25AC7}"/>
            </a:ext>
          </a:extLst>
        </xdr:cNvPr>
        <xdr:cNvSpPr txBox="1"/>
      </xdr:nvSpPr>
      <xdr:spPr>
        <a:xfrm>
          <a:off x="8184225" y="10695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144859</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E40A6E30-1D20-4625-9CD7-DC992E9F7141}"/>
            </a:ext>
          </a:extLst>
        </xdr:cNvPr>
        <xdr:cNvSpPr txBox="1"/>
      </xdr:nvSpPr>
      <xdr:spPr>
        <a:xfrm>
          <a:off x="7399365" y="10706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139937</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2B324134-7D1F-438D-BB2B-03028A9C7F01}"/>
            </a:ext>
          </a:extLst>
        </xdr:cNvPr>
        <xdr:cNvSpPr txBox="1"/>
      </xdr:nvSpPr>
      <xdr:spPr>
        <a:xfrm>
          <a:off x="6624665" y="10701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168544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54C36631-214E-463A-8A76-325316868F1C}"/>
            </a:ext>
          </a:extLst>
        </xdr:cNvPr>
        <xdr:cNvSpPr txBox="1"/>
      </xdr:nvSpPr>
      <xdr:spPr>
        <a:xfrm>
          <a:off x="5872695" y="1072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95897</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C734A7A5-458B-422D-8FC4-FA15CA82DF5C}"/>
            </a:ext>
          </a:extLst>
        </xdr:cNvPr>
        <xdr:cNvSpPr txBox="1"/>
      </xdr:nvSpPr>
      <xdr:spPr>
        <a:xfrm>
          <a:off x="8184225" y="10321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111684</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825A9DFB-C96B-40B2-8229-776E2783D5BE}"/>
            </a:ext>
          </a:extLst>
        </xdr:cNvPr>
        <xdr:cNvSpPr txBox="1"/>
      </xdr:nvSpPr>
      <xdr:spPr>
        <a:xfrm>
          <a:off x="7399365" y="10337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122694</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98586777-681A-41BC-A068-8776AEEFEAF3}"/>
            </a:ext>
          </a:extLst>
        </xdr:cNvPr>
        <xdr:cNvSpPr txBox="1"/>
      </xdr:nvSpPr>
      <xdr:spPr>
        <a:xfrm>
          <a:off x="6624665" y="10348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138423</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743DF6D9-5BC7-495F-9F69-1B548A42CE2E}"/>
            </a:ext>
          </a:extLst>
        </xdr:cNvPr>
        <xdr:cNvSpPr txBox="1"/>
      </xdr:nvSpPr>
      <xdr:spPr>
        <a:xfrm>
          <a:off x="5849965" y="10364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16CDCA12-7AF0-4495-AE93-743941E6CAA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404E4A73-C3E6-43F3-810F-286D1F80D54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E538E149-223E-418B-BA88-5C3FA9F3D83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F0C4DB64-8E34-44F8-9F5A-BEFAAFB40CA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C720B6A-72BB-4024-8BF6-DEF7BDBDBD5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F284C4C-FC24-40E1-AB38-65F12EFBB9E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DED1ADA1-5883-439A-8CD2-13AE892B228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3CB6D398-216C-4177-8EFC-2770C5C205A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ABECB612-7936-4267-8CEA-16CDB5E0426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DDF7C4B1-97E8-4E01-BCDC-1ADBB761A34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23474A77-768F-457A-AC8C-1C25F1C9DDB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8DAAD441-DC0F-45E4-9779-A002D609F5C1}"/>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CC82118B-5A45-4088-A1F9-CC1B1671F011}"/>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B3439F89-47D2-4C4B-B4D9-E2B176D4972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3E9CBCDC-1855-4736-9291-86403C85C5D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2BE06FEE-4B2A-4D0C-A51C-14E33B0122F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4C28A744-C175-40ED-9074-1190663ED35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629DB666-9500-477B-A719-65D2E119D6D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D7BD7100-E94C-4225-B03B-C9CE94270E85}"/>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74BD4269-D443-48EA-9F2F-2BB251A9BD9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277BAE9D-8C5D-4B45-80D4-884E7F905B7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9F4FE6AE-E857-46EF-BBE5-A71613BA8EA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6B499348-1AED-412E-9DCC-325D58403CF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6E8C37F-1772-4D61-834B-683042DE04C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3CB4ADA-3A95-49B3-8206-1BAC108D38D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4C80135B-DB64-421A-8559-990D0BE10446}"/>
            </a:ext>
          </a:extLst>
        </xdr:cNvPr>
        <xdr:cNvCxnSpPr/>
      </xdr:nvCxnSpPr>
      <xdr:spPr>
        <a:xfrm flipV="1">
          <a:off x="4086225"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A309429-110B-402D-990A-9FA1F19551E1}"/>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ED7100EB-B11E-4357-B07E-CF3A631BAADC}"/>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B97F79B-0517-4A45-A108-3471ADC7A26E}"/>
            </a:ext>
          </a:extLst>
        </xdr:cNvPr>
        <xdr:cNvSpPr txBox="1"/>
      </xdr:nvSpPr>
      <xdr:spPr>
        <a:xfrm>
          <a:off x="412496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42C45D60-BB83-4F7B-ABF0-0221A3717611}"/>
            </a:ext>
          </a:extLst>
        </xdr:cNvPr>
        <xdr:cNvCxnSpPr/>
      </xdr:nvCxnSpPr>
      <xdr:spPr>
        <a:xfrm>
          <a:off x="402082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1FCF58F-DA1F-42A0-B15B-48199FA3E53B}"/>
            </a:ext>
          </a:extLst>
        </xdr:cNvPr>
        <xdr:cNvSpPr txBox="1"/>
      </xdr:nvSpPr>
      <xdr:spPr>
        <a:xfrm>
          <a:off x="4124960" y="13797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18226940-C9A9-4DB7-9CD8-5BD98ADCB51C}"/>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C2828CAA-450E-4BB1-BEEA-5E940630B661}"/>
            </a:ext>
          </a:extLst>
        </xdr:cNvPr>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94" name="フローチャート: 判断 293">
          <a:extLst>
            <a:ext uri="{FF2B5EF4-FFF2-40B4-BE49-F238E27FC236}">
              <a16:creationId xmlns:a16="http://schemas.microsoft.com/office/drawing/2014/main" id="{6F747687-77CB-4A7C-B83C-3DE1C8E2A6A7}"/>
            </a:ext>
          </a:extLst>
        </xdr:cNvPr>
        <xdr:cNvSpPr/>
      </xdr:nvSpPr>
      <xdr:spPr>
        <a:xfrm>
          <a:off x="251460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5" name="フローチャート: 判断 294">
          <a:extLst>
            <a:ext uri="{FF2B5EF4-FFF2-40B4-BE49-F238E27FC236}">
              <a16:creationId xmlns:a16="http://schemas.microsoft.com/office/drawing/2014/main" id="{31BA189D-ECF5-48CC-97F0-1103B7CE5C00}"/>
            </a:ext>
          </a:extLst>
        </xdr:cNvPr>
        <xdr:cNvSpPr/>
      </xdr:nvSpPr>
      <xdr:spPr>
        <a:xfrm>
          <a:off x="1739900" y="1396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78739</xdr:rowOff>
    </xdr:from>
    <xdr:to>
      <xdr:col>6</xdr:col>
      <xdr:colOff>38100</xdr:colOff>
      <xdr:row>84</xdr:row>
      <xdr:rowOff>8889</xdr:rowOff>
    </xdr:to>
    <xdr:sp macro="" textlink="">
      <xdr:nvSpPr>
        <xdr:cNvPr id="296" name="フローチャート: 判断 295">
          <a:extLst>
            <a:ext uri="{FF2B5EF4-FFF2-40B4-BE49-F238E27FC236}">
              <a16:creationId xmlns:a16="http://schemas.microsoft.com/office/drawing/2014/main" id="{112762FC-A211-4673-9EEF-B0FC2775584E}"/>
            </a:ext>
          </a:extLst>
        </xdr:cNvPr>
        <xdr:cNvSpPr/>
      </xdr:nvSpPr>
      <xdr:spPr>
        <a:xfrm>
          <a:off x="965200" y="13992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217D3F4-3778-4CE5-9B01-01CFD3F2262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6B06283-8554-45BB-832B-B0C4A5108A5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AA0E47-5289-4139-9EED-43BA4CCC25C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00CD6FB-096F-462B-A992-2A681815FB8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B40126C-92B3-4A3A-8381-60B8421363E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2" name="楕円 301">
          <a:extLst>
            <a:ext uri="{FF2B5EF4-FFF2-40B4-BE49-F238E27FC236}">
              <a16:creationId xmlns:a16="http://schemas.microsoft.com/office/drawing/2014/main" id="{6E0857E3-42E1-4078-9EB2-FF045FBC7061}"/>
            </a:ext>
          </a:extLst>
        </xdr:cNvPr>
        <xdr:cNvSpPr/>
      </xdr:nvSpPr>
      <xdr:spPr>
        <a:xfrm>
          <a:off x="4036060" y="139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285E1A1-B163-4413-B79E-B7F86E2A22F7}"/>
            </a:ext>
          </a:extLst>
        </xdr:cNvPr>
        <xdr:cNvSpPr txBox="1"/>
      </xdr:nvSpPr>
      <xdr:spPr>
        <a:xfrm>
          <a:off x="4124960" y="1396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126093</xdr:rowOff>
    </xdr:from>
    <xdr:to>
      <xdr:col>20</xdr:col>
      <xdr:colOff>38100</xdr:colOff>
      <xdr:row>83</xdr:row>
      <xdr:rowOff>56243</xdr:rowOff>
    </xdr:to>
    <xdr:sp macro="" textlink="">
      <xdr:nvSpPr>
        <xdr:cNvPr id="304" name="楕円 303">
          <a:extLst>
            <a:ext uri="{FF2B5EF4-FFF2-40B4-BE49-F238E27FC236}">
              <a16:creationId xmlns:a16="http://schemas.microsoft.com/office/drawing/2014/main" id="{47889804-9754-46AA-9558-87D7C4924C68}"/>
            </a:ext>
          </a:extLst>
        </xdr:cNvPr>
        <xdr:cNvSpPr/>
      </xdr:nvSpPr>
      <xdr:spPr>
        <a:xfrm>
          <a:off x="3312160" y="13872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5443</xdr:rowOff>
    </xdr:from>
    <xdr:to>
      <xdr:col>24</xdr:col>
      <xdr:colOff>63500</xdr:colOff>
      <xdr:row>83</xdr:row>
      <xdr:rowOff>119743</xdr:rowOff>
    </xdr:to>
    <xdr:cxnSp macro="">
      <xdr:nvCxnSpPr>
        <xdr:cNvPr id="305" name="直線コネクタ 304">
          <a:extLst>
            <a:ext uri="{FF2B5EF4-FFF2-40B4-BE49-F238E27FC236}">
              <a16:creationId xmlns:a16="http://schemas.microsoft.com/office/drawing/2014/main" id="{F8F6CEF1-A5B2-46D2-B320-C06E2375519C}"/>
            </a:ext>
          </a:extLst>
        </xdr:cNvPr>
        <xdr:cNvCxnSpPr/>
      </xdr:nvCxnSpPr>
      <xdr:spPr>
        <a:xfrm>
          <a:off x="3355340" y="13919563"/>
          <a:ext cx="7315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306" name="楕円 305">
          <a:extLst>
            <a:ext uri="{FF2B5EF4-FFF2-40B4-BE49-F238E27FC236}">
              <a16:creationId xmlns:a16="http://schemas.microsoft.com/office/drawing/2014/main" id="{88DC98EE-D090-4ACE-AF04-0648E11CA178}"/>
            </a:ext>
          </a:extLst>
        </xdr:cNvPr>
        <xdr:cNvSpPr/>
      </xdr:nvSpPr>
      <xdr:spPr>
        <a:xfrm>
          <a:off x="2514600" y="13835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83</xdr:row>
      <xdr:rowOff>5443</xdr:rowOff>
    </xdr:to>
    <xdr:cxnSp macro="">
      <xdr:nvCxnSpPr>
        <xdr:cNvPr id="307" name="直線コネクタ 306">
          <a:extLst>
            <a:ext uri="{FF2B5EF4-FFF2-40B4-BE49-F238E27FC236}">
              <a16:creationId xmlns:a16="http://schemas.microsoft.com/office/drawing/2014/main" id="{83FA9B81-939A-4545-9167-CED38E54245B}"/>
            </a:ext>
          </a:extLst>
        </xdr:cNvPr>
        <xdr:cNvCxnSpPr/>
      </xdr:nvCxnSpPr>
      <xdr:spPr>
        <a:xfrm>
          <a:off x="2565400" y="13885817"/>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46082</xdr:rowOff>
    </xdr:from>
    <xdr:to>
      <xdr:col>10</xdr:col>
      <xdr:colOff>165100</xdr:colOff>
      <xdr:row>82</xdr:row>
      <xdr:rowOff>147682</xdr:rowOff>
    </xdr:to>
    <xdr:sp macro="" textlink="">
      <xdr:nvSpPr>
        <xdr:cNvPr id="308" name="楕円 307">
          <a:extLst>
            <a:ext uri="{FF2B5EF4-FFF2-40B4-BE49-F238E27FC236}">
              <a16:creationId xmlns:a16="http://schemas.microsoft.com/office/drawing/2014/main" id="{7DCF9BD2-4043-451C-B9BA-0EF1F5663ADE}"/>
            </a:ext>
          </a:extLst>
        </xdr:cNvPr>
        <xdr:cNvSpPr/>
      </xdr:nvSpPr>
      <xdr:spPr>
        <a:xfrm>
          <a:off x="173990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96882</xdr:rowOff>
    </xdr:from>
    <xdr:to>
      <xdr:col>15</xdr:col>
      <xdr:colOff>50800</xdr:colOff>
      <xdr:row>82</xdr:row>
      <xdr:rowOff>139337</xdr:rowOff>
    </xdr:to>
    <xdr:cxnSp macro="">
      <xdr:nvCxnSpPr>
        <xdr:cNvPr id="309" name="直線コネクタ 308">
          <a:extLst>
            <a:ext uri="{FF2B5EF4-FFF2-40B4-BE49-F238E27FC236}">
              <a16:creationId xmlns:a16="http://schemas.microsoft.com/office/drawing/2014/main" id="{62489DB9-A5CF-4547-A7B0-8118876236CE}"/>
            </a:ext>
          </a:extLst>
        </xdr:cNvPr>
        <xdr:cNvCxnSpPr/>
      </xdr:nvCxnSpPr>
      <xdr:spPr>
        <a:xfrm>
          <a:off x="1790700" y="13843362"/>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xdr:rowOff>
    </xdr:from>
    <xdr:to>
      <xdr:col>6</xdr:col>
      <xdr:colOff>38100</xdr:colOff>
      <xdr:row>82</xdr:row>
      <xdr:rowOff>108494</xdr:rowOff>
    </xdr:to>
    <xdr:sp macro="" textlink="">
      <xdr:nvSpPr>
        <xdr:cNvPr id="310" name="楕円 309">
          <a:extLst>
            <a:ext uri="{FF2B5EF4-FFF2-40B4-BE49-F238E27FC236}">
              <a16:creationId xmlns:a16="http://schemas.microsoft.com/office/drawing/2014/main" id="{C7B71A7D-6A53-4787-AA8A-8562DC151BD6}"/>
            </a:ext>
          </a:extLst>
        </xdr:cNvPr>
        <xdr:cNvSpPr/>
      </xdr:nvSpPr>
      <xdr:spPr>
        <a:xfrm>
          <a:off x="965200" y="13753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57694</xdr:rowOff>
    </xdr:from>
    <xdr:to>
      <xdr:col>10</xdr:col>
      <xdr:colOff>114300</xdr:colOff>
      <xdr:row>82</xdr:row>
      <xdr:rowOff>96882</xdr:rowOff>
    </xdr:to>
    <xdr:cxnSp macro="">
      <xdr:nvCxnSpPr>
        <xdr:cNvPr id="311" name="直線コネクタ 310">
          <a:extLst>
            <a:ext uri="{FF2B5EF4-FFF2-40B4-BE49-F238E27FC236}">
              <a16:creationId xmlns:a16="http://schemas.microsoft.com/office/drawing/2014/main" id="{CC263ADE-E731-46B3-9170-C3E488E8FA59}"/>
            </a:ext>
          </a:extLst>
        </xdr:cNvPr>
        <xdr:cNvCxnSpPr/>
      </xdr:nvCxnSpPr>
      <xdr:spPr>
        <a:xfrm>
          <a:off x="1008380" y="13804174"/>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a:extLst>
            <a:ext uri="{FF2B5EF4-FFF2-40B4-BE49-F238E27FC236}">
              <a16:creationId xmlns:a16="http://schemas.microsoft.com/office/drawing/2014/main" id="{14E95726-E0DF-4827-9FA4-5553DC79C4F3}"/>
            </a:ext>
          </a:extLst>
        </xdr:cNvPr>
        <xdr:cNvSpPr txBox="1"/>
      </xdr:nvSpPr>
      <xdr:spPr>
        <a:xfrm>
          <a:off x="3170564" y="139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3" name="n_2aveValue【公営住宅】&#10;有形固定資産減価償却率">
          <a:extLst>
            <a:ext uri="{FF2B5EF4-FFF2-40B4-BE49-F238E27FC236}">
              <a16:creationId xmlns:a16="http://schemas.microsoft.com/office/drawing/2014/main" id="{4B29EA5D-BB43-46EE-966E-296C53222944}"/>
            </a:ext>
          </a:extLst>
        </xdr:cNvPr>
        <xdr:cNvSpPr txBox="1"/>
      </xdr:nvSpPr>
      <xdr:spPr>
        <a:xfrm>
          <a:off x="238570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14" name="n_3aveValue【公営住宅】&#10;有形固定資産減価償却率">
          <a:extLst>
            <a:ext uri="{FF2B5EF4-FFF2-40B4-BE49-F238E27FC236}">
              <a16:creationId xmlns:a16="http://schemas.microsoft.com/office/drawing/2014/main" id="{AFA11808-E7B7-4ED7-A7D5-ADAA5624D415}"/>
            </a:ext>
          </a:extLst>
        </xdr:cNvPr>
        <xdr:cNvSpPr txBox="1"/>
      </xdr:nvSpPr>
      <xdr:spPr>
        <a:xfrm>
          <a:off x="161100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15" name="n_4aveValue【公営住宅】&#10;有形固定資産減価償却率">
          <a:extLst>
            <a:ext uri="{FF2B5EF4-FFF2-40B4-BE49-F238E27FC236}">
              <a16:creationId xmlns:a16="http://schemas.microsoft.com/office/drawing/2014/main" id="{2756E15E-5219-411A-B9A7-415D74B7F79A}"/>
            </a:ext>
          </a:extLst>
        </xdr:cNvPr>
        <xdr:cNvSpPr txBox="1"/>
      </xdr:nvSpPr>
      <xdr:spPr>
        <a:xfrm>
          <a:off x="8363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72770</xdr:rowOff>
    </xdr:from>
    <xdr:ext cx="405111" cy="259045"/>
    <xdr:sp macro="" textlink="">
      <xdr:nvSpPr>
        <xdr:cNvPr id="316" name="n_1mainValue【公営住宅】&#10;有形固定資産減価償却率">
          <a:extLst>
            <a:ext uri="{FF2B5EF4-FFF2-40B4-BE49-F238E27FC236}">
              <a16:creationId xmlns:a16="http://schemas.microsoft.com/office/drawing/2014/main" id="{5586CFA6-E750-46E5-AD96-D46B9B42BBB2}"/>
            </a:ext>
          </a:extLst>
        </xdr:cNvPr>
        <xdr:cNvSpPr txBox="1"/>
      </xdr:nvSpPr>
      <xdr:spPr>
        <a:xfrm>
          <a:off x="3170564" y="1365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17" name="n_2mainValue【公営住宅】&#10;有形固定資産減価償却率">
          <a:extLst>
            <a:ext uri="{FF2B5EF4-FFF2-40B4-BE49-F238E27FC236}">
              <a16:creationId xmlns:a16="http://schemas.microsoft.com/office/drawing/2014/main" id="{084592A8-C68C-4EEF-9885-A8045D57E0B9}"/>
            </a:ext>
          </a:extLst>
        </xdr:cNvPr>
        <xdr:cNvSpPr txBox="1"/>
      </xdr:nvSpPr>
      <xdr:spPr>
        <a:xfrm>
          <a:off x="238570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164209</xdr:rowOff>
    </xdr:from>
    <xdr:ext cx="405111" cy="259045"/>
    <xdr:sp macro="" textlink="">
      <xdr:nvSpPr>
        <xdr:cNvPr id="318" name="n_3mainValue【公営住宅】&#10;有形固定資産減価償却率">
          <a:extLst>
            <a:ext uri="{FF2B5EF4-FFF2-40B4-BE49-F238E27FC236}">
              <a16:creationId xmlns:a16="http://schemas.microsoft.com/office/drawing/2014/main" id="{B99AD956-7B82-4814-9290-0FEDE23C5882}"/>
            </a:ext>
          </a:extLst>
        </xdr:cNvPr>
        <xdr:cNvSpPr txBox="1"/>
      </xdr:nvSpPr>
      <xdr:spPr>
        <a:xfrm>
          <a:off x="161100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125021</xdr:rowOff>
    </xdr:from>
    <xdr:ext cx="405111" cy="259045"/>
    <xdr:sp macro="" textlink="">
      <xdr:nvSpPr>
        <xdr:cNvPr id="319" name="n_4mainValue【公営住宅】&#10;有形固定資産減価償却率">
          <a:extLst>
            <a:ext uri="{FF2B5EF4-FFF2-40B4-BE49-F238E27FC236}">
              <a16:creationId xmlns:a16="http://schemas.microsoft.com/office/drawing/2014/main" id="{1841CEAF-B76D-4F5E-9105-0D2C276B62EF}"/>
            </a:ext>
          </a:extLst>
        </xdr:cNvPr>
        <xdr:cNvSpPr txBox="1"/>
      </xdr:nvSpPr>
      <xdr:spPr>
        <a:xfrm>
          <a:off x="8363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FD495A7-00D6-4121-B9B3-5E3FD2F15BB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474F00F-D79F-48DE-8849-56250D69474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5FE9D8B-D045-4D2F-ABA1-239CB253732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587AB11-15AF-450F-BB91-32F7CE1700A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AFD6E2B-C11E-4947-9407-664AF143B49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4AC2652-3396-4DCD-83AA-3295C2905EA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28AB440-98E5-4B5B-B699-68488A70CF9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52D0CD0-35CC-4E2B-B5E6-8BE974C4CE0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40254C1-B59B-4C4B-8FA5-F236CDC51D1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383FC43-C5A6-4D7C-AFC0-3C85F822098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C84D221-DB76-42B8-909F-749DD2653D2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69573409-73DF-45F9-B4D7-B418E16E419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A2FBA5F2-D830-4101-A90C-48963A63543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3F146EBA-F746-49ED-B3C9-27CC92A29CDD}"/>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180C757-D332-4C3D-AC1D-67292EE03C0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88A2661C-A9D9-4CA4-B23B-3F7142EE3E6C}"/>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9CB2537-1B47-4681-B9A9-96F627EED92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DD2066E2-EFBD-4F27-BD60-04BE66742CF2}"/>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5119CF0-62D3-4F08-ADFF-B1D548CF631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A9A6FFA1-0EA7-4076-BC24-F5BCDB953D7D}"/>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1140EA6-AA55-4B57-98F6-85DC57CA5EE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76392E1F-7A45-4029-948A-B66FB05067D2}"/>
            </a:ext>
          </a:extLst>
        </xdr:cNvPr>
        <xdr:cNvCxnSpPr/>
      </xdr:nvCxnSpPr>
      <xdr:spPr>
        <a:xfrm flipV="1">
          <a:off x="9219565" y="13067904"/>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C64EFCD0-97FB-4BA3-9F91-1147D3FA85F5}"/>
            </a:ext>
          </a:extLst>
        </xdr:cNvPr>
        <xdr:cNvSpPr txBox="1"/>
      </xdr:nvSpPr>
      <xdr:spPr>
        <a:xfrm>
          <a:off x="9258300" y="144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5F28B1CC-1570-401B-B478-EDC3643F3F77}"/>
            </a:ext>
          </a:extLst>
        </xdr:cNvPr>
        <xdr:cNvCxnSpPr/>
      </xdr:nvCxnSpPr>
      <xdr:spPr>
        <a:xfrm>
          <a:off x="9154160" y="1443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D774F1B8-7695-4BBF-8A30-6BF13E9D6FFC}"/>
            </a:ext>
          </a:extLst>
        </xdr:cNvPr>
        <xdr:cNvSpPr txBox="1"/>
      </xdr:nvSpPr>
      <xdr:spPr>
        <a:xfrm>
          <a:off x="9258300" y="128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B4273479-1285-4862-AB83-F3BE65403BAD}"/>
            </a:ext>
          </a:extLst>
        </xdr:cNvPr>
        <xdr:cNvCxnSpPr/>
      </xdr:nvCxnSpPr>
      <xdr:spPr>
        <a:xfrm>
          <a:off x="9154160" y="130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23D750CB-7341-467D-AB57-D59143BCAF27}"/>
            </a:ext>
          </a:extLst>
        </xdr:cNvPr>
        <xdr:cNvSpPr txBox="1"/>
      </xdr:nvSpPr>
      <xdr:spPr>
        <a:xfrm>
          <a:off x="9258300" y="14085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3AFDB7D6-3B0E-4DC1-A396-E3A856D8F51A}"/>
            </a:ext>
          </a:extLst>
        </xdr:cNvPr>
        <xdr:cNvSpPr/>
      </xdr:nvSpPr>
      <xdr:spPr>
        <a:xfrm>
          <a:off x="9192260" y="14229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BF5AAC6-5B79-472F-959C-2468FF6595F7}"/>
            </a:ext>
          </a:extLst>
        </xdr:cNvPr>
        <xdr:cNvSpPr/>
      </xdr:nvSpPr>
      <xdr:spPr>
        <a:xfrm>
          <a:off x="8445500" y="14234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41799</xdr:rowOff>
    </xdr:from>
    <xdr:to>
      <xdr:col>46</xdr:col>
      <xdr:colOff>38100</xdr:colOff>
      <xdr:row>85</xdr:row>
      <xdr:rowOff>143399</xdr:rowOff>
    </xdr:to>
    <xdr:sp macro="" textlink="">
      <xdr:nvSpPr>
        <xdr:cNvPr id="349" name="フローチャート: 判断 348">
          <a:extLst>
            <a:ext uri="{FF2B5EF4-FFF2-40B4-BE49-F238E27FC236}">
              <a16:creationId xmlns:a16="http://schemas.microsoft.com/office/drawing/2014/main" id="{24C460ED-3D5F-465C-85A5-295CAD776D14}"/>
            </a:ext>
          </a:extLst>
        </xdr:cNvPr>
        <xdr:cNvSpPr/>
      </xdr:nvSpPr>
      <xdr:spPr>
        <a:xfrm>
          <a:off x="7670800" y="142911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35717</xdr:rowOff>
    </xdr:from>
    <xdr:to>
      <xdr:col>41</xdr:col>
      <xdr:colOff>101600</xdr:colOff>
      <xdr:row>85</xdr:row>
      <xdr:rowOff>137317</xdr:rowOff>
    </xdr:to>
    <xdr:sp macro="" textlink="">
      <xdr:nvSpPr>
        <xdr:cNvPr id="350" name="フローチャート: 判断 349">
          <a:extLst>
            <a:ext uri="{FF2B5EF4-FFF2-40B4-BE49-F238E27FC236}">
              <a16:creationId xmlns:a16="http://schemas.microsoft.com/office/drawing/2014/main" id="{1AD8DA00-9B0A-460B-ADBD-5D23164D2B01}"/>
            </a:ext>
          </a:extLst>
        </xdr:cNvPr>
        <xdr:cNvSpPr/>
      </xdr:nvSpPr>
      <xdr:spPr>
        <a:xfrm>
          <a:off x="6873240" y="1428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28082</xdr:rowOff>
    </xdr:from>
    <xdr:to>
      <xdr:col>36</xdr:col>
      <xdr:colOff>165100</xdr:colOff>
      <xdr:row>85</xdr:row>
      <xdr:rowOff>129682</xdr:rowOff>
    </xdr:to>
    <xdr:sp macro="" textlink="">
      <xdr:nvSpPr>
        <xdr:cNvPr id="351" name="フローチャート: 判断 350">
          <a:extLst>
            <a:ext uri="{FF2B5EF4-FFF2-40B4-BE49-F238E27FC236}">
              <a16:creationId xmlns:a16="http://schemas.microsoft.com/office/drawing/2014/main" id="{4D0F9491-0AC6-4C5E-9656-37C0C47C4C31}"/>
            </a:ext>
          </a:extLst>
        </xdr:cNvPr>
        <xdr:cNvSpPr/>
      </xdr:nvSpPr>
      <xdr:spPr>
        <a:xfrm>
          <a:off x="6098540" y="142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B94FF6B-2A04-432A-8218-A5E00A7836E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EDECA38-C04C-44D7-A37E-3DEDD0F553F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03728F3-1265-48EB-A7D0-F9983EFDC2E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033AEFF-72F7-4E02-BE4F-41558AE6E7A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44A8F92-FA5B-4F2C-B24E-C4905C332D9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12537</xdr:rowOff>
    </xdr:from>
    <xdr:to>
      <xdr:col>55</xdr:col>
      <xdr:colOff>50800</xdr:colOff>
      <xdr:row>85</xdr:row>
      <xdr:rowOff>114137</xdr:rowOff>
    </xdr:to>
    <xdr:sp macro="" textlink="">
      <xdr:nvSpPr>
        <xdr:cNvPr id="357" name="楕円 356">
          <a:extLst>
            <a:ext uri="{FF2B5EF4-FFF2-40B4-BE49-F238E27FC236}">
              <a16:creationId xmlns:a16="http://schemas.microsoft.com/office/drawing/2014/main" id="{D88312DC-D410-4248-9DF7-89BF3A2B9DFA}"/>
            </a:ext>
          </a:extLst>
        </xdr:cNvPr>
        <xdr:cNvSpPr/>
      </xdr:nvSpPr>
      <xdr:spPr>
        <a:xfrm>
          <a:off x="9192260" y="142619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162414</xdr:rowOff>
    </xdr:from>
    <xdr:ext cx="469744" cy="259045"/>
    <xdr:sp macro="" textlink="">
      <xdr:nvSpPr>
        <xdr:cNvPr id="358" name="【公営住宅】&#10;一人当たり面積該当値テキスト">
          <a:extLst>
            <a:ext uri="{FF2B5EF4-FFF2-40B4-BE49-F238E27FC236}">
              <a16:creationId xmlns:a16="http://schemas.microsoft.com/office/drawing/2014/main" id="{14F31A76-79FE-4057-978D-C9082DBD2528}"/>
            </a:ext>
          </a:extLst>
        </xdr:cNvPr>
        <xdr:cNvSpPr txBox="1"/>
      </xdr:nvSpPr>
      <xdr:spPr>
        <a:xfrm>
          <a:off x="9258300" y="142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53274</xdr:rowOff>
    </xdr:from>
    <xdr:to>
      <xdr:col>50</xdr:col>
      <xdr:colOff>165100</xdr:colOff>
      <xdr:row>85</xdr:row>
      <xdr:rowOff>154874</xdr:rowOff>
    </xdr:to>
    <xdr:sp macro="" textlink="">
      <xdr:nvSpPr>
        <xdr:cNvPr id="359" name="楕円 358">
          <a:extLst>
            <a:ext uri="{FF2B5EF4-FFF2-40B4-BE49-F238E27FC236}">
              <a16:creationId xmlns:a16="http://schemas.microsoft.com/office/drawing/2014/main" id="{749CB1C8-904D-4183-AF51-5BCD510F4D38}"/>
            </a:ext>
          </a:extLst>
        </xdr:cNvPr>
        <xdr:cNvSpPr/>
      </xdr:nvSpPr>
      <xdr:spPr>
        <a:xfrm>
          <a:off x="8445500" y="143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63337</xdr:rowOff>
    </xdr:from>
    <xdr:to>
      <xdr:col>55</xdr:col>
      <xdr:colOff>0</xdr:colOff>
      <xdr:row>85</xdr:row>
      <xdr:rowOff>104074</xdr:rowOff>
    </xdr:to>
    <xdr:cxnSp macro="">
      <xdr:nvCxnSpPr>
        <xdr:cNvPr id="360" name="直線コネクタ 359">
          <a:extLst>
            <a:ext uri="{FF2B5EF4-FFF2-40B4-BE49-F238E27FC236}">
              <a16:creationId xmlns:a16="http://schemas.microsoft.com/office/drawing/2014/main" id="{50C314A2-EE10-418B-A21B-9FA961B9FC6E}"/>
            </a:ext>
          </a:extLst>
        </xdr:cNvPr>
        <xdr:cNvCxnSpPr/>
      </xdr:nvCxnSpPr>
      <xdr:spPr>
        <a:xfrm flipV="1">
          <a:off x="8496300" y="14312737"/>
          <a:ext cx="7239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41204</xdr:rowOff>
    </xdr:from>
    <xdr:to>
      <xdr:col>46</xdr:col>
      <xdr:colOff>38100</xdr:colOff>
      <xdr:row>85</xdr:row>
      <xdr:rowOff>142804</xdr:rowOff>
    </xdr:to>
    <xdr:sp macro="" textlink="">
      <xdr:nvSpPr>
        <xdr:cNvPr id="361" name="楕円 360">
          <a:extLst>
            <a:ext uri="{FF2B5EF4-FFF2-40B4-BE49-F238E27FC236}">
              <a16:creationId xmlns:a16="http://schemas.microsoft.com/office/drawing/2014/main" id="{C4E2A7BE-B379-42FB-AD29-443064AF550D}"/>
            </a:ext>
          </a:extLst>
        </xdr:cNvPr>
        <xdr:cNvSpPr/>
      </xdr:nvSpPr>
      <xdr:spPr>
        <a:xfrm>
          <a:off x="7670800" y="14290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92004</xdr:rowOff>
    </xdr:from>
    <xdr:to>
      <xdr:col>50</xdr:col>
      <xdr:colOff>114300</xdr:colOff>
      <xdr:row>85</xdr:row>
      <xdr:rowOff>104074</xdr:rowOff>
    </xdr:to>
    <xdr:cxnSp macro="">
      <xdr:nvCxnSpPr>
        <xdr:cNvPr id="362" name="直線コネクタ 361">
          <a:extLst>
            <a:ext uri="{FF2B5EF4-FFF2-40B4-BE49-F238E27FC236}">
              <a16:creationId xmlns:a16="http://schemas.microsoft.com/office/drawing/2014/main" id="{4DCD2064-940D-42D0-B58A-784B1B3634E4}"/>
            </a:ext>
          </a:extLst>
        </xdr:cNvPr>
        <xdr:cNvCxnSpPr/>
      </xdr:nvCxnSpPr>
      <xdr:spPr>
        <a:xfrm>
          <a:off x="7713980" y="14341404"/>
          <a:ext cx="78232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59172</xdr:rowOff>
    </xdr:from>
    <xdr:to>
      <xdr:col>41</xdr:col>
      <xdr:colOff>101600</xdr:colOff>
      <xdr:row>85</xdr:row>
      <xdr:rowOff>160772</xdr:rowOff>
    </xdr:to>
    <xdr:sp macro="" textlink="">
      <xdr:nvSpPr>
        <xdr:cNvPr id="363" name="楕円 362">
          <a:extLst>
            <a:ext uri="{FF2B5EF4-FFF2-40B4-BE49-F238E27FC236}">
              <a16:creationId xmlns:a16="http://schemas.microsoft.com/office/drawing/2014/main" id="{115C0799-6D7C-48A3-BC58-18170597DDA4}"/>
            </a:ext>
          </a:extLst>
        </xdr:cNvPr>
        <xdr:cNvSpPr/>
      </xdr:nvSpPr>
      <xdr:spPr>
        <a:xfrm>
          <a:off x="6873240" y="143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92004</xdr:rowOff>
    </xdr:from>
    <xdr:to>
      <xdr:col>45</xdr:col>
      <xdr:colOff>177800</xdr:colOff>
      <xdr:row>85</xdr:row>
      <xdr:rowOff>109972</xdr:rowOff>
    </xdr:to>
    <xdr:cxnSp macro="">
      <xdr:nvCxnSpPr>
        <xdr:cNvPr id="364" name="直線コネクタ 363">
          <a:extLst>
            <a:ext uri="{FF2B5EF4-FFF2-40B4-BE49-F238E27FC236}">
              <a16:creationId xmlns:a16="http://schemas.microsoft.com/office/drawing/2014/main" id="{931E2C01-C3F3-49F4-859F-F6B2323578DC}"/>
            </a:ext>
          </a:extLst>
        </xdr:cNvPr>
        <xdr:cNvCxnSpPr/>
      </xdr:nvCxnSpPr>
      <xdr:spPr>
        <a:xfrm flipV="1">
          <a:off x="6924040" y="14341404"/>
          <a:ext cx="78994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63469</xdr:rowOff>
    </xdr:from>
    <xdr:to>
      <xdr:col>36</xdr:col>
      <xdr:colOff>165100</xdr:colOff>
      <xdr:row>85</xdr:row>
      <xdr:rowOff>165069</xdr:rowOff>
    </xdr:to>
    <xdr:sp macro="" textlink="">
      <xdr:nvSpPr>
        <xdr:cNvPr id="365" name="楕円 364">
          <a:extLst>
            <a:ext uri="{FF2B5EF4-FFF2-40B4-BE49-F238E27FC236}">
              <a16:creationId xmlns:a16="http://schemas.microsoft.com/office/drawing/2014/main" id="{5E98F6DB-A78F-4ABF-9AA8-19413CA76483}"/>
            </a:ext>
          </a:extLst>
        </xdr:cNvPr>
        <xdr:cNvSpPr/>
      </xdr:nvSpPr>
      <xdr:spPr>
        <a:xfrm>
          <a:off x="6098540" y="143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109972</xdr:rowOff>
    </xdr:from>
    <xdr:to>
      <xdr:col>41</xdr:col>
      <xdr:colOff>50800</xdr:colOff>
      <xdr:row>85</xdr:row>
      <xdr:rowOff>114269</xdr:rowOff>
    </xdr:to>
    <xdr:cxnSp macro="">
      <xdr:nvCxnSpPr>
        <xdr:cNvPr id="366" name="直線コネクタ 365">
          <a:extLst>
            <a:ext uri="{FF2B5EF4-FFF2-40B4-BE49-F238E27FC236}">
              <a16:creationId xmlns:a16="http://schemas.microsoft.com/office/drawing/2014/main" id="{73093652-FCFF-4C02-8C33-EF5DCA8216DA}"/>
            </a:ext>
          </a:extLst>
        </xdr:cNvPr>
        <xdr:cNvCxnSpPr/>
      </xdr:nvCxnSpPr>
      <xdr:spPr>
        <a:xfrm flipV="1">
          <a:off x="6149340" y="14359372"/>
          <a:ext cx="7747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C3012F48-5173-416E-8FB7-1EB40DE24CC1}"/>
            </a:ext>
          </a:extLst>
        </xdr:cNvPr>
        <xdr:cNvSpPr txBox="1"/>
      </xdr:nvSpPr>
      <xdr:spPr>
        <a:xfrm>
          <a:off x="8271587" y="140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134526</xdr:rowOff>
    </xdr:from>
    <xdr:ext cx="469744" cy="259045"/>
    <xdr:sp macro="" textlink="">
      <xdr:nvSpPr>
        <xdr:cNvPr id="368" name="n_2aveValue【公営住宅】&#10;一人当たり面積">
          <a:extLst>
            <a:ext uri="{FF2B5EF4-FFF2-40B4-BE49-F238E27FC236}">
              <a16:creationId xmlns:a16="http://schemas.microsoft.com/office/drawing/2014/main" id="{7BA840B5-5912-4BD6-899C-02BF0BC7EF37}"/>
            </a:ext>
          </a:extLst>
        </xdr:cNvPr>
        <xdr:cNvSpPr txBox="1"/>
      </xdr:nvSpPr>
      <xdr:spPr>
        <a:xfrm>
          <a:off x="7509587" y="14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153844</xdr:rowOff>
    </xdr:from>
    <xdr:ext cx="469744" cy="259045"/>
    <xdr:sp macro="" textlink="">
      <xdr:nvSpPr>
        <xdr:cNvPr id="369" name="n_3aveValue【公営住宅】&#10;一人当たり面積">
          <a:extLst>
            <a:ext uri="{FF2B5EF4-FFF2-40B4-BE49-F238E27FC236}">
              <a16:creationId xmlns:a16="http://schemas.microsoft.com/office/drawing/2014/main" id="{82D6AF3E-CBF8-4EB7-AA7E-22B641F08F57}"/>
            </a:ext>
          </a:extLst>
        </xdr:cNvPr>
        <xdr:cNvSpPr txBox="1"/>
      </xdr:nvSpPr>
      <xdr:spPr>
        <a:xfrm>
          <a:off x="6712027" y="1406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146209</xdr:rowOff>
    </xdr:from>
    <xdr:ext cx="469744" cy="259045"/>
    <xdr:sp macro="" textlink="">
      <xdr:nvSpPr>
        <xdr:cNvPr id="370" name="n_4aveValue【公営住宅】&#10;一人当たり面積">
          <a:extLst>
            <a:ext uri="{FF2B5EF4-FFF2-40B4-BE49-F238E27FC236}">
              <a16:creationId xmlns:a16="http://schemas.microsoft.com/office/drawing/2014/main" id="{C04A3DE2-BCA4-4687-A88A-17899544128D}"/>
            </a:ext>
          </a:extLst>
        </xdr:cNvPr>
        <xdr:cNvSpPr txBox="1"/>
      </xdr:nvSpPr>
      <xdr:spPr>
        <a:xfrm>
          <a:off x="5937327" y="140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146001</xdr:rowOff>
    </xdr:from>
    <xdr:ext cx="469744" cy="259045"/>
    <xdr:sp macro="" textlink="">
      <xdr:nvSpPr>
        <xdr:cNvPr id="371" name="n_1mainValue【公営住宅】&#10;一人当たり面積">
          <a:extLst>
            <a:ext uri="{FF2B5EF4-FFF2-40B4-BE49-F238E27FC236}">
              <a16:creationId xmlns:a16="http://schemas.microsoft.com/office/drawing/2014/main" id="{6CB090AA-0754-4A24-B397-B3C07573A590}"/>
            </a:ext>
          </a:extLst>
        </xdr:cNvPr>
        <xdr:cNvSpPr txBox="1"/>
      </xdr:nvSpPr>
      <xdr:spPr>
        <a:xfrm>
          <a:off x="8271587" y="143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159331</xdr:rowOff>
    </xdr:from>
    <xdr:ext cx="469744" cy="259045"/>
    <xdr:sp macro="" textlink="">
      <xdr:nvSpPr>
        <xdr:cNvPr id="372" name="n_2mainValue【公営住宅】&#10;一人当たり面積">
          <a:extLst>
            <a:ext uri="{FF2B5EF4-FFF2-40B4-BE49-F238E27FC236}">
              <a16:creationId xmlns:a16="http://schemas.microsoft.com/office/drawing/2014/main" id="{9A9886B2-735F-4292-9BDD-CFE1E61143E2}"/>
            </a:ext>
          </a:extLst>
        </xdr:cNvPr>
        <xdr:cNvSpPr txBox="1"/>
      </xdr:nvSpPr>
      <xdr:spPr>
        <a:xfrm>
          <a:off x="7509587" y="1407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151899</xdr:rowOff>
    </xdr:from>
    <xdr:ext cx="469744" cy="259045"/>
    <xdr:sp macro="" textlink="">
      <xdr:nvSpPr>
        <xdr:cNvPr id="373" name="n_3mainValue【公営住宅】&#10;一人当たり面積">
          <a:extLst>
            <a:ext uri="{FF2B5EF4-FFF2-40B4-BE49-F238E27FC236}">
              <a16:creationId xmlns:a16="http://schemas.microsoft.com/office/drawing/2014/main" id="{DBA8FFB7-7E3C-48B9-8D0B-371925765817}"/>
            </a:ext>
          </a:extLst>
        </xdr:cNvPr>
        <xdr:cNvSpPr txBox="1"/>
      </xdr:nvSpPr>
      <xdr:spPr>
        <a:xfrm>
          <a:off x="6712027" y="1440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156196</xdr:rowOff>
    </xdr:from>
    <xdr:ext cx="469744" cy="259045"/>
    <xdr:sp macro="" textlink="">
      <xdr:nvSpPr>
        <xdr:cNvPr id="374" name="n_4mainValue【公営住宅】&#10;一人当たり面積">
          <a:extLst>
            <a:ext uri="{FF2B5EF4-FFF2-40B4-BE49-F238E27FC236}">
              <a16:creationId xmlns:a16="http://schemas.microsoft.com/office/drawing/2014/main" id="{EDE03091-8C8C-4464-ACD1-0097610B9E9B}"/>
            </a:ext>
          </a:extLst>
        </xdr:cNvPr>
        <xdr:cNvSpPr txBox="1"/>
      </xdr:nvSpPr>
      <xdr:spPr>
        <a:xfrm>
          <a:off x="5937327" y="1440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76C6F27-B9B6-4320-8DCD-F295A227478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6013AA5-F670-4CD9-ABB0-634089A946D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924F77B-492C-4828-831E-82816B08133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B2E18B8-751B-40DC-92BA-2AFAF0DD025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B691EC7A-E224-4883-B00A-BD3C749F8C7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16EC6CC-5EFD-4F21-B86B-E549349D879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1ACB715-7B2C-4465-96E7-20211FFD913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21D65A2-9C33-4EDF-8A1E-E6E4ECE88AC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6AAC0D5-95BD-4B77-98C6-9B284F2B261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AFFA2B7-5BD3-4B3E-8BA5-D9CD2DF3EE0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01EE0DB-A4F3-4D3D-A275-93E5D90F299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DD5C6274-9066-4608-8E0F-41E52C2C745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CCAC72E-4309-4618-83FF-F2753196B50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A179E10-DC43-4D5E-AB1D-D73306800F0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64F8049-FF3D-4E01-9DEA-166F110A74A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92DF62E-AD91-47B0-9186-AD3E16877BD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7133EF7-D588-419C-B283-B8F9AE49082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2B76AA6-4470-43E5-A843-DC6A3BB4DCE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34BFFC1-54FC-40E9-8323-4FA070EBD4A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D0A20C42-755A-44BB-A9ED-0E6D30A5669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C4AD87EB-9796-4BC0-89FF-FE4FC96BD81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9E0C3BD3-EB78-42A7-ADD7-F49EF17AA7E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F38AED3-2876-45B0-A450-41D91E1E336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5654F32-E2C5-4364-A900-E70690CB530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DD5E38C9-A633-4F47-AE45-F53429F6302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536BE2D-C940-4D8D-9540-0869829A1BC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5C2B517-0BC4-4422-AC71-BD44A5E66F9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8B008710-F408-4BCD-BD10-0A4AECD7385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79B2EF9B-75AE-4FBA-80F5-B0A17638759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E409F715-2310-4FE3-B51C-25A66801E73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4894A21A-F083-4685-BF76-10D36F03F29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F0AD0500-AD57-45A8-93ED-B64C8E93C85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CF78AA99-304F-4D7C-B479-E0FE7133000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301AADC6-BA57-4532-AE54-8398A1AF04C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16BA1BFF-D476-4359-93EE-E57DA29B2A8C}"/>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D7D7983B-53E6-4EF6-9115-9B90D154279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8C6810B2-85BA-47D9-A286-64148DC1D268}"/>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7EBA1E3-D064-4056-AD31-3660F95921C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B7368CA7-E398-4FBF-A5EE-3378038C706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40709C1B-927A-490E-B9BD-46EF87020B14}"/>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523094CB-FE92-4088-8304-F5ED252F959B}"/>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DDB115F5-2C69-4DA4-8F58-62A8E672ED17}"/>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C76A4AC2-E158-4341-ADA3-B26447038504}"/>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A925275B-74B2-495B-ACAB-415E79399A92}"/>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D122D7C-8820-4F04-AC46-AB92FEC5AA20}"/>
            </a:ext>
          </a:extLst>
        </xdr:cNvPr>
        <xdr:cNvSpPr txBox="1"/>
      </xdr:nvSpPr>
      <xdr:spPr>
        <a:xfrm>
          <a:off x="144145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18A9B695-BC33-4556-941F-755C93A226B2}"/>
            </a:ext>
          </a:extLst>
        </xdr:cNvPr>
        <xdr:cNvSpPr/>
      </xdr:nvSpPr>
      <xdr:spPr>
        <a:xfrm>
          <a:off x="14325600" y="6134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1D6C91C7-5B19-46DF-A909-E513F925E857}"/>
            </a:ext>
          </a:extLst>
        </xdr:cNvPr>
        <xdr:cNvSpPr/>
      </xdr:nvSpPr>
      <xdr:spPr>
        <a:xfrm>
          <a:off x="135788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2" name="フローチャート: 判断 421">
          <a:extLst>
            <a:ext uri="{FF2B5EF4-FFF2-40B4-BE49-F238E27FC236}">
              <a16:creationId xmlns:a16="http://schemas.microsoft.com/office/drawing/2014/main" id="{26F0AF67-6A92-400A-9DA0-52DBC51F30C1}"/>
            </a:ext>
          </a:extLst>
        </xdr:cNvPr>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46990</xdr:rowOff>
    </xdr:from>
    <xdr:to>
      <xdr:col>72</xdr:col>
      <xdr:colOff>38100</xdr:colOff>
      <xdr:row>37</xdr:row>
      <xdr:rowOff>148590</xdr:rowOff>
    </xdr:to>
    <xdr:sp macro="" textlink="">
      <xdr:nvSpPr>
        <xdr:cNvPr id="423" name="フローチャート: 判断 422">
          <a:extLst>
            <a:ext uri="{FF2B5EF4-FFF2-40B4-BE49-F238E27FC236}">
              <a16:creationId xmlns:a16="http://schemas.microsoft.com/office/drawing/2014/main" id="{519763A0-E2F6-460A-8ADA-54D7A0A0C521}"/>
            </a:ext>
          </a:extLst>
        </xdr:cNvPr>
        <xdr:cNvSpPr/>
      </xdr:nvSpPr>
      <xdr:spPr>
        <a:xfrm>
          <a:off x="12029440" y="6249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58420</xdr:rowOff>
    </xdr:from>
    <xdr:to>
      <xdr:col>67</xdr:col>
      <xdr:colOff>101600</xdr:colOff>
      <xdr:row>37</xdr:row>
      <xdr:rowOff>160020</xdr:rowOff>
    </xdr:to>
    <xdr:sp macro="" textlink="">
      <xdr:nvSpPr>
        <xdr:cNvPr id="424" name="フローチャート: 判断 423">
          <a:extLst>
            <a:ext uri="{FF2B5EF4-FFF2-40B4-BE49-F238E27FC236}">
              <a16:creationId xmlns:a16="http://schemas.microsoft.com/office/drawing/2014/main" id="{F78E9B36-D428-4235-98C9-621F2FE42BC7}"/>
            </a:ext>
          </a:extLst>
        </xdr:cNvPr>
        <xdr:cNvSpPr/>
      </xdr:nvSpPr>
      <xdr:spPr>
        <a:xfrm>
          <a:off x="1123188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5E70A58-3E5A-4B30-BEF6-140F99C6815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EA6093B-1627-4FB0-BFBF-BF22E3BE34A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9EDA5AE-359C-4A9A-A764-49D64F34100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E55F1F9-3E1A-45D9-8AC0-0AFA895DB2C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E959E4A-84A1-4C8E-9811-B989D0771FD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430" name="楕円 429">
          <a:extLst>
            <a:ext uri="{FF2B5EF4-FFF2-40B4-BE49-F238E27FC236}">
              <a16:creationId xmlns:a16="http://schemas.microsoft.com/office/drawing/2014/main" id="{675A235E-5CFA-4A5D-B25E-F433C7568B4D}"/>
            </a:ext>
          </a:extLst>
        </xdr:cNvPr>
        <xdr:cNvSpPr/>
      </xdr:nvSpPr>
      <xdr:spPr>
        <a:xfrm>
          <a:off x="14325600" y="6087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4BA19B80-0BAB-4267-9175-15F53D337B6E}"/>
            </a:ext>
          </a:extLst>
        </xdr:cNvPr>
        <xdr:cNvSpPr txBox="1"/>
      </xdr:nvSpPr>
      <xdr:spPr>
        <a:xfrm>
          <a:off x="14414500"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24130</xdr:rowOff>
    </xdr:from>
    <xdr:to>
      <xdr:col>81</xdr:col>
      <xdr:colOff>101600</xdr:colOff>
      <xdr:row>36</xdr:row>
      <xdr:rowOff>125730</xdr:rowOff>
    </xdr:to>
    <xdr:sp macro="" textlink="">
      <xdr:nvSpPr>
        <xdr:cNvPr id="432" name="楕円 431">
          <a:extLst>
            <a:ext uri="{FF2B5EF4-FFF2-40B4-BE49-F238E27FC236}">
              <a16:creationId xmlns:a16="http://schemas.microsoft.com/office/drawing/2014/main" id="{65B77ADE-6AA5-465B-87E4-33296721F216}"/>
            </a:ext>
          </a:extLst>
        </xdr:cNvPr>
        <xdr:cNvSpPr/>
      </xdr:nvSpPr>
      <xdr:spPr>
        <a:xfrm>
          <a:off x="1357884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74930</xdr:rowOff>
    </xdr:from>
    <xdr:to>
      <xdr:col>85</xdr:col>
      <xdr:colOff>127000</xdr:colOff>
      <xdr:row>36</xdr:row>
      <xdr:rowOff>102870</xdr:rowOff>
    </xdr:to>
    <xdr:cxnSp macro="">
      <xdr:nvCxnSpPr>
        <xdr:cNvPr id="433" name="直線コネクタ 432">
          <a:extLst>
            <a:ext uri="{FF2B5EF4-FFF2-40B4-BE49-F238E27FC236}">
              <a16:creationId xmlns:a16="http://schemas.microsoft.com/office/drawing/2014/main" id="{826AA227-37C3-40F7-A969-D4BA2499BB36}"/>
            </a:ext>
          </a:extLst>
        </xdr:cNvPr>
        <xdr:cNvCxnSpPr/>
      </xdr:nvCxnSpPr>
      <xdr:spPr>
        <a:xfrm>
          <a:off x="13629640" y="6109970"/>
          <a:ext cx="74676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167640</xdr:rowOff>
    </xdr:from>
    <xdr:to>
      <xdr:col>76</xdr:col>
      <xdr:colOff>165100</xdr:colOff>
      <xdr:row>36</xdr:row>
      <xdr:rowOff>97790</xdr:rowOff>
    </xdr:to>
    <xdr:sp macro="" textlink="">
      <xdr:nvSpPr>
        <xdr:cNvPr id="434" name="楕円 433">
          <a:extLst>
            <a:ext uri="{FF2B5EF4-FFF2-40B4-BE49-F238E27FC236}">
              <a16:creationId xmlns:a16="http://schemas.microsoft.com/office/drawing/2014/main" id="{EFF177F5-837B-4DF0-9DA6-76B30DB505A2}"/>
            </a:ext>
          </a:extLst>
        </xdr:cNvPr>
        <xdr:cNvSpPr/>
      </xdr:nvSpPr>
      <xdr:spPr>
        <a:xfrm>
          <a:off x="12804140" y="6035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46990</xdr:rowOff>
    </xdr:from>
    <xdr:to>
      <xdr:col>81</xdr:col>
      <xdr:colOff>50800</xdr:colOff>
      <xdr:row>36</xdr:row>
      <xdr:rowOff>74930</xdr:rowOff>
    </xdr:to>
    <xdr:cxnSp macro="">
      <xdr:nvCxnSpPr>
        <xdr:cNvPr id="435" name="直線コネクタ 434">
          <a:extLst>
            <a:ext uri="{FF2B5EF4-FFF2-40B4-BE49-F238E27FC236}">
              <a16:creationId xmlns:a16="http://schemas.microsoft.com/office/drawing/2014/main" id="{535BD7AB-F437-4EC4-BEBD-409317FD0775}"/>
            </a:ext>
          </a:extLst>
        </xdr:cNvPr>
        <xdr:cNvCxnSpPr/>
      </xdr:nvCxnSpPr>
      <xdr:spPr>
        <a:xfrm>
          <a:off x="12854940" y="6082030"/>
          <a:ext cx="7747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436" name="楕円 435">
          <a:extLst>
            <a:ext uri="{FF2B5EF4-FFF2-40B4-BE49-F238E27FC236}">
              <a16:creationId xmlns:a16="http://schemas.microsoft.com/office/drawing/2014/main" id="{9A73034D-E0E5-469B-8876-EC03859E8F93}"/>
            </a:ext>
          </a:extLst>
        </xdr:cNvPr>
        <xdr:cNvSpPr/>
      </xdr:nvSpPr>
      <xdr:spPr>
        <a:xfrm>
          <a:off x="1202944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46990</xdr:rowOff>
    </xdr:to>
    <xdr:cxnSp macro="">
      <xdr:nvCxnSpPr>
        <xdr:cNvPr id="437" name="直線コネクタ 436">
          <a:extLst>
            <a:ext uri="{FF2B5EF4-FFF2-40B4-BE49-F238E27FC236}">
              <a16:creationId xmlns:a16="http://schemas.microsoft.com/office/drawing/2014/main" id="{0B1BE871-B758-409C-A503-E6F0CAF3B4F6}"/>
            </a:ext>
          </a:extLst>
        </xdr:cNvPr>
        <xdr:cNvCxnSpPr/>
      </xdr:nvCxnSpPr>
      <xdr:spPr>
        <a:xfrm>
          <a:off x="12072620" y="605409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111760</xdr:rowOff>
    </xdr:from>
    <xdr:to>
      <xdr:col>67</xdr:col>
      <xdr:colOff>101600</xdr:colOff>
      <xdr:row>36</xdr:row>
      <xdr:rowOff>41910</xdr:rowOff>
    </xdr:to>
    <xdr:sp macro="" textlink="">
      <xdr:nvSpPr>
        <xdr:cNvPr id="438" name="楕円 437">
          <a:extLst>
            <a:ext uri="{FF2B5EF4-FFF2-40B4-BE49-F238E27FC236}">
              <a16:creationId xmlns:a16="http://schemas.microsoft.com/office/drawing/2014/main" id="{7B1A09FB-3516-48F6-BE33-B2A349C96DAA}"/>
            </a:ext>
          </a:extLst>
        </xdr:cNvPr>
        <xdr:cNvSpPr/>
      </xdr:nvSpPr>
      <xdr:spPr>
        <a:xfrm>
          <a:off x="11231880" y="5979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162560</xdr:rowOff>
    </xdr:from>
    <xdr:to>
      <xdr:col>71</xdr:col>
      <xdr:colOff>177800</xdr:colOff>
      <xdr:row>36</xdr:row>
      <xdr:rowOff>19050</xdr:rowOff>
    </xdr:to>
    <xdr:cxnSp macro="">
      <xdr:nvCxnSpPr>
        <xdr:cNvPr id="439" name="直線コネクタ 438">
          <a:extLst>
            <a:ext uri="{FF2B5EF4-FFF2-40B4-BE49-F238E27FC236}">
              <a16:creationId xmlns:a16="http://schemas.microsoft.com/office/drawing/2014/main" id="{6A1E15BC-568F-4DC9-A41A-DA21B32EBF35}"/>
            </a:ext>
          </a:extLst>
        </xdr:cNvPr>
        <xdr:cNvCxnSpPr/>
      </xdr:nvCxnSpPr>
      <xdr:spPr>
        <a:xfrm>
          <a:off x="11282680" y="6029960"/>
          <a:ext cx="78994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D9AB912-4E92-46C1-8139-E95DB5F15BD4}"/>
            </a:ext>
          </a:extLst>
        </xdr:cNvPr>
        <xdr:cNvSpPr txBox="1"/>
      </xdr:nvSpPr>
      <xdr:spPr>
        <a:xfrm>
          <a:off x="134372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FCBE157D-DEE0-445D-8903-5EF21DB5CEF1}"/>
            </a:ext>
          </a:extLst>
        </xdr:cNvPr>
        <xdr:cNvSpPr txBox="1"/>
      </xdr:nvSpPr>
      <xdr:spPr>
        <a:xfrm>
          <a:off x="126752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139717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D87E02E1-EC6D-40EB-8C19-8B2480CD34BD}"/>
            </a:ext>
          </a:extLst>
        </xdr:cNvPr>
        <xdr:cNvSpPr txBox="1"/>
      </xdr:nvSpPr>
      <xdr:spPr>
        <a:xfrm>
          <a:off x="119005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151147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9713141-91A8-4005-AEF4-5D845F5A478C}"/>
            </a:ext>
          </a:extLst>
        </xdr:cNvPr>
        <xdr:cNvSpPr txBox="1"/>
      </xdr:nvSpPr>
      <xdr:spPr>
        <a:xfrm>
          <a:off x="1110298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142257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C693CAD-D72F-4C1A-9DE6-88AFE52CCBB4}"/>
            </a:ext>
          </a:extLst>
        </xdr:cNvPr>
        <xdr:cNvSpPr txBox="1"/>
      </xdr:nvSpPr>
      <xdr:spPr>
        <a:xfrm>
          <a:off x="13437244"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114317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ABE094F0-FE83-4CD7-A07A-9C8D908A75E9}"/>
            </a:ext>
          </a:extLst>
        </xdr:cNvPr>
        <xdr:cNvSpPr txBox="1"/>
      </xdr:nvSpPr>
      <xdr:spPr>
        <a:xfrm>
          <a:off x="12675244"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7F2C713-8EF6-43DA-A264-8C09EBF9A821}"/>
            </a:ext>
          </a:extLst>
        </xdr:cNvPr>
        <xdr:cNvSpPr txBox="1"/>
      </xdr:nvSpPr>
      <xdr:spPr>
        <a:xfrm>
          <a:off x="119005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58437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7475DF6D-6B6F-4C59-9768-C5CE304E58CE}"/>
            </a:ext>
          </a:extLst>
        </xdr:cNvPr>
        <xdr:cNvSpPr txBox="1"/>
      </xdr:nvSpPr>
      <xdr:spPr>
        <a:xfrm>
          <a:off x="11102984"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25FD5E5-062A-4D06-866D-80EA70A6D95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CE128E21-9F05-4815-8FB9-728654E4A9E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B24E016-1FE0-49C9-923B-12D22E1D85C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9FCF898-39E3-4DD4-9F60-115D31BD0CB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698D17E-8453-4044-AED4-08CAFE9210C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31F20165-BB2C-46B0-A5D1-39C30244B48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301B1A4-0A3A-42CF-A2B8-AEB8E0B4A64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D934E39-92BB-4565-8BD1-C20C4B238A0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86B99F3B-2BA7-40FE-9BB9-30674A40D24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6168A0B2-859F-442D-BE0D-E84F1554616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6AB57D9D-4D6B-476A-9269-725FD0ADAB9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B60AAEF4-0F2A-4DFA-98EC-AA3CBB14E36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BCB8C31C-69DC-48C8-8E63-FDA4CC8D91F1}"/>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3E55E304-24C7-4AF8-873E-3B0ACD600AB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FCF17863-9710-471F-B13C-032255595CD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76FA898A-6666-452C-B759-D37C1E3B99C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78407C09-B576-4D2D-8947-41492530E37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B9E0FC44-4C38-439E-B361-DA666E549CE3}"/>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A9599792-920C-4C6E-9997-D8284C02F1D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7FE386BF-D5A7-49AC-BBE6-3F902B75E76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DAEC715-47D5-4EB1-8EEB-BDBC8480692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6FE074E8-843D-4341-BEA9-E7B781327DEB}"/>
            </a:ext>
          </a:extLst>
        </xdr:cNvPr>
        <xdr:cNvCxnSpPr/>
      </xdr:nvCxnSpPr>
      <xdr:spPr>
        <a:xfrm flipV="1">
          <a:off x="19509104" y="556488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599D24D-D49F-4FE8-A043-39AF14C7CCCB}"/>
            </a:ext>
          </a:extLst>
        </xdr:cNvPr>
        <xdr:cNvSpPr txBox="1"/>
      </xdr:nvSpPr>
      <xdr:spPr>
        <a:xfrm>
          <a:off x="19547840" y="6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11C40421-088F-40F4-9AEF-E044FBC780AD}"/>
            </a:ext>
          </a:extLst>
        </xdr:cNvPr>
        <xdr:cNvCxnSpPr/>
      </xdr:nvCxnSpPr>
      <xdr:spPr>
        <a:xfrm>
          <a:off x="19443700" y="6955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9663C92C-88D5-49AC-B5A2-16C5D98DD6F2}"/>
            </a:ext>
          </a:extLst>
        </xdr:cNvPr>
        <xdr:cNvSpPr txBox="1"/>
      </xdr:nvSpPr>
      <xdr:spPr>
        <a:xfrm>
          <a:off x="19547840" y="53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1BD6E856-2B67-45C7-A2A5-B835BD3A1917}"/>
            </a:ext>
          </a:extLst>
        </xdr:cNvPr>
        <xdr:cNvCxnSpPr/>
      </xdr:nvCxnSpPr>
      <xdr:spPr>
        <a:xfrm>
          <a:off x="19443700" y="556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EF141071-76DD-42B3-8B4B-C1D609D98A43}"/>
            </a:ext>
          </a:extLst>
        </xdr:cNvPr>
        <xdr:cNvSpPr txBox="1"/>
      </xdr:nvSpPr>
      <xdr:spPr>
        <a:xfrm>
          <a:off x="19547840" y="6543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AD346398-E1E8-4169-8E10-A0CD6DD3BB8A}"/>
            </a:ext>
          </a:extLst>
        </xdr:cNvPr>
        <xdr:cNvSpPr/>
      </xdr:nvSpPr>
      <xdr:spPr>
        <a:xfrm>
          <a:off x="1945894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89FA5CB4-93ED-426F-9B59-E0A88645699F}"/>
            </a:ext>
          </a:extLst>
        </xdr:cNvPr>
        <xdr:cNvSpPr/>
      </xdr:nvSpPr>
      <xdr:spPr>
        <a:xfrm>
          <a:off x="18735040" y="6572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77" name="フローチャート: 判断 476">
          <a:extLst>
            <a:ext uri="{FF2B5EF4-FFF2-40B4-BE49-F238E27FC236}">
              <a16:creationId xmlns:a16="http://schemas.microsoft.com/office/drawing/2014/main" id="{A38A615C-5A57-4A66-B3D3-F6AB010E228C}"/>
            </a:ext>
          </a:extLst>
        </xdr:cNvPr>
        <xdr:cNvSpPr/>
      </xdr:nvSpPr>
      <xdr:spPr>
        <a:xfrm>
          <a:off x="1793748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478" name="フローチャート: 判断 477">
          <a:extLst>
            <a:ext uri="{FF2B5EF4-FFF2-40B4-BE49-F238E27FC236}">
              <a16:creationId xmlns:a16="http://schemas.microsoft.com/office/drawing/2014/main" id="{3B027FC8-7DEC-4F61-9912-21004ACC6739}"/>
            </a:ext>
          </a:extLst>
        </xdr:cNvPr>
        <xdr:cNvSpPr/>
      </xdr:nvSpPr>
      <xdr:spPr>
        <a:xfrm>
          <a:off x="17162780" y="656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129642</xdr:rowOff>
    </xdr:from>
    <xdr:to>
      <xdr:col>98</xdr:col>
      <xdr:colOff>38100</xdr:colOff>
      <xdr:row>39</xdr:row>
      <xdr:rowOff>59792</xdr:rowOff>
    </xdr:to>
    <xdr:sp macro="" textlink="">
      <xdr:nvSpPr>
        <xdr:cNvPr id="479" name="フローチャート: 判断 478">
          <a:extLst>
            <a:ext uri="{FF2B5EF4-FFF2-40B4-BE49-F238E27FC236}">
              <a16:creationId xmlns:a16="http://schemas.microsoft.com/office/drawing/2014/main" id="{E1BF8BDB-3EF5-46B2-A990-5454769DF55E}"/>
            </a:ext>
          </a:extLst>
        </xdr:cNvPr>
        <xdr:cNvSpPr/>
      </xdr:nvSpPr>
      <xdr:spPr>
        <a:xfrm>
          <a:off x="16388080" y="6499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8368ACC-4AF6-417B-8EB2-89615DADE13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1B7A0EA-5E5A-4A7A-A72B-1ECAC8949BA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C46B633-B6DE-4DE8-87C2-7F26E38E772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2E04F42-33CA-40DB-B270-AFA2AB67D5E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48E9911-3313-44AF-8B40-5FBD621F8CD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40945</xdr:rowOff>
    </xdr:from>
    <xdr:to>
      <xdr:col>116</xdr:col>
      <xdr:colOff>114300</xdr:colOff>
      <xdr:row>38</xdr:row>
      <xdr:rowOff>142545</xdr:rowOff>
    </xdr:to>
    <xdr:sp macro="" textlink="">
      <xdr:nvSpPr>
        <xdr:cNvPr id="485" name="楕円 484">
          <a:extLst>
            <a:ext uri="{FF2B5EF4-FFF2-40B4-BE49-F238E27FC236}">
              <a16:creationId xmlns:a16="http://schemas.microsoft.com/office/drawing/2014/main" id="{D9737055-B3B1-47FD-B6EC-168E790AF7F3}"/>
            </a:ext>
          </a:extLst>
        </xdr:cNvPr>
        <xdr:cNvSpPr/>
      </xdr:nvSpPr>
      <xdr:spPr>
        <a:xfrm>
          <a:off x="19458940" y="64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63822</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819120A3-F640-4253-B971-A71C6F5E7884}"/>
            </a:ext>
          </a:extLst>
        </xdr:cNvPr>
        <xdr:cNvSpPr txBox="1"/>
      </xdr:nvSpPr>
      <xdr:spPr>
        <a:xfrm>
          <a:off x="19547840" y="62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51003</xdr:rowOff>
    </xdr:from>
    <xdr:to>
      <xdr:col>112</xdr:col>
      <xdr:colOff>38100</xdr:colOff>
      <xdr:row>38</xdr:row>
      <xdr:rowOff>152603</xdr:rowOff>
    </xdr:to>
    <xdr:sp macro="" textlink="">
      <xdr:nvSpPr>
        <xdr:cNvPr id="487" name="楕円 486">
          <a:extLst>
            <a:ext uri="{FF2B5EF4-FFF2-40B4-BE49-F238E27FC236}">
              <a16:creationId xmlns:a16="http://schemas.microsoft.com/office/drawing/2014/main" id="{729EC86B-72CC-4CDA-8F73-B0547E67DB8C}"/>
            </a:ext>
          </a:extLst>
        </xdr:cNvPr>
        <xdr:cNvSpPr/>
      </xdr:nvSpPr>
      <xdr:spPr>
        <a:xfrm>
          <a:off x="18735040" y="64213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91745</xdr:rowOff>
    </xdr:from>
    <xdr:to>
      <xdr:col>116</xdr:col>
      <xdr:colOff>63500</xdr:colOff>
      <xdr:row>38</xdr:row>
      <xdr:rowOff>101803</xdr:rowOff>
    </xdr:to>
    <xdr:cxnSp macro="">
      <xdr:nvCxnSpPr>
        <xdr:cNvPr id="488" name="直線コネクタ 487">
          <a:extLst>
            <a:ext uri="{FF2B5EF4-FFF2-40B4-BE49-F238E27FC236}">
              <a16:creationId xmlns:a16="http://schemas.microsoft.com/office/drawing/2014/main" id="{B8B2B96F-5FE1-403B-A7C8-89AD6C5A3B4D}"/>
            </a:ext>
          </a:extLst>
        </xdr:cNvPr>
        <xdr:cNvCxnSpPr/>
      </xdr:nvCxnSpPr>
      <xdr:spPr>
        <a:xfrm flipV="1">
          <a:off x="18778220" y="6462065"/>
          <a:ext cx="73152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65634</xdr:rowOff>
    </xdr:from>
    <xdr:to>
      <xdr:col>107</xdr:col>
      <xdr:colOff>101600</xdr:colOff>
      <xdr:row>38</xdr:row>
      <xdr:rowOff>167234</xdr:rowOff>
    </xdr:to>
    <xdr:sp macro="" textlink="">
      <xdr:nvSpPr>
        <xdr:cNvPr id="489" name="楕円 488">
          <a:extLst>
            <a:ext uri="{FF2B5EF4-FFF2-40B4-BE49-F238E27FC236}">
              <a16:creationId xmlns:a16="http://schemas.microsoft.com/office/drawing/2014/main" id="{0277F987-EFF4-4113-9BB7-B331567CF2DE}"/>
            </a:ext>
          </a:extLst>
        </xdr:cNvPr>
        <xdr:cNvSpPr/>
      </xdr:nvSpPr>
      <xdr:spPr>
        <a:xfrm>
          <a:off x="17937480" y="64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101803</xdr:rowOff>
    </xdr:from>
    <xdr:to>
      <xdr:col>111</xdr:col>
      <xdr:colOff>177800</xdr:colOff>
      <xdr:row>38</xdr:row>
      <xdr:rowOff>116434</xdr:rowOff>
    </xdr:to>
    <xdr:cxnSp macro="">
      <xdr:nvCxnSpPr>
        <xdr:cNvPr id="490" name="直線コネクタ 489">
          <a:extLst>
            <a:ext uri="{FF2B5EF4-FFF2-40B4-BE49-F238E27FC236}">
              <a16:creationId xmlns:a16="http://schemas.microsoft.com/office/drawing/2014/main" id="{04B2C5AF-CCD1-44B2-BA3A-709375EB99E6}"/>
            </a:ext>
          </a:extLst>
        </xdr:cNvPr>
        <xdr:cNvCxnSpPr/>
      </xdr:nvCxnSpPr>
      <xdr:spPr>
        <a:xfrm flipV="1">
          <a:off x="17988280" y="6472123"/>
          <a:ext cx="78994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81179</xdr:rowOff>
    </xdr:from>
    <xdr:to>
      <xdr:col>102</xdr:col>
      <xdr:colOff>165100</xdr:colOff>
      <xdr:row>39</xdr:row>
      <xdr:rowOff>11329</xdr:rowOff>
    </xdr:to>
    <xdr:sp macro="" textlink="">
      <xdr:nvSpPr>
        <xdr:cNvPr id="491" name="楕円 490">
          <a:extLst>
            <a:ext uri="{FF2B5EF4-FFF2-40B4-BE49-F238E27FC236}">
              <a16:creationId xmlns:a16="http://schemas.microsoft.com/office/drawing/2014/main" id="{E1015732-E56F-435A-BAA8-27452F94D009}"/>
            </a:ext>
          </a:extLst>
        </xdr:cNvPr>
        <xdr:cNvSpPr/>
      </xdr:nvSpPr>
      <xdr:spPr>
        <a:xfrm>
          <a:off x="17162780" y="6451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116434</xdr:rowOff>
    </xdr:from>
    <xdr:to>
      <xdr:col>107</xdr:col>
      <xdr:colOff>50800</xdr:colOff>
      <xdr:row>38</xdr:row>
      <xdr:rowOff>131979</xdr:rowOff>
    </xdr:to>
    <xdr:cxnSp macro="">
      <xdr:nvCxnSpPr>
        <xdr:cNvPr id="492" name="直線コネクタ 491">
          <a:extLst>
            <a:ext uri="{FF2B5EF4-FFF2-40B4-BE49-F238E27FC236}">
              <a16:creationId xmlns:a16="http://schemas.microsoft.com/office/drawing/2014/main" id="{7FEA3733-1CA2-4050-8614-899B5FD3507C}"/>
            </a:ext>
          </a:extLst>
        </xdr:cNvPr>
        <xdr:cNvCxnSpPr/>
      </xdr:nvCxnSpPr>
      <xdr:spPr>
        <a:xfrm flipV="1">
          <a:off x="17213580" y="6486754"/>
          <a:ext cx="7747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104039</xdr:rowOff>
    </xdr:from>
    <xdr:to>
      <xdr:col>98</xdr:col>
      <xdr:colOff>38100</xdr:colOff>
      <xdr:row>39</xdr:row>
      <xdr:rowOff>34189</xdr:rowOff>
    </xdr:to>
    <xdr:sp macro="" textlink="">
      <xdr:nvSpPr>
        <xdr:cNvPr id="493" name="楕円 492">
          <a:extLst>
            <a:ext uri="{FF2B5EF4-FFF2-40B4-BE49-F238E27FC236}">
              <a16:creationId xmlns:a16="http://schemas.microsoft.com/office/drawing/2014/main" id="{E5F32216-7C54-43F2-A88F-45051D7C00FD}"/>
            </a:ext>
          </a:extLst>
        </xdr:cNvPr>
        <xdr:cNvSpPr/>
      </xdr:nvSpPr>
      <xdr:spPr>
        <a:xfrm>
          <a:off x="16388080" y="6474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131979</xdr:rowOff>
    </xdr:from>
    <xdr:to>
      <xdr:col>102</xdr:col>
      <xdr:colOff>114300</xdr:colOff>
      <xdr:row>38</xdr:row>
      <xdr:rowOff>154839</xdr:rowOff>
    </xdr:to>
    <xdr:cxnSp macro="">
      <xdr:nvCxnSpPr>
        <xdr:cNvPr id="494" name="直線コネクタ 493">
          <a:extLst>
            <a:ext uri="{FF2B5EF4-FFF2-40B4-BE49-F238E27FC236}">
              <a16:creationId xmlns:a16="http://schemas.microsoft.com/office/drawing/2014/main" id="{C6DF0171-3043-41F0-9572-5B04C8F295A3}"/>
            </a:ext>
          </a:extLst>
        </xdr:cNvPr>
        <xdr:cNvCxnSpPr/>
      </xdr:nvCxnSpPr>
      <xdr:spPr>
        <a:xfrm flipV="1">
          <a:off x="16431260" y="6502299"/>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D4BC557-6942-4BCB-885C-6927F77CD1D9}"/>
            </a:ext>
          </a:extLst>
        </xdr:cNvPr>
        <xdr:cNvSpPr txBox="1"/>
      </xdr:nvSpPr>
      <xdr:spPr>
        <a:xfrm>
          <a:off x="18561127" y="66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CF083FEF-3398-4F69-95DF-60A3ED406BDC}"/>
            </a:ext>
          </a:extLst>
        </xdr:cNvPr>
        <xdr:cNvSpPr txBox="1"/>
      </xdr:nvSpPr>
      <xdr:spPr>
        <a:xfrm>
          <a:off x="17776267" y="66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114926</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4AD8B2E0-01B0-4B22-B697-CC3361010CE4}"/>
            </a:ext>
          </a:extLst>
        </xdr:cNvPr>
        <xdr:cNvSpPr txBox="1"/>
      </xdr:nvSpPr>
      <xdr:spPr>
        <a:xfrm>
          <a:off x="17001567" y="66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50919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317BA799-FDF9-437F-AB93-510E88DD8218}"/>
            </a:ext>
          </a:extLst>
        </xdr:cNvPr>
        <xdr:cNvSpPr txBox="1"/>
      </xdr:nvSpPr>
      <xdr:spPr>
        <a:xfrm>
          <a:off x="16226867" y="65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169130</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3546DFEE-9321-45A4-88E0-CEFE44AD4400}"/>
            </a:ext>
          </a:extLst>
        </xdr:cNvPr>
        <xdr:cNvSpPr txBox="1"/>
      </xdr:nvSpPr>
      <xdr:spPr>
        <a:xfrm>
          <a:off x="18561127" y="62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12311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8D73D260-94DA-41D0-B0A7-EC37B9CF0983}"/>
            </a:ext>
          </a:extLst>
        </xdr:cNvPr>
        <xdr:cNvSpPr txBox="1"/>
      </xdr:nvSpPr>
      <xdr:spPr>
        <a:xfrm>
          <a:off x="17776267" y="621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27855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BD37372-CD05-424D-B669-D16FEDD95F10}"/>
            </a:ext>
          </a:extLst>
        </xdr:cNvPr>
        <xdr:cNvSpPr txBox="1"/>
      </xdr:nvSpPr>
      <xdr:spPr>
        <a:xfrm>
          <a:off x="17001567" y="62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50715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2F13A783-9DB1-4133-8ADE-171AB0D817BD}"/>
            </a:ext>
          </a:extLst>
        </xdr:cNvPr>
        <xdr:cNvSpPr txBox="1"/>
      </xdr:nvSpPr>
      <xdr:spPr>
        <a:xfrm>
          <a:off x="16226867" y="62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53EB6BE7-A49B-41CF-940F-4534674259E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4D9D3F7D-4AEB-4918-81EE-38223785C57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65C5BE97-B53D-4D49-A307-7E3862835FB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6A38D6D6-EC90-4D16-B312-D5336E2A8D8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E4E2B37C-AC1E-44AC-904D-69DF942F6FD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7133CE07-EDD5-4806-912E-2B5031DD893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75731883-871C-4984-A6D9-A0CB6A0ADB2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9D3F99BB-BCB8-40EA-BCFF-D059C91EE03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F178ED7C-B4D2-42D9-AECC-C87C000025E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F9A0DB01-9262-4501-807F-A02CAF96FFE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465B490B-8A8B-4505-8706-844C3D78137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415D5B22-3172-4271-B976-494F2A4FAE8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8CB6F182-955F-4872-88FC-7B7764884E3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5E966986-A51A-4DFB-834C-42A648A98F1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BE5FBEB8-DC21-446C-A04F-6A554C0CB81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F568C596-1CB2-4F8F-A530-604A88D79A8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C382218F-5FFC-4BBE-87CF-51743B1E39D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10F4F14D-45AB-41A5-B9B2-026CF350EA1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EE8F923D-7DEA-403A-8DCC-EE004DB0E7F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826130C4-538C-4BD6-BB0D-0FEE9D77FDE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D9C7EA69-3A95-494C-BDDA-1292049C974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33BD5EF8-7471-4285-AE8E-8F4A941A2B4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D2D541CC-9EBB-4E92-90C3-F7C67A82EC0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C39E45A-82E8-456D-9822-93D35DABB29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926EC707-4E13-42C6-9847-6394BCF89DB8}"/>
            </a:ext>
          </a:extLst>
        </xdr:cNvPr>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D2FF79B6-FD18-471F-9069-6C67D4BD739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49F635F1-5444-44E9-B1EA-73C3EE9D41C6}"/>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8A77AE6A-5CC4-4D05-8F47-8B27BADC9F93}"/>
            </a:ext>
          </a:extLst>
        </xdr:cNvPr>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21CB905F-4AD3-4C98-9578-FFBC0A047D9A}"/>
            </a:ext>
          </a:extLst>
        </xdr:cNvPr>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5DDED971-25D7-4832-BF99-BB546A3BF043}"/>
            </a:ext>
          </a:extLst>
        </xdr:cNvPr>
        <xdr:cNvSpPr txBox="1"/>
      </xdr:nvSpPr>
      <xdr:spPr>
        <a:xfrm>
          <a:off x="144145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BFBE9FFF-51B8-40D0-BAF1-C0B35192A217}"/>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6B453190-1C1D-4A8B-AD02-82A71225E743}"/>
            </a:ext>
          </a:extLst>
        </xdr:cNvPr>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35" name="フローチャート: 判断 534">
          <a:extLst>
            <a:ext uri="{FF2B5EF4-FFF2-40B4-BE49-F238E27FC236}">
              <a16:creationId xmlns:a16="http://schemas.microsoft.com/office/drawing/2014/main" id="{7A688A8C-8DEE-47F9-A16B-407DE31E128F}"/>
            </a:ext>
          </a:extLst>
        </xdr:cNvPr>
        <xdr:cNvSpPr/>
      </xdr:nvSpPr>
      <xdr:spPr>
        <a:xfrm>
          <a:off x="128041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6" name="フローチャート: 判断 535">
          <a:extLst>
            <a:ext uri="{FF2B5EF4-FFF2-40B4-BE49-F238E27FC236}">
              <a16:creationId xmlns:a16="http://schemas.microsoft.com/office/drawing/2014/main" id="{C6C64521-D651-490B-96A4-EACAC697E13E}"/>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7" name="フローチャート: 判断 536">
          <a:extLst>
            <a:ext uri="{FF2B5EF4-FFF2-40B4-BE49-F238E27FC236}">
              <a16:creationId xmlns:a16="http://schemas.microsoft.com/office/drawing/2014/main" id="{58071045-831A-4EE3-BC03-F057291A2042}"/>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412DD99-2AD5-4C23-9C89-53077759594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FAD937A-C929-4D70-830B-C1A3C3F2E50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B08510B-9E84-4F30-BD15-97F24D7BEB8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2CE4E56-C210-4EDE-BE8D-F300B5238F1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F5B0FBC-6A68-490E-9EF6-F1AE403D969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92075</xdr:rowOff>
    </xdr:from>
    <xdr:to>
      <xdr:col>85</xdr:col>
      <xdr:colOff>177800</xdr:colOff>
      <xdr:row>63</xdr:row>
      <xdr:rowOff>22225</xdr:rowOff>
    </xdr:to>
    <xdr:sp macro="" textlink="">
      <xdr:nvSpPr>
        <xdr:cNvPr id="543" name="楕円 542">
          <a:extLst>
            <a:ext uri="{FF2B5EF4-FFF2-40B4-BE49-F238E27FC236}">
              <a16:creationId xmlns:a16="http://schemas.microsoft.com/office/drawing/2014/main" id="{07497139-C02D-4535-A8E9-EB2D2026C798}"/>
            </a:ext>
          </a:extLst>
        </xdr:cNvPr>
        <xdr:cNvSpPr/>
      </xdr:nvSpPr>
      <xdr:spPr>
        <a:xfrm>
          <a:off x="14325600" y="104857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70502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93A8C05D-F12D-46EF-9255-06D99DF2D1EF}"/>
            </a:ext>
          </a:extLst>
        </xdr:cNvPr>
        <xdr:cNvSpPr txBox="1"/>
      </xdr:nvSpPr>
      <xdr:spPr>
        <a:xfrm>
          <a:off x="144145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545" name="楕円 544">
          <a:extLst>
            <a:ext uri="{FF2B5EF4-FFF2-40B4-BE49-F238E27FC236}">
              <a16:creationId xmlns:a16="http://schemas.microsoft.com/office/drawing/2014/main" id="{1CE0EEF7-9CAA-4554-8BC7-4BC2A156562C}"/>
            </a:ext>
          </a:extLst>
        </xdr:cNvPr>
        <xdr:cNvSpPr/>
      </xdr:nvSpPr>
      <xdr:spPr>
        <a:xfrm>
          <a:off x="1357884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142875</xdr:rowOff>
    </xdr:to>
    <xdr:cxnSp macro="">
      <xdr:nvCxnSpPr>
        <xdr:cNvPr id="546" name="直線コネクタ 545">
          <a:extLst>
            <a:ext uri="{FF2B5EF4-FFF2-40B4-BE49-F238E27FC236}">
              <a16:creationId xmlns:a16="http://schemas.microsoft.com/office/drawing/2014/main" id="{64CA7A2B-6881-4F4A-A7DF-55227452ACC9}"/>
            </a:ext>
          </a:extLst>
        </xdr:cNvPr>
        <xdr:cNvCxnSpPr/>
      </xdr:nvCxnSpPr>
      <xdr:spPr>
        <a:xfrm>
          <a:off x="13629640" y="10397490"/>
          <a:ext cx="74676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47" name="楕円 546">
          <a:extLst>
            <a:ext uri="{FF2B5EF4-FFF2-40B4-BE49-F238E27FC236}">
              <a16:creationId xmlns:a16="http://schemas.microsoft.com/office/drawing/2014/main" id="{2FF07A0E-4459-4DF7-A200-C2FF2A950379}"/>
            </a:ext>
          </a:extLst>
        </xdr:cNvPr>
        <xdr:cNvSpPr/>
      </xdr:nvSpPr>
      <xdr:spPr>
        <a:xfrm>
          <a:off x="1280414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137160</xdr:rowOff>
    </xdr:to>
    <xdr:cxnSp macro="">
      <xdr:nvCxnSpPr>
        <xdr:cNvPr id="548" name="直線コネクタ 547">
          <a:extLst>
            <a:ext uri="{FF2B5EF4-FFF2-40B4-BE49-F238E27FC236}">
              <a16:creationId xmlns:a16="http://schemas.microsoft.com/office/drawing/2014/main" id="{C08F0069-FCC6-418A-B67D-47C052F547A9}"/>
            </a:ext>
          </a:extLst>
        </xdr:cNvPr>
        <xdr:cNvCxnSpPr/>
      </xdr:nvCxnSpPr>
      <xdr:spPr>
        <a:xfrm flipV="1">
          <a:off x="12854940" y="10397490"/>
          <a:ext cx="7747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44450</xdr:rowOff>
    </xdr:from>
    <xdr:to>
      <xdr:col>72</xdr:col>
      <xdr:colOff>38100</xdr:colOff>
      <xdr:row>62</xdr:row>
      <xdr:rowOff>146050</xdr:rowOff>
    </xdr:to>
    <xdr:sp macro="" textlink="">
      <xdr:nvSpPr>
        <xdr:cNvPr id="549" name="楕円 548">
          <a:extLst>
            <a:ext uri="{FF2B5EF4-FFF2-40B4-BE49-F238E27FC236}">
              <a16:creationId xmlns:a16="http://schemas.microsoft.com/office/drawing/2014/main" id="{298BBBE7-AEA3-4F87-8C8C-46E0F099CC42}"/>
            </a:ext>
          </a:extLst>
        </xdr:cNvPr>
        <xdr:cNvSpPr/>
      </xdr:nvSpPr>
      <xdr:spPr>
        <a:xfrm>
          <a:off x="1202944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95250</xdr:rowOff>
    </xdr:from>
    <xdr:to>
      <xdr:col>76</xdr:col>
      <xdr:colOff>114300</xdr:colOff>
      <xdr:row>62</xdr:row>
      <xdr:rowOff>137160</xdr:rowOff>
    </xdr:to>
    <xdr:cxnSp macro="">
      <xdr:nvCxnSpPr>
        <xdr:cNvPr id="550" name="直線コネクタ 549">
          <a:extLst>
            <a:ext uri="{FF2B5EF4-FFF2-40B4-BE49-F238E27FC236}">
              <a16:creationId xmlns:a16="http://schemas.microsoft.com/office/drawing/2014/main" id="{1492F11C-7D5E-4000-AE9B-DE01B17598D9}"/>
            </a:ext>
          </a:extLst>
        </xdr:cNvPr>
        <xdr:cNvCxnSpPr/>
      </xdr:nvCxnSpPr>
      <xdr:spPr>
        <a:xfrm>
          <a:off x="12072620" y="1048893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xdr:rowOff>
    </xdr:from>
    <xdr:to>
      <xdr:col>67</xdr:col>
      <xdr:colOff>101600</xdr:colOff>
      <xdr:row>62</xdr:row>
      <xdr:rowOff>106045</xdr:rowOff>
    </xdr:to>
    <xdr:sp macro="" textlink="">
      <xdr:nvSpPr>
        <xdr:cNvPr id="551" name="楕円 550">
          <a:extLst>
            <a:ext uri="{FF2B5EF4-FFF2-40B4-BE49-F238E27FC236}">
              <a16:creationId xmlns:a16="http://schemas.microsoft.com/office/drawing/2014/main" id="{9C562620-72E6-4234-B9D0-8DDC345AA86A}"/>
            </a:ext>
          </a:extLst>
        </xdr:cNvPr>
        <xdr:cNvSpPr/>
      </xdr:nvSpPr>
      <xdr:spPr>
        <a:xfrm>
          <a:off x="1123188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55245</xdr:rowOff>
    </xdr:from>
    <xdr:to>
      <xdr:col>71</xdr:col>
      <xdr:colOff>177800</xdr:colOff>
      <xdr:row>62</xdr:row>
      <xdr:rowOff>95250</xdr:rowOff>
    </xdr:to>
    <xdr:cxnSp macro="">
      <xdr:nvCxnSpPr>
        <xdr:cNvPr id="552" name="直線コネクタ 551">
          <a:extLst>
            <a:ext uri="{FF2B5EF4-FFF2-40B4-BE49-F238E27FC236}">
              <a16:creationId xmlns:a16="http://schemas.microsoft.com/office/drawing/2014/main" id="{2D66BA98-707B-4E76-B0AF-22D19B7A1040}"/>
            </a:ext>
          </a:extLst>
        </xdr:cNvPr>
        <xdr:cNvCxnSpPr/>
      </xdr:nvCxnSpPr>
      <xdr:spPr>
        <a:xfrm>
          <a:off x="11282680" y="1044892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9E649F09-84F7-473C-9102-6F0B6103E449}"/>
            </a:ext>
          </a:extLst>
        </xdr:cNvPr>
        <xdr:cNvSpPr txBox="1"/>
      </xdr:nvSpPr>
      <xdr:spPr>
        <a:xfrm>
          <a:off x="134372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54" name="n_2aveValue【学校施設】&#10;有形固定資産減価償却率">
          <a:extLst>
            <a:ext uri="{FF2B5EF4-FFF2-40B4-BE49-F238E27FC236}">
              <a16:creationId xmlns:a16="http://schemas.microsoft.com/office/drawing/2014/main" id="{F2D69E10-F9B3-4CD6-B558-FC11E5D8D546}"/>
            </a:ext>
          </a:extLst>
        </xdr:cNvPr>
        <xdr:cNvSpPr txBox="1"/>
      </xdr:nvSpPr>
      <xdr:spPr>
        <a:xfrm>
          <a:off x="12675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55" name="n_3aveValue【学校施設】&#10;有形固定資産減価償却率">
          <a:extLst>
            <a:ext uri="{FF2B5EF4-FFF2-40B4-BE49-F238E27FC236}">
              <a16:creationId xmlns:a16="http://schemas.microsoft.com/office/drawing/2014/main" id="{DC6AC4E9-7158-4E00-8DA6-D4199DD28BF2}"/>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56" name="n_4aveValue【学校施設】&#10;有形固定資産減価償却率">
          <a:extLst>
            <a:ext uri="{FF2B5EF4-FFF2-40B4-BE49-F238E27FC236}">
              <a16:creationId xmlns:a16="http://schemas.microsoft.com/office/drawing/2014/main" id="{627851C6-6B85-4F8E-BD8B-B1BD16C27845}"/>
            </a:ext>
          </a:extLst>
        </xdr:cNvPr>
        <xdr:cNvSpPr txBox="1"/>
      </xdr:nvSpPr>
      <xdr:spPr>
        <a:xfrm>
          <a:off x="1110298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557" name="n_1mainValue【学校施設】&#10;有形固定資産減価償却率">
          <a:extLst>
            <a:ext uri="{FF2B5EF4-FFF2-40B4-BE49-F238E27FC236}">
              <a16:creationId xmlns:a16="http://schemas.microsoft.com/office/drawing/2014/main" id="{E73B8F2C-61B0-4CCC-A1D0-9DA8042FC0DF}"/>
            </a:ext>
          </a:extLst>
        </xdr:cNvPr>
        <xdr:cNvSpPr txBox="1"/>
      </xdr:nvSpPr>
      <xdr:spPr>
        <a:xfrm>
          <a:off x="134372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58" name="n_2mainValue【学校施設】&#10;有形固定資産減価償却率">
          <a:extLst>
            <a:ext uri="{FF2B5EF4-FFF2-40B4-BE49-F238E27FC236}">
              <a16:creationId xmlns:a16="http://schemas.microsoft.com/office/drawing/2014/main" id="{515594BA-D50D-478C-87DB-1522D2344B49}"/>
            </a:ext>
          </a:extLst>
        </xdr:cNvPr>
        <xdr:cNvSpPr txBox="1"/>
      </xdr:nvSpPr>
      <xdr:spPr>
        <a:xfrm>
          <a:off x="126752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137177</xdr:rowOff>
    </xdr:from>
    <xdr:ext cx="405111" cy="259045"/>
    <xdr:sp macro="" textlink="">
      <xdr:nvSpPr>
        <xdr:cNvPr id="559" name="n_3mainValue【学校施設】&#10;有形固定資産減価償却率">
          <a:extLst>
            <a:ext uri="{FF2B5EF4-FFF2-40B4-BE49-F238E27FC236}">
              <a16:creationId xmlns:a16="http://schemas.microsoft.com/office/drawing/2014/main" id="{7F484F75-CB2C-461A-B320-B04378AB071E}"/>
            </a:ext>
          </a:extLst>
        </xdr:cNvPr>
        <xdr:cNvSpPr txBox="1"/>
      </xdr:nvSpPr>
      <xdr:spPr>
        <a:xfrm>
          <a:off x="119005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97172</xdr:rowOff>
    </xdr:from>
    <xdr:ext cx="405111" cy="259045"/>
    <xdr:sp macro="" textlink="">
      <xdr:nvSpPr>
        <xdr:cNvPr id="560" name="n_4mainValue【学校施設】&#10;有形固定資産減価償却率">
          <a:extLst>
            <a:ext uri="{FF2B5EF4-FFF2-40B4-BE49-F238E27FC236}">
              <a16:creationId xmlns:a16="http://schemas.microsoft.com/office/drawing/2014/main" id="{1FE53F70-9AF6-419D-880A-945594323342}"/>
            </a:ext>
          </a:extLst>
        </xdr:cNvPr>
        <xdr:cNvSpPr txBox="1"/>
      </xdr:nvSpPr>
      <xdr:spPr>
        <a:xfrm>
          <a:off x="1110298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8B6FA105-369F-49C7-9382-3D9A5500E4D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E3CE301C-DB65-4A95-AAA7-FCEC77EBE4F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C3A3306E-842B-45FE-AA5A-7CA08521384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D4D802C9-3B55-4C45-9EBA-2C3F104F106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5A7430BC-BF47-42DA-93B4-FC8BF011A3F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5416ED81-3386-48C5-8FCC-1B47182B9A2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E8E2BA21-CD80-4410-B2D0-A27F519A842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E0C6C536-0C00-4EBB-B086-084F91B24BD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7CAA03FA-EA44-43AB-8914-45100CEB4B3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FF26485-3B42-4BD8-9118-BDE11A2A1F6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73F93CD8-EB18-4527-9B41-91C78E73898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D5B5E5F6-70A8-4F3B-A886-EA060BB82E3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11042D1C-0B52-44CB-AA04-BDF038E761C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3FF4EC93-B7F0-4E25-85D2-CD313653DCF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F9D5F7F-6CCF-40EA-B43E-C7DC1BCF7D1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8C406C58-161F-49A1-8A23-1D9754420856}"/>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3E8DA72A-A611-476E-B465-AA36F3B3C7D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2C0239A1-D13C-4A7A-8999-29634826A2FE}"/>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347511B3-4D4E-4609-BB3F-44A8E005BA5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934DFDD9-A799-4F60-8CB8-3BA365F50AF1}"/>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CD48E2F-6FB9-4E3D-8A58-C8C3AA68F10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340D0814-76AF-4B56-AAE5-ECA09621FDE7}"/>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0B7E8E1-9FDE-4074-9961-29CAD8CF7D4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C3768F91-3FFA-4E7C-B2E6-435F122735AD}"/>
            </a:ext>
          </a:extLst>
        </xdr:cNvPr>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F4E015FF-169C-4271-B673-58EBFF46E9BF}"/>
            </a:ext>
          </a:extLst>
        </xdr:cNvPr>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634435C5-A355-4698-87E3-E04F353BEACF}"/>
            </a:ext>
          </a:extLst>
        </xdr:cNvPr>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65D30284-415E-4DB8-B4B0-6B335E32E296}"/>
            </a:ext>
          </a:extLst>
        </xdr:cNvPr>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FE39BE64-CB5C-4D47-8F25-EB50394F39F2}"/>
            </a:ext>
          </a:extLst>
        </xdr:cNvPr>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ACAD95F3-A660-4F75-B489-9EACEE3166C7}"/>
            </a:ext>
          </a:extLst>
        </xdr:cNvPr>
        <xdr:cNvSpPr txBox="1"/>
      </xdr:nvSpPr>
      <xdr:spPr>
        <a:xfrm>
          <a:off x="19547840" y="10424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82FAFA2D-CAD1-4489-93B6-70D0A2A7BB3A}"/>
            </a:ext>
          </a:extLst>
        </xdr:cNvPr>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83AAC4C4-8535-4C2D-BE32-9C4CAAC4510E}"/>
            </a:ext>
          </a:extLst>
        </xdr:cNvPr>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96495</xdr:rowOff>
    </xdr:from>
    <xdr:to>
      <xdr:col>107</xdr:col>
      <xdr:colOff>101600</xdr:colOff>
      <xdr:row>63</xdr:row>
      <xdr:rowOff>26645</xdr:rowOff>
    </xdr:to>
    <xdr:sp macro="" textlink="">
      <xdr:nvSpPr>
        <xdr:cNvPr id="592" name="フローチャート: 判断 591">
          <a:extLst>
            <a:ext uri="{FF2B5EF4-FFF2-40B4-BE49-F238E27FC236}">
              <a16:creationId xmlns:a16="http://schemas.microsoft.com/office/drawing/2014/main" id="{6AFDD630-DA2A-4CDF-8E3D-713923B53C37}"/>
            </a:ext>
          </a:extLst>
        </xdr:cNvPr>
        <xdr:cNvSpPr/>
      </xdr:nvSpPr>
      <xdr:spPr>
        <a:xfrm>
          <a:off x="17937480" y="10490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87199</xdr:rowOff>
    </xdr:from>
    <xdr:to>
      <xdr:col>102</xdr:col>
      <xdr:colOff>165100</xdr:colOff>
      <xdr:row>63</xdr:row>
      <xdr:rowOff>17349</xdr:rowOff>
    </xdr:to>
    <xdr:sp macro="" textlink="">
      <xdr:nvSpPr>
        <xdr:cNvPr id="593" name="フローチャート: 判断 592">
          <a:extLst>
            <a:ext uri="{FF2B5EF4-FFF2-40B4-BE49-F238E27FC236}">
              <a16:creationId xmlns:a16="http://schemas.microsoft.com/office/drawing/2014/main" id="{23C9ABDB-4592-4B25-8BFC-39C9D7DF6767}"/>
            </a:ext>
          </a:extLst>
        </xdr:cNvPr>
        <xdr:cNvSpPr/>
      </xdr:nvSpPr>
      <xdr:spPr>
        <a:xfrm>
          <a:off x="17162780" y="10480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98171</xdr:rowOff>
    </xdr:from>
    <xdr:to>
      <xdr:col>98</xdr:col>
      <xdr:colOff>38100</xdr:colOff>
      <xdr:row>63</xdr:row>
      <xdr:rowOff>28321</xdr:rowOff>
    </xdr:to>
    <xdr:sp macro="" textlink="">
      <xdr:nvSpPr>
        <xdr:cNvPr id="594" name="フローチャート: 判断 593">
          <a:extLst>
            <a:ext uri="{FF2B5EF4-FFF2-40B4-BE49-F238E27FC236}">
              <a16:creationId xmlns:a16="http://schemas.microsoft.com/office/drawing/2014/main" id="{419DE099-C901-441B-B20A-04D443A8F226}"/>
            </a:ext>
          </a:extLst>
        </xdr:cNvPr>
        <xdr:cNvSpPr/>
      </xdr:nvSpPr>
      <xdr:spPr>
        <a:xfrm>
          <a:off x="16388080" y="10491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37FB1A2-D2E9-4327-A282-3EDC78419CF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FF74594-6185-4B41-BC2A-21B4E91D175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031CED5-5E4D-4122-AF84-CFEB44E053B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168DCC7-7EF5-4EBF-9785-71976A42A2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4E81457-31FB-42F7-8144-84CC6145EFA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14198</xdr:rowOff>
    </xdr:from>
    <xdr:to>
      <xdr:col>116</xdr:col>
      <xdr:colOff>114300</xdr:colOff>
      <xdr:row>62</xdr:row>
      <xdr:rowOff>115798</xdr:rowOff>
    </xdr:to>
    <xdr:sp macro="" textlink="">
      <xdr:nvSpPr>
        <xdr:cNvPr id="600" name="楕円 599">
          <a:extLst>
            <a:ext uri="{FF2B5EF4-FFF2-40B4-BE49-F238E27FC236}">
              <a16:creationId xmlns:a16="http://schemas.microsoft.com/office/drawing/2014/main" id="{A772BBBE-55C0-49DA-85B4-68E4597E1AAC}"/>
            </a:ext>
          </a:extLst>
        </xdr:cNvPr>
        <xdr:cNvSpPr/>
      </xdr:nvSpPr>
      <xdr:spPr>
        <a:xfrm>
          <a:off x="19458940" y="104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37075</xdr:rowOff>
    </xdr:from>
    <xdr:ext cx="469744" cy="259045"/>
    <xdr:sp macro="" textlink="">
      <xdr:nvSpPr>
        <xdr:cNvPr id="601" name="【学校施設】&#10;一人当たり面積該当値テキスト">
          <a:extLst>
            <a:ext uri="{FF2B5EF4-FFF2-40B4-BE49-F238E27FC236}">
              <a16:creationId xmlns:a16="http://schemas.microsoft.com/office/drawing/2014/main" id="{40876B6D-B439-4C68-8349-1FCCA3AC9EA1}"/>
            </a:ext>
          </a:extLst>
        </xdr:cNvPr>
        <xdr:cNvSpPr txBox="1"/>
      </xdr:nvSpPr>
      <xdr:spPr>
        <a:xfrm>
          <a:off x="19547840" y="102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64871</xdr:rowOff>
    </xdr:from>
    <xdr:to>
      <xdr:col>112</xdr:col>
      <xdr:colOff>38100</xdr:colOff>
      <xdr:row>61</xdr:row>
      <xdr:rowOff>166471</xdr:rowOff>
    </xdr:to>
    <xdr:sp macro="" textlink="">
      <xdr:nvSpPr>
        <xdr:cNvPr id="602" name="楕円 601">
          <a:extLst>
            <a:ext uri="{FF2B5EF4-FFF2-40B4-BE49-F238E27FC236}">
              <a16:creationId xmlns:a16="http://schemas.microsoft.com/office/drawing/2014/main" id="{DC5E512D-EAD8-4526-AE43-0312B463ECD5}"/>
            </a:ext>
          </a:extLst>
        </xdr:cNvPr>
        <xdr:cNvSpPr/>
      </xdr:nvSpPr>
      <xdr:spPr>
        <a:xfrm>
          <a:off x="18735040" y="102909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115671</xdr:rowOff>
    </xdr:from>
    <xdr:to>
      <xdr:col>116</xdr:col>
      <xdr:colOff>63500</xdr:colOff>
      <xdr:row>62</xdr:row>
      <xdr:rowOff>64998</xdr:rowOff>
    </xdr:to>
    <xdr:cxnSp macro="">
      <xdr:nvCxnSpPr>
        <xdr:cNvPr id="603" name="直線コネクタ 602">
          <a:extLst>
            <a:ext uri="{FF2B5EF4-FFF2-40B4-BE49-F238E27FC236}">
              <a16:creationId xmlns:a16="http://schemas.microsoft.com/office/drawing/2014/main" id="{14AAC1B8-392F-4729-8981-42501B1A61E0}"/>
            </a:ext>
          </a:extLst>
        </xdr:cNvPr>
        <xdr:cNvCxnSpPr/>
      </xdr:nvCxnSpPr>
      <xdr:spPr>
        <a:xfrm>
          <a:off x="18778220" y="10341711"/>
          <a:ext cx="73152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91770</xdr:rowOff>
    </xdr:from>
    <xdr:to>
      <xdr:col>107</xdr:col>
      <xdr:colOff>101600</xdr:colOff>
      <xdr:row>62</xdr:row>
      <xdr:rowOff>21920</xdr:rowOff>
    </xdr:to>
    <xdr:sp macro="" textlink="">
      <xdr:nvSpPr>
        <xdr:cNvPr id="604" name="楕円 603">
          <a:extLst>
            <a:ext uri="{FF2B5EF4-FFF2-40B4-BE49-F238E27FC236}">
              <a16:creationId xmlns:a16="http://schemas.microsoft.com/office/drawing/2014/main" id="{20EF9FDC-1E8C-43F3-84D4-CCDC44D1CD97}"/>
            </a:ext>
          </a:extLst>
        </xdr:cNvPr>
        <xdr:cNvSpPr/>
      </xdr:nvSpPr>
      <xdr:spPr>
        <a:xfrm>
          <a:off x="17937480" y="1031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115671</xdr:rowOff>
    </xdr:from>
    <xdr:to>
      <xdr:col>111</xdr:col>
      <xdr:colOff>177800</xdr:colOff>
      <xdr:row>61</xdr:row>
      <xdr:rowOff>142570</xdr:rowOff>
    </xdr:to>
    <xdr:cxnSp macro="">
      <xdr:nvCxnSpPr>
        <xdr:cNvPr id="605" name="直線コネクタ 604">
          <a:extLst>
            <a:ext uri="{FF2B5EF4-FFF2-40B4-BE49-F238E27FC236}">
              <a16:creationId xmlns:a16="http://schemas.microsoft.com/office/drawing/2014/main" id="{37A8EE07-4CEA-435B-AC9B-D0633CB7EFF4}"/>
            </a:ext>
          </a:extLst>
        </xdr:cNvPr>
        <xdr:cNvCxnSpPr/>
      </xdr:nvCxnSpPr>
      <xdr:spPr>
        <a:xfrm flipV="1">
          <a:off x="17988280" y="10341711"/>
          <a:ext cx="78994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104953</xdr:rowOff>
    </xdr:from>
    <xdr:to>
      <xdr:col>102</xdr:col>
      <xdr:colOff>165100</xdr:colOff>
      <xdr:row>62</xdr:row>
      <xdr:rowOff>35103</xdr:rowOff>
    </xdr:to>
    <xdr:sp macro="" textlink="">
      <xdr:nvSpPr>
        <xdr:cNvPr id="606" name="楕円 605">
          <a:extLst>
            <a:ext uri="{FF2B5EF4-FFF2-40B4-BE49-F238E27FC236}">
              <a16:creationId xmlns:a16="http://schemas.microsoft.com/office/drawing/2014/main" id="{A783EE2D-A173-4D4C-B3AF-ADEBD0A447F6}"/>
            </a:ext>
          </a:extLst>
        </xdr:cNvPr>
        <xdr:cNvSpPr/>
      </xdr:nvSpPr>
      <xdr:spPr>
        <a:xfrm>
          <a:off x="17162780" y="10330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142570</xdr:rowOff>
    </xdr:from>
    <xdr:to>
      <xdr:col>107</xdr:col>
      <xdr:colOff>50800</xdr:colOff>
      <xdr:row>61</xdr:row>
      <xdr:rowOff>155753</xdr:rowOff>
    </xdr:to>
    <xdr:cxnSp macro="">
      <xdr:nvCxnSpPr>
        <xdr:cNvPr id="607" name="直線コネクタ 606">
          <a:extLst>
            <a:ext uri="{FF2B5EF4-FFF2-40B4-BE49-F238E27FC236}">
              <a16:creationId xmlns:a16="http://schemas.microsoft.com/office/drawing/2014/main" id="{C677B19C-B17F-4BAC-A64C-091887D805B4}"/>
            </a:ext>
          </a:extLst>
        </xdr:cNvPr>
        <xdr:cNvCxnSpPr/>
      </xdr:nvCxnSpPr>
      <xdr:spPr>
        <a:xfrm flipV="1">
          <a:off x="17213580" y="10368610"/>
          <a:ext cx="7747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123622</xdr:rowOff>
    </xdr:from>
    <xdr:to>
      <xdr:col>98</xdr:col>
      <xdr:colOff>38100</xdr:colOff>
      <xdr:row>62</xdr:row>
      <xdr:rowOff>53772</xdr:rowOff>
    </xdr:to>
    <xdr:sp macro="" textlink="">
      <xdr:nvSpPr>
        <xdr:cNvPr id="608" name="楕円 607">
          <a:extLst>
            <a:ext uri="{FF2B5EF4-FFF2-40B4-BE49-F238E27FC236}">
              <a16:creationId xmlns:a16="http://schemas.microsoft.com/office/drawing/2014/main" id="{2F361FC9-C3FF-4CBD-8BC6-19FA480B8E4A}"/>
            </a:ext>
          </a:extLst>
        </xdr:cNvPr>
        <xdr:cNvSpPr/>
      </xdr:nvSpPr>
      <xdr:spPr>
        <a:xfrm>
          <a:off x="16388080" y="10349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155753</xdr:rowOff>
    </xdr:from>
    <xdr:to>
      <xdr:col>102</xdr:col>
      <xdr:colOff>114300</xdr:colOff>
      <xdr:row>62</xdr:row>
      <xdr:rowOff>2972</xdr:rowOff>
    </xdr:to>
    <xdr:cxnSp macro="">
      <xdr:nvCxnSpPr>
        <xdr:cNvPr id="609" name="直線コネクタ 608">
          <a:extLst>
            <a:ext uri="{FF2B5EF4-FFF2-40B4-BE49-F238E27FC236}">
              <a16:creationId xmlns:a16="http://schemas.microsoft.com/office/drawing/2014/main" id="{3D74095A-F5F1-4C06-9BD6-BC578AD14360}"/>
            </a:ext>
          </a:extLst>
        </xdr:cNvPr>
        <xdr:cNvCxnSpPr/>
      </xdr:nvCxnSpPr>
      <xdr:spPr>
        <a:xfrm flipV="1">
          <a:off x="16431260" y="10381793"/>
          <a:ext cx="78232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774EB01B-A1FB-490B-8231-3AC8B004C98D}"/>
            </a:ext>
          </a:extLst>
        </xdr:cNvPr>
        <xdr:cNvSpPr txBox="1"/>
      </xdr:nvSpPr>
      <xdr:spPr>
        <a:xfrm>
          <a:off x="18561127" y="10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17772</xdr:rowOff>
    </xdr:from>
    <xdr:ext cx="469744" cy="259045"/>
    <xdr:sp macro="" textlink="">
      <xdr:nvSpPr>
        <xdr:cNvPr id="611" name="n_2aveValue【学校施設】&#10;一人当たり面積">
          <a:extLst>
            <a:ext uri="{FF2B5EF4-FFF2-40B4-BE49-F238E27FC236}">
              <a16:creationId xmlns:a16="http://schemas.microsoft.com/office/drawing/2014/main" id="{9FF30BBC-7F9B-4780-A4A6-E02D38651C3C}"/>
            </a:ext>
          </a:extLst>
        </xdr:cNvPr>
        <xdr:cNvSpPr txBox="1"/>
      </xdr:nvSpPr>
      <xdr:spPr>
        <a:xfrm>
          <a:off x="17776267" y="105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8476</xdr:rowOff>
    </xdr:from>
    <xdr:ext cx="469744" cy="259045"/>
    <xdr:sp macro="" textlink="">
      <xdr:nvSpPr>
        <xdr:cNvPr id="612" name="n_3aveValue【学校施設】&#10;一人当たり面積">
          <a:extLst>
            <a:ext uri="{FF2B5EF4-FFF2-40B4-BE49-F238E27FC236}">
              <a16:creationId xmlns:a16="http://schemas.microsoft.com/office/drawing/2014/main" id="{CC3DE41E-B5C4-4235-BE56-01D6ECAA0A53}"/>
            </a:ext>
          </a:extLst>
        </xdr:cNvPr>
        <xdr:cNvSpPr txBox="1"/>
      </xdr:nvSpPr>
      <xdr:spPr>
        <a:xfrm>
          <a:off x="17001567" y="1056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19448</xdr:rowOff>
    </xdr:from>
    <xdr:ext cx="469744" cy="259045"/>
    <xdr:sp macro="" textlink="">
      <xdr:nvSpPr>
        <xdr:cNvPr id="613" name="n_4aveValue【学校施設】&#10;一人当たり面積">
          <a:extLst>
            <a:ext uri="{FF2B5EF4-FFF2-40B4-BE49-F238E27FC236}">
              <a16:creationId xmlns:a16="http://schemas.microsoft.com/office/drawing/2014/main" id="{5A5EC553-6324-4AB9-928F-B811D63B8C26}"/>
            </a:ext>
          </a:extLst>
        </xdr:cNvPr>
        <xdr:cNvSpPr txBox="1"/>
      </xdr:nvSpPr>
      <xdr:spPr>
        <a:xfrm>
          <a:off x="16226867" y="105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11548</xdr:rowOff>
    </xdr:from>
    <xdr:ext cx="469744" cy="259045"/>
    <xdr:sp macro="" textlink="">
      <xdr:nvSpPr>
        <xdr:cNvPr id="614" name="n_1mainValue【学校施設】&#10;一人当たり面積">
          <a:extLst>
            <a:ext uri="{FF2B5EF4-FFF2-40B4-BE49-F238E27FC236}">
              <a16:creationId xmlns:a16="http://schemas.microsoft.com/office/drawing/2014/main" id="{44C088B3-5F88-4282-BDE2-3B8E1EC7EF71}"/>
            </a:ext>
          </a:extLst>
        </xdr:cNvPr>
        <xdr:cNvSpPr txBox="1"/>
      </xdr:nvSpPr>
      <xdr:spPr>
        <a:xfrm>
          <a:off x="18561127"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38447</xdr:rowOff>
    </xdr:from>
    <xdr:ext cx="469744" cy="259045"/>
    <xdr:sp macro="" textlink="">
      <xdr:nvSpPr>
        <xdr:cNvPr id="615" name="n_2mainValue【学校施設】&#10;一人当たり面積">
          <a:extLst>
            <a:ext uri="{FF2B5EF4-FFF2-40B4-BE49-F238E27FC236}">
              <a16:creationId xmlns:a16="http://schemas.microsoft.com/office/drawing/2014/main" id="{AAAD6891-6345-4910-BC81-2E0E49F3BC1F}"/>
            </a:ext>
          </a:extLst>
        </xdr:cNvPr>
        <xdr:cNvSpPr txBox="1"/>
      </xdr:nvSpPr>
      <xdr:spPr>
        <a:xfrm>
          <a:off x="17776267" y="100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51630</xdr:rowOff>
    </xdr:from>
    <xdr:ext cx="469744" cy="259045"/>
    <xdr:sp macro="" textlink="">
      <xdr:nvSpPr>
        <xdr:cNvPr id="616" name="n_3mainValue【学校施設】&#10;一人当たり面積">
          <a:extLst>
            <a:ext uri="{FF2B5EF4-FFF2-40B4-BE49-F238E27FC236}">
              <a16:creationId xmlns:a16="http://schemas.microsoft.com/office/drawing/2014/main" id="{18A53C9A-8CA1-4AF6-B493-CA513D3F5745}"/>
            </a:ext>
          </a:extLst>
        </xdr:cNvPr>
        <xdr:cNvSpPr txBox="1"/>
      </xdr:nvSpPr>
      <xdr:spPr>
        <a:xfrm>
          <a:off x="17001567" y="1011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70299</xdr:rowOff>
    </xdr:from>
    <xdr:ext cx="469744" cy="259045"/>
    <xdr:sp macro="" textlink="">
      <xdr:nvSpPr>
        <xdr:cNvPr id="617" name="n_4mainValue【学校施設】&#10;一人当たり面積">
          <a:extLst>
            <a:ext uri="{FF2B5EF4-FFF2-40B4-BE49-F238E27FC236}">
              <a16:creationId xmlns:a16="http://schemas.microsoft.com/office/drawing/2014/main" id="{9DBA4757-B67E-401B-94C4-F9B96F175A28}"/>
            </a:ext>
          </a:extLst>
        </xdr:cNvPr>
        <xdr:cNvSpPr txBox="1"/>
      </xdr:nvSpPr>
      <xdr:spPr>
        <a:xfrm>
          <a:off x="16226867" y="101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2C44737-BEBE-43EC-8FA4-F181D2254CF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48078F4-DB81-4BAF-B657-9CB10F3A90F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4903497-B67D-467C-85CD-0D33FE07A43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3FFAE77D-A537-4D7A-87B4-296B0D72366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2A1502B2-1580-4D22-A74B-E92648CE58D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EDC5B85-1AEE-434A-AE0F-0D89A3BB1B7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4F582386-3AC0-447F-8EF0-BB58C22610A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3E48D6A-399D-46C9-BFFC-A81973D697E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48A00E2-7764-4B34-871D-63C0064C871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8EAA8D10-5E14-4887-A8BD-0DD519F2364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C536D71-4EF4-4B51-8B40-FE303BA5933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1E6FA781-DA0F-40B6-88E9-076B02F0231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5B7FEE87-7574-4487-8C24-57D5F9C397A5}"/>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FEC70FAC-965E-40A5-933F-FE4A7FCE4CF1}"/>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437F37D9-C1A6-459C-8093-11E6D69E358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B3A3C071-BA8D-4AB0-9A62-F2B2979C28A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F8BD1623-4F2F-4BBA-9227-188B46DB560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9AEC5C49-5363-4654-BBC3-09F9BF3ED33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6E5B2F6B-C09D-474F-B5B9-210B4A8A06B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ED02BA6A-1766-4411-A717-01484EF91E4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32EA2E27-E3FE-4AAB-9A50-FD6D62EC6B8A}"/>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495BE551-5E24-4341-805D-3D280C0D7A8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459C1C17-EE32-4240-A43A-66EE62AC080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A4B6343A-8508-49AA-A291-EA05C2A59625}"/>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1578DE72-77DF-4793-B7A0-32CC3E18E793}"/>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35AD3F44-E5C1-4223-BC7D-B0B456F55F9D}"/>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720DBFCE-942C-429D-9C24-D414622E3FCC}"/>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4FAFC4AE-A0B4-4204-9D19-95A38AE52397}"/>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646" name="【児童館】&#10;有形固定資産減価償却率平均値テキスト">
          <a:extLst>
            <a:ext uri="{FF2B5EF4-FFF2-40B4-BE49-F238E27FC236}">
              <a16:creationId xmlns:a16="http://schemas.microsoft.com/office/drawing/2014/main" id="{267CC984-F6E1-4544-944F-4EBE55302A3D}"/>
            </a:ext>
          </a:extLst>
        </xdr:cNvPr>
        <xdr:cNvSpPr txBox="1"/>
      </xdr:nvSpPr>
      <xdr:spPr>
        <a:xfrm>
          <a:off x="1441450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47" name="フローチャート: 判断 646">
          <a:extLst>
            <a:ext uri="{FF2B5EF4-FFF2-40B4-BE49-F238E27FC236}">
              <a16:creationId xmlns:a16="http://schemas.microsoft.com/office/drawing/2014/main" id="{379D6002-C509-4855-B41A-F4A7AF6719A1}"/>
            </a:ext>
          </a:extLst>
        </xdr:cNvPr>
        <xdr:cNvSpPr/>
      </xdr:nvSpPr>
      <xdr:spPr>
        <a:xfrm>
          <a:off x="14325600" y="136499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8" name="フローチャート: 判断 647">
          <a:extLst>
            <a:ext uri="{FF2B5EF4-FFF2-40B4-BE49-F238E27FC236}">
              <a16:creationId xmlns:a16="http://schemas.microsoft.com/office/drawing/2014/main" id="{DAE44A99-CBC3-4BF2-8816-FFC20BE836D3}"/>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166370</xdr:rowOff>
    </xdr:from>
    <xdr:to>
      <xdr:col>76</xdr:col>
      <xdr:colOff>165100</xdr:colOff>
      <xdr:row>81</xdr:row>
      <xdr:rowOff>96520</xdr:rowOff>
    </xdr:to>
    <xdr:sp macro="" textlink="">
      <xdr:nvSpPr>
        <xdr:cNvPr id="649" name="フローチャート: 判断 648">
          <a:extLst>
            <a:ext uri="{FF2B5EF4-FFF2-40B4-BE49-F238E27FC236}">
              <a16:creationId xmlns:a16="http://schemas.microsoft.com/office/drawing/2014/main" id="{DE8E11DE-1306-4F6B-810D-9C6E48C1AA27}"/>
            </a:ext>
          </a:extLst>
        </xdr:cNvPr>
        <xdr:cNvSpPr/>
      </xdr:nvSpPr>
      <xdr:spPr>
        <a:xfrm>
          <a:off x="1280414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97789</xdr:rowOff>
    </xdr:from>
    <xdr:to>
      <xdr:col>72</xdr:col>
      <xdr:colOff>38100</xdr:colOff>
      <xdr:row>81</xdr:row>
      <xdr:rowOff>27939</xdr:rowOff>
    </xdr:to>
    <xdr:sp macro="" textlink="">
      <xdr:nvSpPr>
        <xdr:cNvPr id="650" name="フローチャート: 判断 649">
          <a:extLst>
            <a:ext uri="{FF2B5EF4-FFF2-40B4-BE49-F238E27FC236}">
              <a16:creationId xmlns:a16="http://schemas.microsoft.com/office/drawing/2014/main" id="{1977533A-9CEF-435B-BE18-71890C0EF1B5}"/>
            </a:ext>
          </a:extLst>
        </xdr:cNvPr>
        <xdr:cNvSpPr/>
      </xdr:nvSpPr>
      <xdr:spPr>
        <a:xfrm>
          <a:off x="12029440" y="13508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51" name="フローチャート: 判断 650">
          <a:extLst>
            <a:ext uri="{FF2B5EF4-FFF2-40B4-BE49-F238E27FC236}">
              <a16:creationId xmlns:a16="http://schemas.microsoft.com/office/drawing/2014/main" id="{163C2998-1A6F-47AF-8325-040643BD5EB3}"/>
            </a:ext>
          </a:extLst>
        </xdr:cNvPr>
        <xdr:cNvSpPr/>
      </xdr:nvSpPr>
      <xdr:spPr>
        <a:xfrm>
          <a:off x="112318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F6166D1C-7921-4DCD-AA8A-4996318CE1A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D9B8A9B-B197-4D6B-A5E4-2B471912E9E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6C89143-AB83-4C1E-B820-4A47E7740AB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9887D3B-F851-44C5-B25A-1A1A8C0EC37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AB93160-5564-4C06-BB74-4D9FC987202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7" name="楕円 656">
          <a:extLst>
            <a:ext uri="{FF2B5EF4-FFF2-40B4-BE49-F238E27FC236}">
              <a16:creationId xmlns:a16="http://schemas.microsoft.com/office/drawing/2014/main" id="{2989F3E2-7433-4788-B79F-CB36E59B9E7B}"/>
            </a:ext>
          </a:extLst>
        </xdr:cNvPr>
        <xdr:cNvSpPr/>
      </xdr:nvSpPr>
      <xdr:spPr>
        <a:xfrm>
          <a:off x="14325600" y="13749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658" name="【児童館】&#10;有形固定資産減価償却率該当値テキスト">
          <a:extLst>
            <a:ext uri="{FF2B5EF4-FFF2-40B4-BE49-F238E27FC236}">
              <a16:creationId xmlns:a16="http://schemas.microsoft.com/office/drawing/2014/main" id="{E5E59C65-87D5-46C9-BF28-28037A78D8D4}"/>
            </a:ext>
          </a:extLst>
        </xdr:cNvPr>
        <xdr:cNvSpPr txBox="1"/>
      </xdr:nvSpPr>
      <xdr:spPr>
        <a:xfrm>
          <a:off x="14414500"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659" name="楕円 658">
          <a:extLst>
            <a:ext uri="{FF2B5EF4-FFF2-40B4-BE49-F238E27FC236}">
              <a16:creationId xmlns:a16="http://schemas.microsoft.com/office/drawing/2014/main" id="{1A6B51A3-B9BF-4CCF-9619-0C3C82F48F0E}"/>
            </a:ext>
          </a:extLst>
        </xdr:cNvPr>
        <xdr:cNvSpPr/>
      </xdr:nvSpPr>
      <xdr:spPr>
        <a:xfrm>
          <a:off x="13578840" y="1371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49530</xdr:rowOff>
    </xdr:to>
    <xdr:cxnSp macro="">
      <xdr:nvCxnSpPr>
        <xdr:cNvPr id="660" name="直線コネクタ 659">
          <a:extLst>
            <a:ext uri="{FF2B5EF4-FFF2-40B4-BE49-F238E27FC236}">
              <a16:creationId xmlns:a16="http://schemas.microsoft.com/office/drawing/2014/main" id="{63295A1C-5638-4777-B4CE-E47298491CBB}"/>
            </a:ext>
          </a:extLst>
        </xdr:cNvPr>
        <xdr:cNvCxnSpPr/>
      </xdr:nvCxnSpPr>
      <xdr:spPr>
        <a:xfrm>
          <a:off x="13629640" y="1376553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61" name="楕円 660">
          <a:extLst>
            <a:ext uri="{FF2B5EF4-FFF2-40B4-BE49-F238E27FC236}">
              <a16:creationId xmlns:a16="http://schemas.microsoft.com/office/drawing/2014/main" id="{C3188040-F9A1-4748-8266-BDBB344EC0CC}"/>
            </a:ext>
          </a:extLst>
        </xdr:cNvPr>
        <xdr:cNvSpPr/>
      </xdr:nvSpPr>
      <xdr:spPr>
        <a:xfrm>
          <a:off x="12804140" y="13689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161289</xdr:rowOff>
    </xdr:from>
    <xdr:to>
      <xdr:col>81</xdr:col>
      <xdr:colOff>50800</xdr:colOff>
      <xdr:row>82</xdr:row>
      <xdr:rowOff>19050</xdr:rowOff>
    </xdr:to>
    <xdr:cxnSp macro="">
      <xdr:nvCxnSpPr>
        <xdr:cNvPr id="662" name="直線コネクタ 661">
          <a:extLst>
            <a:ext uri="{FF2B5EF4-FFF2-40B4-BE49-F238E27FC236}">
              <a16:creationId xmlns:a16="http://schemas.microsoft.com/office/drawing/2014/main" id="{02595AD0-2D7B-4CBD-B87F-F63A16A2E85A}"/>
            </a:ext>
          </a:extLst>
        </xdr:cNvPr>
        <xdr:cNvCxnSpPr/>
      </xdr:nvCxnSpPr>
      <xdr:spPr>
        <a:xfrm>
          <a:off x="12854940" y="13740129"/>
          <a:ext cx="774700" cy="2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95250</xdr:rowOff>
    </xdr:from>
    <xdr:to>
      <xdr:col>72</xdr:col>
      <xdr:colOff>38100</xdr:colOff>
      <xdr:row>82</xdr:row>
      <xdr:rowOff>25400</xdr:rowOff>
    </xdr:to>
    <xdr:sp macro="" textlink="">
      <xdr:nvSpPr>
        <xdr:cNvPr id="663" name="楕円 662">
          <a:extLst>
            <a:ext uri="{FF2B5EF4-FFF2-40B4-BE49-F238E27FC236}">
              <a16:creationId xmlns:a16="http://schemas.microsoft.com/office/drawing/2014/main" id="{CB395D29-5060-48E3-8002-60CB8E1F22D9}"/>
            </a:ext>
          </a:extLst>
        </xdr:cNvPr>
        <xdr:cNvSpPr/>
      </xdr:nvSpPr>
      <xdr:spPr>
        <a:xfrm>
          <a:off x="12029440" y="13674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146050</xdr:rowOff>
    </xdr:from>
    <xdr:to>
      <xdr:col>76</xdr:col>
      <xdr:colOff>114300</xdr:colOff>
      <xdr:row>81</xdr:row>
      <xdr:rowOff>161289</xdr:rowOff>
    </xdr:to>
    <xdr:cxnSp macro="">
      <xdr:nvCxnSpPr>
        <xdr:cNvPr id="664" name="直線コネクタ 663">
          <a:extLst>
            <a:ext uri="{FF2B5EF4-FFF2-40B4-BE49-F238E27FC236}">
              <a16:creationId xmlns:a16="http://schemas.microsoft.com/office/drawing/2014/main" id="{EFC34C7B-0095-48E0-BC4D-73ECD2F26C43}"/>
            </a:ext>
          </a:extLst>
        </xdr:cNvPr>
        <xdr:cNvCxnSpPr/>
      </xdr:nvCxnSpPr>
      <xdr:spPr>
        <a:xfrm>
          <a:off x="12072620" y="13724890"/>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665" name="楕円 664">
          <a:extLst>
            <a:ext uri="{FF2B5EF4-FFF2-40B4-BE49-F238E27FC236}">
              <a16:creationId xmlns:a16="http://schemas.microsoft.com/office/drawing/2014/main" id="{E2F9811A-467C-4A10-AAAE-9DC3A3B866A6}"/>
            </a:ext>
          </a:extLst>
        </xdr:cNvPr>
        <xdr:cNvSpPr/>
      </xdr:nvSpPr>
      <xdr:spPr>
        <a:xfrm>
          <a:off x="1123188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146050</xdr:rowOff>
    </xdr:to>
    <xdr:cxnSp macro="">
      <xdr:nvCxnSpPr>
        <xdr:cNvPr id="666" name="直線コネクタ 665">
          <a:extLst>
            <a:ext uri="{FF2B5EF4-FFF2-40B4-BE49-F238E27FC236}">
              <a16:creationId xmlns:a16="http://schemas.microsoft.com/office/drawing/2014/main" id="{362C97F8-2A1A-4B81-B033-46B8E8CABFBF}"/>
            </a:ext>
          </a:extLst>
        </xdr:cNvPr>
        <xdr:cNvCxnSpPr/>
      </xdr:nvCxnSpPr>
      <xdr:spPr>
        <a:xfrm>
          <a:off x="11282680" y="13696951"/>
          <a:ext cx="78994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7" name="n_1aveValue【児童館】&#10;有形固定資産減価償却率">
          <a:extLst>
            <a:ext uri="{FF2B5EF4-FFF2-40B4-BE49-F238E27FC236}">
              <a16:creationId xmlns:a16="http://schemas.microsoft.com/office/drawing/2014/main" id="{6C26D381-D826-450A-A993-DCDDB5551BF0}"/>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668" name="n_2aveValue【児童館】&#10;有形固定資産減価償却率">
          <a:extLst>
            <a:ext uri="{FF2B5EF4-FFF2-40B4-BE49-F238E27FC236}">
              <a16:creationId xmlns:a16="http://schemas.microsoft.com/office/drawing/2014/main" id="{38B1CE7C-82C7-492A-907B-A0A2F2D18E26}"/>
            </a:ext>
          </a:extLst>
        </xdr:cNvPr>
        <xdr:cNvSpPr txBox="1"/>
      </xdr:nvSpPr>
      <xdr:spPr>
        <a:xfrm>
          <a:off x="126752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44466</xdr:rowOff>
    </xdr:from>
    <xdr:ext cx="405111" cy="259045"/>
    <xdr:sp macro="" textlink="">
      <xdr:nvSpPr>
        <xdr:cNvPr id="669" name="n_3aveValue【児童館】&#10;有形固定資産減価償却率">
          <a:extLst>
            <a:ext uri="{FF2B5EF4-FFF2-40B4-BE49-F238E27FC236}">
              <a16:creationId xmlns:a16="http://schemas.microsoft.com/office/drawing/2014/main" id="{6F28A85B-D2E7-4250-A0D5-B5EEE1328461}"/>
            </a:ext>
          </a:extLst>
        </xdr:cNvPr>
        <xdr:cNvSpPr txBox="1"/>
      </xdr:nvSpPr>
      <xdr:spPr>
        <a:xfrm>
          <a:off x="1190054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670" name="n_4aveValue【児童館】&#10;有形固定資産減価償却率">
          <a:extLst>
            <a:ext uri="{FF2B5EF4-FFF2-40B4-BE49-F238E27FC236}">
              <a16:creationId xmlns:a16="http://schemas.microsoft.com/office/drawing/2014/main" id="{EFD67350-139B-43D9-95AE-57B57B1825D4}"/>
            </a:ext>
          </a:extLst>
        </xdr:cNvPr>
        <xdr:cNvSpPr txBox="1"/>
      </xdr:nvSpPr>
      <xdr:spPr>
        <a:xfrm>
          <a:off x="1110298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60977</xdr:rowOff>
    </xdr:from>
    <xdr:ext cx="405111" cy="259045"/>
    <xdr:sp macro="" textlink="">
      <xdr:nvSpPr>
        <xdr:cNvPr id="671" name="n_1mainValue【児童館】&#10;有形固定資産減価償却率">
          <a:extLst>
            <a:ext uri="{FF2B5EF4-FFF2-40B4-BE49-F238E27FC236}">
              <a16:creationId xmlns:a16="http://schemas.microsoft.com/office/drawing/2014/main" id="{BC64E80B-43D3-4FEA-855E-3B5B90845089}"/>
            </a:ext>
          </a:extLst>
        </xdr:cNvPr>
        <xdr:cNvSpPr txBox="1"/>
      </xdr:nvSpPr>
      <xdr:spPr>
        <a:xfrm>
          <a:off x="13437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672" name="n_2mainValue【児童館】&#10;有形固定資産減価償却率">
          <a:extLst>
            <a:ext uri="{FF2B5EF4-FFF2-40B4-BE49-F238E27FC236}">
              <a16:creationId xmlns:a16="http://schemas.microsoft.com/office/drawing/2014/main" id="{4BEA839D-DC43-4D84-A778-333EB5DCDED7}"/>
            </a:ext>
          </a:extLst>
        </xdr:cNvPr>
        <xdr:cNvSpPr txBox="1"/>
      </xdr:nvSpPr>
      <xdr:spPr>
        <a:xfrm>
          <a:off x="12675244" y="1377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16527</xdr:rowOff>
    </xdr:from>
    <xdr:ext cx="405111" cy="259045"/>
    <xdr:sp macro="" textlink="">
      <xdr:nvSpPr>
        <xdr:cNvPr id="673" name="n_3mainValue【児童館】&#10;有形固定資産減価償却率">
          <a:extLst>
            <a:ext uri="{FF2B5EF4-FFF2-40B4-BE49-F238E27FC236}">
              <a16:creationId xmlns:a16="http://schemas.microsoft.com/office/drawing/2014/main" id="{A284FFF1-ABC9-40AC-BC9C-9DDEF4B15234}"/>
            </a:ext>
          </a:extLst>
        </xdr:cNvPr>
        <xdr:cNvSpPr txBox="1"/>
      </xdr:nvSpPr>
      <xdr:spPr>
        <a:xfrm>
          <a:off x="119005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674" name="n_4mainValue【児童館】&#10;有形固定資産減価償却率">
          <a:extLst>
            <a:ext uri="{FF2B5EF4-FFF2-40B4-BE49-F238E27FC236}">
              <a16:creationId xmlns:a16="http://schemas.microsoft.com/office/drawing/2014/main" id="{A62974AD-B5E3-4334-B2E3-A3EE94DB20F7}"/>
            </a:ext>
          </a:extLst>
        </xdr:cNvPr>
        <xdr:cNvSpPr txBox="1"/>
      </xdr:nvSpPr>
      <xdr:spPr>
        <a:xfrm>
          <a:off x="1110298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8E71AB46-138C-4D4D-8A3C-F0D554445E5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3615E6E9-9D65-431A-B277-175645AD116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E187633F-C77E-47A7-832F-757FE8EBE92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BF752D82-D000-4FFC-AB89-2C7A856F9CA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853DA8E4-C404-47D0-B06E-106208BCB08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10D78B08-02EE-4F26-8743-4831DCCA74F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B69A7DC2-1C81-427A-99EF-2D564CFCC0B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596418A6-343B-473A-B241-0831BD7A7F9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BF8B5A5F-9575-4CCD-940D-3776FF21936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BAFD49A-303F-4FE9-A2CC-36925DEE784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E56B25DB-5E05-410E-9FA0-12FFBD39419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7D9B9456-8DFA-43E1-9333-4D8437CBCEA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BB50F47C-3D6A-4408-9440-443360339C1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F9F32DEC-284F-43B6-8C3D-0D947765FC9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B8389010-B393-4EC8-91F5-1E769C6D4A75}"/>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8D852C5A-4FA3-4FD9-8B67-C682BFAB813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93900089-BE99-4F32-8EDA-D165DB06EBED}"/>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BF8ECBF2-F3D3-4462-A2EE-FB4B3EB9350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3BE1F2E7-600C-4EF6-A678-79111393BC3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FD355CB0-6B1B-4E62-98E2-4176AEB6201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2695DC52-33D7-455E-905E-62CAFB84D09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696" name="直線コネクタ 695">
          <a:extLst>
            <a:ext uri="{FF2B5EF4-FFF2-40B4-BE49-F238E27FC236}">
              <a16:creationId xmlns:a16="http://schemas.microsoft.com/office/drawing/2014/main" id="{55E3A042-DF02-430E-8935-7B1833927DA9}"/>
            </a:ext>
          </a:extLst>
        </xdr:cNvPr>
        <xdr:cNvCxnSpPr/>
      </xdr:nvCxnSpPr>
      <xdr:spPr>
        <a:xfrm flipV="1">
          <a:off x="19509104" y="13194031"/>
          <a:ext cx="0" cy="112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7" name="【児童館】&#10;一人当たり面積最小値テキスト">
          <a:extLst>
            <a:ext uri="{FF2B5EF4-FFF2-40B4-BE49-F238E27FC236}">
              <a16:creationId xmlns:a16="http://schemas.microsoft.com/office/drawing/2014/main" id="{D6774B53-C687-4370-A07F-C996790B66E8}"/>
            </a:ext>
          </a:extLst>
        </xdr:cNvPr>
        <xdr:cNvSpPr txBox="1"/>
      </xdr:nvSpPr>
      <xdr:spPr>
        <a:xfrm>
          <a:off x="19547840"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698" name="直線コネクタ 697">
          <a:extLst>
            <a:ext uri="{FF2B5EF4-FFF2-40B4-BE49-F238E27FC236}">
              <a16:creationId xmlns:a16="http://schemas.microsoft.com/office/drawing/2014/main" id="{BC836A56-EE15-43E0-B8C4-29BC4F215C9F}"/>
            </a:ext>
          </a:extLst>
        </xdr:cNvPr>
        <xdr:cNvCxnSpPr/>
      </xdr:nvCxnSpPr>
      <xdr:spPr>
        <a:xfrm>
          <a:off x="19443700" y="1432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99" name="【児童館】&#10;一人当たり面積最大値テキスト">
          <a:extLst>
            <a:ext uri="{FF2B5EF4-FFF2-40B4-BE49-F238E27FC236}">
              <a16:creationId xmlns:a16="http://schemas.microsoft.com/office/drawing/2014/main" id="{8F5E42C6-8A25-4F8B-9E2F-661336BFCB1A}"/>
            </a:ext>
          </a:extLst>
        </xdr:cNvPr>
        <xdr:cNvSpPr txBox="1"/>
      </xdr:nvSpPr>
      <xdr:spPr>
        <a:xfrm>
          <a:off x="19547840" y="12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00" name="直線コネクタ 699">
          <a:extLst>
            <a:ext uri="{FF2B5EF4-FFF2-40B4-BE49-F238E27FC236}">
              <a16:creationId xmlns:a16="http://schemas.microsoft.com/office/drawing/2014/main" id="{5CAFD0B4-7E5B-4FCB-88BD-9DCAD2E66B5B}"/>
            </a:ext>
          </a:extLst>
        </xdr:cNvPr>
        <xdr:cNvCxnSpPr/>
      </xdr:nvCxnSpPr>
      <xdr:spPr>
        <a:xfrm>
          <a:off x="194437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157751</xdr:rowOff>
    </xdr:from>
    <xdr:ext cx="469744" cy="259045"/>
    <xdr:sp macro="" textlink="">
      <xdr:nvSpPr>
        <xdr:cNvPr id="701" name="【児童館】&#10;一人当たり面積平均値テキスト">
          <a:extLst>
            <a:ext uri="{FF2B5EF4-FFF2-40B4-BE49-F238E27FC236}">
              <a16:creationId xmlns:a16="http://schemas.microsoft.com/office/drawing/2014/main" id="{BBE4D3A1-32C3-4BF7-852C-539C4E89BD59}"/>
            </a:ext>
          </a:extLst>
        </xdr:cNvPr>
        <xdr:cNvSpPr txBox="1"/>
      </xdr:nvSpPr>
      <xdr:spPr>
        <a:xfrm>
          <a:off x="19547840" y="14071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02" name="フローチャート: 判断 701">
          <a:extLst>
            <a:ext uri="{FF2B5EF4-FFF2-40B4-BE49-F238E27FC236}">
              <a16:creationId xmlns:a16="http://schemas.microsoft.com/office/drawing/2014/main" id="{2094E3C0-D164-450E-82FB-DFF4F243E78D}"/>
            </a:ext>
          </a:extLst>
        </xdr:cNvPr>
        <xdr:cNvSpPr/>
      </xdr:nvSpPr>
      <xdr:spPr>
        <a:xfrm>
          <a:off x="1945894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703" name="フローチャート: 判断 702">
          <a:extLst>
            <a:ext uri="{FF2B5EF4-FFF2-40B4-BE49-F238E27FC236}">
              <a16:creationId xmlns:a16="http://schemas.microsoft.com/office/drawing/2014/main" id="{D5398C09-E525-4FAD-AAD1-91D39393531D}"/>
            </a:ext>
          </a:extLst>
        </xdr:cNvPr>
        <xdr:cNvSpPr/>
      </xdr:nvSpPr>
      <xdr:spPr>
        <a:xfrm>
          <a:off x="18735040" y="14112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115315</xdr:rowOff>
    </xdr:from>
    <xdr:to>
      <xdr:col>107</xdr:col>
      <xdr:colOff>101600</xdr:colOff>
      <xdr:row>84</xdr:row>
      <xdr:rowOff>45465</xdr:rowOff>
    </xdr:to>
    <xdr:sp macro="" textlink="">
      <xdr:nvSpPr>
        <xdr:cNvPr id="704" name="フローチャート: 判断 703">
          <a:extLst>
            <a:ext uri="{FF2B5EF4-FFF2-40B4-BE49-F238E27FC236}">
              <a16:creationId xmlns:a16="http://schemas.microsoft.com/office/drawing/2014/main" id="{617F4D79-34C4-49AF-940E-2C025E81CFC0}"/>
            </a:ext>
          </a:extLst>
        </xdr:cNvPr>
        <xdr:cNvSpPr/>
      </xdr:nvSpPr>
      <xdr:spPr>
        <a:xfrm>
          <a:off x="17937480" y="1402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83313</xdr:rowOff>
    </xdr:from>
    <xdr:to>
      <xdr:col>102</xdr:col>
      <xdr:colOff>165100</xdr:colOff>
      <xdr:row>84</xdr:row>
      <xdr:rowOff>13463</xdr:rowOff>
    </xdr:to>
    <xdr:sp macro="" textlink="">
      <xdr:nvSpPr>
        <xdr:cNvPr id="705" name="フローチャート: 判断 704">
          <a:extLst>
            <a:ext uri="{FF2B5EF4-FFF2-40B4-BE49-F238E27FC236}">
              <a16:creationId xmlns:a16="http://schemas.microsoft.com/office/drawing/2014/main" id="{A7AEBE4B-A98C-4AD5-ACCD-0E56DB9D063B}"/>
            </a:ext>
          </a:extLst>
        </xdr:cNvPr>
        <xdr:cNvSpPr/>
      </xdr:nvSpPr>
      <xdr:spPr>
        <a:xfrm>
          <a:off x="1716278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6" name="フローチャート: 判断 705">
          <a:extLst>
            <a:ext uri="{FF2B5EF4-FFF2-40B4-BE49-F238E27FC236}">
              <a16:creationId xmlns:a16="http://schemas.microsoft.com/office/drawing/2014/main" id="{4279AD67-1224-4F7F-97DC-B3866D4EF187}"/>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0197574-4515-43C7-A896-A79CBD5D1D1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5421A61A-AF9D-4DCA-843B-2F2264503FE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61E98A3-65C4-49B5-81CE-62F2C57A77F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5923B82-0025-412E-AE14-51ED6C813D3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919AFEB-80B2-4BD2-8495-A2A0F89EBFA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712" name="楕円 711">
          <a:extLst>
            <a:ext uri="{FF2B5EF4-FFF2-40B4-BE49-F238E27FC236}">
              <a16:creationId xmlns:a16="http://schemas.microsoft.com/office/drawing/2014/main" id="{DCFD81ED-C269-4C27-8928-CAE4CDD9A15B}"/>
            </a:ext>
          </a:extLst>
        </xdr:cNvPr>
        <xdr:cNvSpPr/>
      </xdr:nvSpPr>
      <xdr:spPr>
        <a:xfrm>
          <a:off x="19458940" y="1337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713" name="【児童館】&#10;一人当たり面積該当値テキスト">
          <a:extLst>
            <a:ext uri="{FF2B5EF4-FFF2-40B4-BE49-F238E27FC236}">
              <a16:creationId xmlns:a16="http://schemas.microsoft.com/office/drawing/2014/main" id="{DAB84C93-C1A9-49CE-970B-4BF1166E023C}"/>
            </a:ext>
          </a:extLst>
        </xdr:cNvPr>
        <xdr:cNvSpPr txBox="1"/>
      </xdr:nvSpPr>
      <xdr:spPr>
        <a:xfrm>
          <a:off x="19547840" y="1323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154178</xdr:rowOff>
    </xdr:from>
    <xdr:to>
      <xdr:col>112</xdr:col>
      <xdr:colOff>38100</xdr:colOff>
      <xdr:row>80</xdr:row>
      <xdr:rowOff>84328</xdr:rowOff>
    </xdr:to>
    <xdr:sp macro="" textlink="">
      <xdr:nvSpPr>
        <xdr:cNvPr id="714" name="楕円 713">
          <a:extLst>
            <a:ext uri="{FF2B5EF4-FFF2-40B4-BE49-F238E27FC236}">
              <a16:creationId xmlns:a16="http://schemas.microsoft.com/office/drawing/2014/main" id="{E3E22B59-8AA6-4259-8BD7-E7D5C7A9701B}"/>
            </a:ext>
          </a:extLst>
        </xdr:cNvPr>
        <xdr:cNvSpPr/>
      </xdr:nvSpPr>
      <xdr:spPr>
        <a:xfrm>
          <a:off x="18735040" y="13397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33528</xdr:rowOff>
    </xdr:to>
    <xdr:cxnSp macro="">
      <xdr:nvCxnSpPr>
        <xdr:cNvPr id="715" name="直線コネクタ 714">
          <a:extLst>
            <a:ext uri="{FF2B5EF4-FFF2-40B4-BE49-F238E27FC236}">
              <a16:creationId xmlns:a16="http://schemas.microsoft.com/office/drawing/2014/main" id="{7A72F967-D2E5-4AA2-A1AE-108F66DC9A5C}"/>
            </a:ext>
          </a:extLst>
        </xdr:cNvPr>
        <xdr:cNvCxnSpPr/>
      </xdr:nvCxnSpPr>
      <xdr:spPr>
        <a:xfrm flipV="1">
          <a:off x="18778220" y="13426439"/>
          <a:ext cx="7315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716" name="楕円 715">
          <a:extLst>
            <a:ext uri="{FF2B5EF4-FFF2-40B4-BE49-F238E27FC236}">
              <a16:creationId xmlns:a16="http://schemas.microsoft.com/office/drawing/2014/main" id="{C269AF3C-D956-4655-859D-8CB1510BD4A3}"/>
            </a:ext>
          </a:extLst>
        </xdr:cNvPr>
        <xdr:cNvSpPr/>
      </xdr:nvSpPr>
      <xdr:spPr>
        <a:xfrm>
          <a:off x="1793748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33528</xdr:rowOff>
    </xdr:from>
    <xdr:to>
      <xdr:col>111</xdr:col>
      <xdr:colOff>177800</xdr:colOff>
      <xdr:row>80</xdr:row>
      <xdr:rowOff>60961</xdr:rowOff>
    </xdr:to>
    <xdr:cxnSp macro="">
      <xdr:nvCxnSpPr>
        <xdr:cNvPr id="717" name="直線コネクタ 716">
          <a:extLst>
            <a:ext uri="{FF2B5EF4-FFF2-40B4-BE49-F238E27FC236}">
              <a16:creationId xmlns:a16="http://schemas.microsoft.com/office/drawing/2014/main" id="{99F7A617-C113-4381-AAF5-A574C7214511}"/>
            </a:ext>
          </a:extLst>
        </xdr:cNvPr>
        <xdr:cNvCxnSpPr/>
      </xdr:nvCxnSpPr>
      <xdr:spPr>
        <a:xfrm flipV="1">
          <a:off x="17988280" y="13444728"/>
          <a:ext cx="78994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39878</xdr:rowOff>
    </xdr:from>
    <xdr:to>
      <xdr:col>102</xdr:col>
      <xdr:colOff>165100</xdr:colOff>
      <xdr:row>80</xdr:row>
      <xdr:rowOff>141478</xdr:rowOff>
    </xdr:to>
    <xdr:sp macro="" textlink="">
      <xdr:nvSpPr>
        <xdr:cNvPr id="718" name="楕円 717">
          <a:extLst>
            <a:ext uri="{FF2B5EF4-FFF2-40B4-BE49-F238E27FC236}">
              <a16:creationId xmlns:a16="http://schemas.microsoft.com/office/drawing/2014/main" id="{8E62DFBB-E984-4F1A-8FC4-D9F9D24CE404}"/>
            </a:ext>
          </a:extLst>
        </xdr:cNvPr>
        <xdr:cNvSpPr/>
      </xdr:nvSpPr>
      <xdr:spPr>
        <a:xfrm>
          <a:off x="1716278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90678</xdr:rowOff>
    </xdr:to>
    <xdr:cxnSp macro="">
      <xdr:nvCxnSpPr>
        <xdr:cNvPr id="719" name="直線コネクタ 718">
          <a:extLst>
            <a:ext uri="{FF2B5EF4-FFF2-40B4-BE49-F238E27FC236}">
              <a16:creationId xmlns:a16="http://schemas.microsoft.com/office/drawing/2014/main" id="{B09DA987-8559-4BB3-A37B-B6498B59A972}"/>
            </a:ext>
          </a:extLst>
        </xdr:cNvPr>
        <xdr:cNvCxnSpPr/>
      </xdr:nvCxnSpPr>
      <xdr:spPr>
        <a:xfrm flipV="1">
          <a:off x="17213580" y="13472161"/>
          <a:ext cx="7747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81026</xdr:rowOff>
    </xdr:from>
    <xdr:to>
      <xdr:col>98</xdr:col>
      <xdr:colOff>38100</xdr:colOff>
      <xdr:row>81</xdr:row>
      <xdr:rowOff>11176</xdr:rowOff>
    </xdr:to>
    <xdr:sp macro="" textlink="">
      <xdr:nvSpPr>
        <xdr:cNvPr id="720" name="楕円 719">
          <a:extLst>
            <a:ext uri="{FF2B5EF4-FFF2-40B4-BE49-F238E27FC236}">
              <a16:creationId xmlns:a16="http://schemas.microsoft.com/office/drawing/2014/main" id="{5FD17B08-3EDE-48DC-AF8E-60279CB25B36}"/>
            </a:ext>
          </a:extLst>
        </xdr:cNvPr>
        <xdr:cNvSpPr/>
      </xdr:nvSpPr>
      <xdr:spPr>
        <a:xfrm>
          <a:off x="16388080" y="13492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90678</xdr:rowOff>
    </xdr:from>
    <xdr:to>
      <xdr:col>102</xdr:col>
      <xdr:colOff>114300</xdr:colOff>
      <xdr:row>80</xdr:row>
      <xdr:rowOff>131826</xdr:rowOff>
    </xdr:to>
    <xdr:cxnSp macro="">
      <xdr:nvCxnSpPr>
        <xdr:cNvPr id="721" name="直線コネクタ 720">
          <a:extLst>
            <a:ext uri="{FF2B5EF4-FFF2-40B4-BE49-F238E27FC236}">
              <a16:creationId xmlns:a16="http://schemas.microsoft.com/office/drawing/2014/main" id="{F19390B5-BD3E-459D-8D36-29E24F256ADB}"/>
            </a:ext>
          </a:extLst>
        </xdr:cNvPr>
        <xdr:cNvCxnSpPr/>
      </xdr:nvCxnSpPr>
      <xdr:spPr>
        <a:xfrm flipV="1">
          <a:off x="16431260" y="13501878"/>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123462</xdr:rowOff>
    </xdr:from>
    <xdr:ext cx="469744" cy="259045"/>
    <xdr:sp macro="" textlink="">
      <xdr:nvSpPr>
        <xdr:cNvPr id="722" name="n_1aveValue【児童館】&#10;一人当たり面積">
          <a:extLst>
            <a:ext uri="{FF2B5EF4-FFF2-40B4-BE49-F238E27FC236}">
              <a16:creationId xmlns:a16="http://schemas.microsoft.com/office/drawing/2014/main" id="{0364149D-940B-4F70-8426-D031E7028C27}"/>
            </a:ext>
          </a:extLst>
        </xdr:cNvPr>
        <xdr:cNvSpPr txBox="1"/>
      </xdr:nvSpPr>
      <xdr:spPr>
        <a:xfrm>
          <a:off x="185611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36592</xdr:rowOff>
    </xdr:from>
    <xdr:ext cx="469744" cy="259045"/>
    <xdr:sp macro="" textlink="">
      <xdr:nvSpPr>
        <xdr:cNvPr id="723" name="n_2aveValue【児童館】&#10;一人当たり面積">
          <a:extLst>
            <a:ext uri="{FF2B5EF4-FFF2-40B4-BE49-F238E27FC236}">
              <a16:creationId xmlns:a16="http://schemas.microsoft.com/office/drawing/2014/main" id="{51B147AD-AB63-48A2-BDEC-67D2C34C15C6}"/>
            </a:ext>
          </a:extLst>
        </xdr:cNvPr>
        <xdr:cNvSpPr txBox="1"/>
      </xdr:nvSpPr>
      <xdr:spPr>
        <a:xfrm>
          <a:off x="17776267" y="141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4590</xdr:rowOff>
    </xdr:from>
    <xdr:ext cx="469744" cy="259045"/>
    <xdr:sp macro="" textlink="">
      <xdr:nvSpPr>
        <xdr:cNvPr id="724" name="n_3aveValue【児童館】&#10;一人当たり面積">
          <a:extLst>
            <a:ext uri="{FF2B5EF4-FFF2-40B4-BE49-F238E27FC236}">
              <a16:creationId xmlns:a16="http://schemas.microsoft.com/office/drawing/2014/main" id="{8D88F84E-F365-41E7-B9B5-68F9666B79E7}"/>
            </a:ext>
          </a:extLst>
        </xdr:cNvPr>
        <xdr:cNvSpPr txBox="1"/>
      </xdr:nvSpPr>
      <xdr:spPr>
        <a:xfrm>
          <a:off x="17001567" y="140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25" name="n_4aveValue【児童館】&#10;一人当たり面積">
          <a:extLst>
            <a:ext uri="{FF2B5EF4-FFF2-40B4-BE49-F238E27FC236}">
              <a16:creationId xmlns:a16="http://schemas.microsoft.com/office/drawing/2014/main" id="{CC1187D8-C053-417E-B32C-99DCFB6458FE}"/>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100855</xdr:rowOff>
    </xdr:from>
    <xdr:ext cx="469744" cy="259045"/>
    <xdr:sp macro="" textlink="">
      <xdr:nvSpPr>
        <xdr:cNvPr id="726" name="n_1mainValue【児童館】&#10;一人当たり面積">
          <a:extLst>
            <a:ext uri="{FF2B5EF4-FFF2-40B4-BE49-F238E27FC236}">
              <a16:creationId xmlns:a16="http://schemas.microsoft.com/office/drawing/2014/main" id="{EC1BA97D-8726-4603-93E1-91EE34027987}"/>
            </a:ext>
          </a:extLst>
        </xdr:cNvPr>
        <xdr:cNvSpPr txBox="1"/>
      </xdr:nvSpPr>
      <xdr:spPr>
        <a:xfrm>
          <a:off x="18561127" y="131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727" name="n_2mainValue【児童館】&#10;一人当たり面積">
          <a:extLst>
            <a:ext uri="{FF2B5EF4-FFF2-40B4-BE49-F238E27FC236}">
              <a16:creationId xmlns:a16="http://schemas.microsoft.com/office/drawing/2014/main" id="{75A001BA-13FF-48F7-A86B-9F976EF16491}"/>
            </a:ext>
          </a:extLst>
        </xdr:cNvPr>
        <xdr:cNvSpPr txBox="1"/>
      </xdr:nvSpPr>
      <xdr:spPr>
        <a:xfrm>
          <a:off x="17776267" y="132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158005</xdr:rowOff>
    </xdr:from>
    <xdr:ext cx="469744" cy="259045"/>
    <xdr:sp macro="" textlink="">
      <xdr:nvSpPr>
        <xdr:cNvPr id="728" name="n_3mainValue【児童館】&#10;一人当たり面積">
          <a:extLst>
            <a:ext uri="{FF2B5EF4-FFF2-40B4-BE49-F238E27FC236}">
              <a16:creationId xmlns:a16="http://schemas.microsoft.com/office/drawing/2014/main" id="{5B4E98EA-1613-4462-98FE-6E671B2357C0}"/>
            </a:ext>
          </a:extLst>
        </xdr:cNvPr>
        <xdr:cNvSpPr txBox="1"/>
      </xdr:nvSpPr>
      <xdr:spPr>
        <a:xfrm>
          <a:off x="17001567" y="132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27703</xdr:rowOff>
    </xdr:from>
    <xdr:ext cx="469744" cy="259045"/>
    <xdr:sp macro="" textlink="">
      <xdr:nvSpPr>
        <xdr:cNvPr id="729" name="n_4mainValue【児童館】&#10;一人当たり面積">
          <a:extLst>
            <a:ext uri="{FF2B5EF4-FFF2-40B4-BE49-F238E27FC236}">
              <a16:creationId xmlns:a16="http://schemas.microsoft.com/office/drawing/2014/main" id="{E7655BC8-4453-4B9C-827D-154EA22EE65C}"/>
            </a:ext>
          </a:extLst>
        </xdr:cNvPr>
        <xdr:cNvSpPr txBox="1"/>
      </xdr:nvSpPr>
      <xdr:spPr>
        <a:xfrm>
          <a:off x="16226867" y="1327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4E1E6789-B9BC-467E-BC72-2993C1DA912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9EBC2BD5-1B1B-4B6A-9259-9FD73A709FF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C09E799F-9595-476C-A514-D43879DF07D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49D5C288-16C1-484D-BEE8-282E4241F48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42A8F211-CC90-451D-A3EA-F75C58106F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C33C4953-C56B-4055-BBDE-3E8642CBE2D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38F9B4C7-D914-474B-BDC8-212326A1F55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AE03436A-04A3-4901-80E0-079D09C1178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8B8C5DDD-D593-4816-9ADB-27568748201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B71EA56-693D-4E18-B698-8D66A31E429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6D421E1F-E8D6-4511-A68A-7D7492137AD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D4C31772-70AC-4ABD-99FE-713E456D3BE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B66C3757-F35B-4A24-AE69-E2B0056C60E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DBE7BBF4-498F-4BF3-9C8C-78994B33F25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0B11D3EC-2508-4772-9DFD-97D41495820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17E5E980-2824-4200-88D4-3A128C1C8BA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FA02D25F-2EA7-4D85-9431-94E3A6F228A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F6098811-8333-47C4-93E6-CB6203FCF2E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AC5B187B-3B4E-432A-84B8-F9B9030FEBA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A9C3C466-338C-457F-A822-710876189A5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11FDE941-FD96-4126-A291-B7A591F6397A}"/>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F62E1FFD-F883-461C-A6EA-C6A9C19FB3B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458E4545-4CEE-42DD-BA47-6EB6B149162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EB6D3F4C-1163-425B-9E96-9671F484177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629DC4D6-A943-46DA-90B0-C067610A61EC}"/>
            </a:ext>
          </a:extLst>
        </xdr:cNvPr>
        <xdr:cNvCxnSpPr/>
      </xdr:nvCxnSpPr>
      <xdr:spPr>
        <a:xfrm flipV="1">
          <a:off x="14375764" y="16864964"/>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1026CA4F-A12C-4F4C-9B33-7D7D1A6F08A2}"/>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19B9545F-9F74-4365-9E41-CA738EF038F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57" name="【公民館】&#10;有形固定資産減価償却率最大値テキスト">
          <a:extLst>
            <a:ext uri="{FF2B5EF4-FFF2-40B4-BE49-F238E27FC236}">
              <a16:creationId xmlns:a16="http://schemas.microsoft.com/office/drawing/2014/main" id="{742DA3E4-CB7B-4EAF-BC36-56E901620C23}"/>
            </a:ext>
          </a:extLst>
        </xdr:cNvPr>
        <xdr:cNvSpPr txBox="1"/>
      </xdr:nvSpPr>
      <xdr:spPr>
        <a:xfrm>
          <a:off x="14414500" y="1664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58" name="直線コネクタ 757">
          <a:extLst>
            <a:ext uri="{FF2B5EF4-FFF2-40B4-BE49-F238E27FC236}">
              <a16:creationId xmlns:a16="http://schemas.microsoft.com/office/drawing/2014/main" id="{8BFA8DC1-FFDA-43FC-B797-4CCF6F46BC28}"/>
            </a:ext>
          </a:extLst>
        </xdr:cNvPr>
        <xdr:cNvCxnSpPr/>
      </xdr:nvCxnSpPr>
      <xdr:spPr>
        <a:xfrm>
          <a:off x="14287500" y="16864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759" name="【公民館】&#10;有形固定資産減価償却率平均値テキスト">
          <a:extLst>
            <a:ext uri="{FF2B5EF4-FFF2-40B4-BE49-F238E27FC236}">
              <a16:creationId xmlns:a16="http://schemas.microsoft.com/office/drawing/2014/main" id="{C875D758-FBED-4E79-BCED-9EB4F4F37AFB}"/>
            </a:ext>
          </a:extLst>
        </xdr:cNvPr>
        <xdr:cNvSpPr txBox="1"/>
      </xdr:nvSpPr>
      <xdr:spPr>
        <a:xfrm>
          <a:off x="14414500" y="17459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0" name="フローチャート: 判断 759">
          <a:extLst>
            <a:ext uri="{FF2B5EF4-FFF2-40B4-BE49-F238E27FC236}">
              <a16:creationId xmlns:a16="http://schemas.microsoft.com/office/drawing/2014/main" id="{2EBEF13A-C703-4B0F-876E-EEC5E68BD04E}"/>
            </a:ext>
          </a:extLst>
        </xdr:cNvPr>
        <xdr:cNvSpPr/>
      </xdr:nvSpPr>
      <xdr:spPr>
        <a:xfrm>
          <a:off x="14325600" y="176047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1" name="フローチャート: 判断 760">
          <a:extLst>
            <a:ext uri="{FF2B5EF4-FFF2-40B4-BE49-F238E27FC236}">
              <a16:creationId xmlns:a16="http://schemas.microsoft.com/office/drawing/2014/main" id="{0BBAB91A-47EA-4C36-8611-55985525C812}"/>
            </a:ext>
          </a:extLst>
        </xdr:cNvPr>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762" name="フローチャート: 判断 761">
          <a:extLst>
            <a:ext uri="{FF2B5EF4-FFF2-40B4-BE49-F238E27FC236}">
              <a16:creationId xmlns:a16="http://schemas.microsoft.com/office/drawing/2014/main" id="{C40D2792-F79A-44FD-B911-FCA495D0774A}"/>
            </a:ext>
          </a:extLst>
        </xdr:cNvPr>
        <xdr:cNvSpPr/>
      </xdr:nvSpPr>
      <xdr:spPr>
        <a:xfrm>
          <a:off x="1280414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763" name="フローチャート: 判断 762">
          <a:extLst>
            <a:ext uri="{FF2B5EF4-FFF2-40B4-BE49-F238E27FC236}">
              <a16:creationId xmlns:a16="http://schemas.microsoft.com/office/drawing/2014/main" id="{43B1792B-2837-4C78-A705-81EE79439E4B}"/>
            </a:ext>
          </a:extLst>
        </xdr:cNvPr>
        <xdr:cNvSpPr/>
      </xdr:nvSpPr>
      <xdr:spPr>
        <a:xfrm>
          <a:off x="12029440" y="1754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764" name="フローチャート: 判断 763">
          <a:extLst>
            <a:ext uri="{FF2B5EF4-FFF2-40B4-BE49-F238E27FC236}">
              <a16:creationId xmlns:a16="http://schemas.microsoft.com/office/drawing/2014/main" id="{9CBEB75A-5DDD-4F1B-AB62-01D5227743D4}"/>
            </a:ext>
          </a:extLst>
        </xdr:cNvPr>
        <xdr:cNvSpPr/>
      </xdr:nvSpPr>
      <xdr:spPr>
        <a:xfrm>
          <a:off x="1123188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64E639BC-4D5B-4130-B1A2-28A52F7C5D4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D84A41A-C0BD-435C-A3FA-D127CA5BC4D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BE459F1-B030-4D62-A27A-8ACB1A8EA98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25B2290-A6A8-4E8D-A9E2-F1DA8E6CFFF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F8156AC-FDDC-4BB5-B226-3817EF4A4BD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99695</xdr:rowOff>
    </xdr:from>
    <xdr:to>
      <xdr:col>85</xdr:col>
      <xdr:colOff>177800</xdr:colOff>
      <xdr:row>108</xdr:row>
      <xdr:rowOff>29845</xdr:rowOff>
    </xdr:to>
    <xdr:sp macro="" textlink="">
      <xdr:nvSpPr>
        <xdr:cNvPr id="770" name="楕円 769">
          <a:extLst>
            <a:ext uri="{FF2B5EF4-FFF2-40B4-BE49-F238E27FC236}">
              <a16:creationId xmlns:a16="http://schemas.microsoft.com/office/drawing/2014/main" id="{D278A8F6-7BB3-4959-93EE-89D6586474DD}"/>
            </a:ext>
          </a:extLst>
        </xdr:cNvPr>
        <xdr:cNvSpPr/>
      </xdr:nvSpPr>
      <xdr:spPr>
        <a:xfrm>
          <a:off x="14325600" y="180371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78122</xdr:rowOff>
    </xdr:from>
    <xdr:ext cx="405111" cy="259045"/>
    <xdr:sp macro="" textlink="">
      <xdr:nvSpPr>
        <xdr:cNvPr id="771" name="【公民館】&#10;有形固定資産減価償却率該当値テキスト">
          <a:extLst>
            <a:ext uri="{FF2B5EF4-FFF2-40B4-BE49-F238E27FC236}">
              <a16:creationId xmlns:a16="http://schemas.microsoft.com/office/drawing/2014/main" id="{AB4A2232-92A9-4832-BE1D-4CBFF35FFD7F}"/>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72" name="楕円 771">
          <a:extLst>
            <a:ext uri="{FF2B5EF4-FFF2-40B4-BE49-F238E27FC236}">
              <a16:creationId xmlns:a16="http://schemas.microsoft.com/office/drawing/2014/main" id="{C393306A-AE6F-454C-9F4F-32F6E85641FF}"/>
            </a:ext>
          </a:extLst>
        </xdr:cNvPr>
        <xdr:cNvSpPr/>
      </xdr:nvSpPr>
      <xdr:spPr>
        <a:xfrm>
          <a:off x="135788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99061</xdr:rowOff>
    </xdr:from>
    <xdr:to>
      <xdr:col>85</xdr:col>
      <xdr:colOff>127000</xdr:colOff>
      <xdr:row>107</xdr:row>
      <xdr:rowOff>150495</xdr:rowOff>
    </xdr:to>
    <xdr:cxnSp macro="">
      <xdr:nvCxnSpPr>
        <xdr:cNvPr id="773" name="直線コネクタ 772">
          <a:extLst>
            <a:ext uri="{FF2B5EF4-FFF2-40B4-BE49-F238E27FC236}">
              <a16:creationId xmlns:a16="http://schemas.microsoft.com/office/drawing/2014/main" id="{556BA8F5-3625-45EC-956D-E94FE9F71487}"/>
            </a:ext>
          </a:extLst>
        </xdr:cNvPr>
        <xdr:cNvCxnSpPr/>
      </xdr:nvCxnSpPr>
      <xdr:spPr>
        <a:xfrm>
          <a:off x="13629640" y="18036541"/>
          <a:ext cx="74676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10161</xdr:rowOff>
    </xdr:from>
    <xdr:to>
      <xdr:col>76</xdr:col>
      <xdr:colOff>165100</xdr:colOff>
      <xdr:row>107</xdr:row>
      <xdr:rowOff>111761</xdr:rowOff>
    </xdr:to>
    <xdr:sp macro="" textlink="">
      <xdr:nvSpPr>
        <xdr:cNvPr id="774" name="楕円 773">
          <a:extLst>
            <a:ext uri="{FF2B5EF4-FFF2-40B4-BE49-F238E27FC236}">
              <a16:creationId xmlns:a16="http://schemas.microsoft.com/office/drawing/2014/main" id="{A7500A99-31F9-4364-8703-3222FDF72612}"/>
            </a:ext>
          </a:extLst>
        </xdr:cNvPr>
        <xdr:cNvSpPr/>
      </xdr:nvSpPr>
      <xdr:spPr>
        <a:xfrm>
          <a:off x="12804140" y="179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60961</xdr:rowOff>
    </xdr:from>
    <xdr:to>
      <xdr:col>81</xdr:col>
      <xdr:colOff>50800</xdr:colOff>
      <xdr:row>107</xdr:row>
      <xdr:rowOff>99061</xdr:rowOff>
    </xdr:to>
    <xdr:cxnSp macro="">
      <xdr:nvCxnSpPr>
        <xdr:cNvPr id="775" name="直線コネクタ 774">
          <a:extLst>
            <a:ext uri="{FF2B5EF4-FFF2-40B4-BE49-F238E27FC236}">
              <a16:creationId xmlns:a16="http://schemas.microsoft.com/office/drawing/2014/main" id="{E77CEDAA-D248-4973-BC07-F27CC4A26CED}"/>
            </a:ext>
          </a:extLst>
        </xdr:cNvPr>
        <xdr:cNvCxnSpPr/>
      </xdr:nvCxnSpPr>
      <xdr:spPr>
        <a:xfrm>
          <a:off x="12854940" y="1799844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141605</xdr:rowOff>
    </xdr:from>
    <xdr:to>
      <xdr:col>72</xdr:col>
      <xdr:colOff>38100</xdr:colOff>
      <xdr:row>107</xdr:row>
      <xdr:rowOff>71755</xdr:rowOff>
    </xdr:to>
    <xdr:sp macro="" textlink="">
      <xdr:nvSpPr>
        <xdr:cNvPr id="776" name="楕円 775">
          <a:extLst>
            <a:ext uri="{FF2B5EF4-FFF2-40B4-BE49-F238E27FC236}">
              <a16:creationId xmlns:a16="http://schemas.microsoft.com/office/drawing/2014/main" id="{410DE303-0338-4D0C-AE9B-5CA26EFB2628}"/>
            </a:ext>
          </a:extLst>
        </xdr:cNvPr>
        <xdr:cNvSpPr/>
      </xdr:nvSpPr>
      <xdr:spPr>
        <a:xfrm>
          <a:off x="12029440" y="1791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20955</xdr:rowOff>
    </xdr:from>
    <xdr:to>
      <xdr:col>76</xdr:col>
      <xdr:colOff>114300</xdr:colOff>
      <xdr:row>107</xdr:row>
      <xdr:rowOff>60961</xdr:rowOff>
    </xdr:to>
    <xdr:cxnSp macro="">
      <xdr:nvCxnSpPr>
        <xdr:cNvPr id="777" name="直線コネクタ 776">
          <a:extLst>
            <a:ext uri="{FF2B5EF4-FFF2-40B4-BE49-F238E27FC236}">
              <a16:creationId xmlns:a16="http://schemas.microsoft.com/office/drawing/2014/main" id="{70BCEC7D-79D2-4C42-A144-58647FEACC80}"/>
            </a:ext>
          </a:extLst>
        </xdr:cNvPr>
        <xdr:cNvCxnSpPr/>
      </xdr:nvCxnSpPr>
      <xdr:spPr>
        <a:xfrm>
          <a:off x="12072620" y="1795843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101600</xdr:rowOff>
    </xdr:from>
    <xdr:to>
      <xdr:col>67</xdr:col>
      <xdr:colOff>101600</xdr:colOff>
      <xdr:row>107</xdr:row>
      <xdr:rowOff>31750</xdr:rowOff>
    </xdr:to>
    <xdr:sp macro="" textlink="">
      <xdr:nvSpPr>
        <xdr:cNvPr id="778" name="楕円 777">
          <a:extLst>
            <a:ext uri="{FF2B5EF4-FFF2-40B4-BE49-F238E27FC236}">
              <a16:creationId xmlns:a16="http://schemas.microsoft.com/office/drawing/2014/main" id="{B3CD6856-1736-475F-BA24-29D4E9A73D72}"/>
            </a:ext>
          </a:extLst>
        </xdr:cNvPr>
        <xdr:cNvSpPr/>
      </xdr:nvSpPr>
      <xdr:spPr>
        <a:xfrm>
          <a:off x="11231880" y="1787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152400</xdr:rowOff>
    </xdr:from>
    <xdr:to>
      <xdr:col>71</xdr:col>
      <xdr:colOff>177800</xdr:colOff>
      <xdr:row>107</xdr:row>
      <xdr:rowOff>20955</xdr:rowOff>
    </xdr:to>
    <xdr:cxnSp macro="">
      <xdr:nvCxnSpPr>
        <xdr:cNvPr id="779" name="直線コネクタ 778">
          <a:extLst>
            <a:ext uri="{FF2B5EF4-FFF2-40B4-BE49-F238E27FC236}">
              <a16:creationId xmlns:a16="http://schemas.microsoft.com/office/drawing/2014/main" id="{20FF43C8-6C30-4C02-9781-8F4F8C76D146}"/>
            </a:ext>
          </a:extLst>
        </xdr:cNvPr>
        <xdr:cNvCxnSpPr/>
      </xdr:nvCxnSpPr>
      <xdr:spPr>
        <a:xfrm>
          <a:off x="11282680" y="1792224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0" name="n_1aveValue【公民館】&#10;有形固定資産減価償却率">
          <a:extLst>
            <a:ext uri="{FF2B5EF4-FFF2-40B4-BE49-F238E27FC236}">
              <a16:creationId xmlns:a16="http://schemas.microsoft.com/office/drawing/2014/main" id="{A1B9F172-D1BB-40B6-8904-B34235F8C3DD}"/>
            </a:ext>
          </a:extLst>
        </xdr:cNvPr>
        <xdr:cNvSpPr txBox="1"/>
      </xdr:nvSpPr>
      <xdr:spPr>
        <a:xfrm>
          <a:off x="134372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4463</xdr:rowOff>
    </xdr:from>
    <xdr:ext cx="405111" cy="259045"/>
    <xdr:sp macro="" textlink="">
      <xdr:nvSpPr>
        <xdr:cNvPr id="781" name="n_2aveValue【公民館】&#10;有形固定資産減価償却率">
          <a:extLst>
            <a:ext uri="{FF2B5EF4-FFF2-40B4-BE49-F238E27FC236}">
              <a16:creationId xmlns:a16="http://schemas.microsoft.com/office/drawing/2014/main" id="{39E7BAC1-ECBB-468B-8591-0F1EA55CA443}"/>
            </a:ext>
          </a:extLst>
        </xdr:cNvPr>
        <xdr:cNvSpPr txBox="1"/>
      </xdr:nvSpPr>
      <xdr:spPr>
        <a:xfrm>
          <a:off x="12675244"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782" name="n_3aveValue【公民館】&#10;有形固定資産減価償却率">
          <a:extLst>
            <a:ext uri="{FF2B5EF4-FFF2-40B4-BE49-F238E27FC236}">
              <a16:creationId xmlns:a16="http://schemas.microsoft.com/office/drawing/2014/main" id="{D77B1714-8BB9-4800-83B9-955CC994A4DC}"/>
            </a:ext>
          </a:extLst>
        </xdr:cNvPr>
        <xdr:cNvSpPr txBox="1"/>
      </xdr:nvSpPr>
      <xdr:spPr>
        <a:xfrm>
          <a:off x="119005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50182</xdr:rowOff>
    </xdr:from>
    <xdr:ext cx="405111" cy="259045"/>
    <xdr:sp macro="" textlink="">
      <xdr:nvSpPr>
        <xdr:cNvPr id="783" name="n_4aveValue【公民館】&#10;有形固定資産減価償却率">
          <a:extLst>
            <a:ext uri="{FF2B5EF4-FFF2-40B4-BE49-F238E27FC236}">
              <a16:creationId xmlns:a16="http://schemas.microsoft.com/office/drawing/2014/main" id="{2E488B15-29BD-423A-9B75-45EF98D9F27B}"/>
            </a:ext>
          </a:extLst>
        </xdr:cNvPr>
        <xdr:cNvSpPr txBox="1"/>
      </xdr:nvSpPr>
      <xdr:spPr>
        <a:xfrm>
          <a:off x="1110298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784" name="n_1mainValue【公民館】&#10;有形固定資産減価償却率">
          <a:extLst>
            <a:ext uri="{FF2B5EF4-FFF2-40B4-BE49-F238E27FC236}">
              <a16:creationId xmlns:a16="http://schemas.microsoft.com/office/drawing/2014/main" id="{716B8A3C-8A9A-404C-9DD4-0495B39614B5}"/>
            </a:ext>
          </a:extLst>
        </xdr:cNvPr>
        <xdr:cNvSpPr txBox="1"/>
      </xdr:nvSpPr>
      <xdr:spPr>
        <a:xfrm>
          <a:off x="13437244" y="180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102888</xdr:rowOff>
    </xdr:from>
    <xdr:ext cx="405111" cy="259045"/>
    <xdr:sp macro="" textlink="">
      <xdr:nvSpPr>
        <xdr:cNvPr id="785" name="n_2mainValue【公民館】&#10;有形固定資産減価償却率">
          <a:extLst>
            <a:ext uri="{FF2B5EF4-FFF2-40B4-BE49-F238E27FC236}">
              <a16:creationId xmlns:a16="http://schemas.microsoft.com/office/drawing/2014/main" id="{1C9A87BA-3EEF-42B6-BAAD-DBB294CCF2CD}"/>
            </a:ext>
          </a:extLst>
        </xdr:cNvPr>
        <xdr:cNvSpPr txBox="1"/>
      </xdr:nvSpPr>
      <xdr:spPr>
        <a:xfrm>
          <a:off x="12675244" y="1804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62882</xdr:rowOff>
    </xdr:from>
    <xdr:ext cx="405111" cy="259045"/>
    <xdr:sp macro="" textlink="">
      <xdr:nvSpPr>
        <xdr:cNvPr id="786" name="n_3mainValue【公民館】&#10;有形固定資産減価償却率">
          <a:extLst>
            <a:ext uri="{FF2B5EF4-FFF2-40B4-BE49-F238E27FC236}">
              <a16:creationId xmlns:a16="http://schemas.microsoft.com/office/drawing/2014/main" id="{11570407-DEB6-454D-8255-1F8532146101}"/>
            </a:ext>
          </a:extLst>
        </xdr:cNvPr>
        <xdr:cNvSpPr txBox="1"/>
      </xdr:nvSpPr>
      <xdr:spPr>
        <a:xfrm>
          <a:off x="11900544" y="180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787" name="n_4mainValue【公民館】&#10;有形固定資産減価償却率">
          <a:extLst>
            <a:ext uri="{FF2B5EF4-FFF2-40B4-BE49-F238E27FC236}">
              <a16:creationId xmlns:a16="http://schemas.microsoft.com/office/drawing/2014/main" id="{2CFB6CEE-F05F-485A-BCCB-185B3A1D3FB5}"/>
            </a:ext>
          </a:extLst>
        </xdr:cNvPr>
        <xdr:cNvSpPr txBox="1"/>
      </xdr:nvSpPr>
      <xdr:spPr>
        <a:xfrm>
          <a:off x="1110298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179DACFA-2506-47BE-BD0E-315EC09142D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F0726B5E-A30E-43B2-B6AC-DE8C6DBAC7B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73F361D5-A758-48B7-835A-33941197157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3C717645-7474-463E-BA75-60A3AB094A8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E7FF4189-50C3-413D-913F-C886EDCA5F6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F4D047EF-D76B-4453-8F33-F4DB9964290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B6AD6975-9212-4192-9987-B2456559CC1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C16C867A-FE16-43AE-994F-AAD711F583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E3B9D338-0050-45BE-B53B-D0DABD7B94B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5654C9EB-A774-43FF-8790-7A8881465A3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3F948A57-C29A-49BE-8B0D-62299F5A98C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1958F175-B5A2-4354-84A5-E3F421958CF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96DB3B61-D4E3-4622-A51E-6625DFBC6B3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50FA2EE8-745A-43D9-BAB5-06CA2D7CCCF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10DD3488-A001-411C-A23E-077A5EC6AB2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B14239F7-D7E0-4E90-9C42-C5CFE9DB83A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68329EE9-04FC-471A-8EFB-E9858F68AD3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F566B189-0E13-46B1-88CF-A26C0807A5A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6BD4CAD3-E648-4688-B8F6-E69783570BB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D950BF0F-A4C0-41C9-8647-D26FBB47761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A5AAC3E9-63FD-4903-9354-492CE28E30C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9EE12A65-C901-4190-9E7D-91B365011953}"/>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38897EFD-1BEE-4821-8CDB-8AD71F2A423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1" name="直線コネクタ 810">
          <a:extLst>
            <a:ext uri="{FF2B5EF4-FFF2-40B4-BE49-F238E27FC236}">
              <a16:creationId xmlns:a16="http://schemas.microsoft.com/office/drawing/2014/main" id="{C0411593-DC6A-44E5-A468-37D0017E9FCD}"/>
            </a:ext>
          </a:extLst>
        </xdr:cNvPr>
        <xdr:cNvCxnSpPr/>
      </xdr:nvCxnSpPr>
      <xdr:spPr>
        <a:xfrm flipV="1">
          <a:off x="19509104" y="16908780"/>
          <a:ext cx="0" cy="132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2" name="【公民館】&#10;一人当たり面積最小値テキスト">
          <a:extLst>
            <a:ext uri="{FF2B5EF4-FFF2-40B4-BE49-F238E27FC236}">
              <a16:creationId xmlns:a16="http://schemas.microsoft.com/office/drawing/2014/main" id="{57151D12-87A2-4861-B7F4-9704C609622F}"/>
            </a:ext>
          </a:extLst>
        </xdr:cNvPr>
        <xdr:cNvSpPr txBox="1"/>
      </xdr:nvSpPr>
      <xdr:spPr>
        <a:xfrm>
          <a:off x="19547840" y="182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3" name="直線コネクタ 812">
          <a:extLst>
            <a:ext uri="{FF2B5EF4-FFF2-40B4-BE49-F238E27FC236}">
              <a16:creationId xmlns:a16="http://schemas.microsoft.com/office/drawing/2014/main" id="{3AF43A7E-918B-4FE1-B1CE-1E98407647F4}"/>
            </a:ext>
          </a:extLst>
        </xdr:cNvPr>
        <xdr:cNvCxnSpPr/>
      </xdr:nvCxnSpPr>
      <xdr:spPr>
        <a:xfrm>
          <a:off x="19443700" y="1823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4" name="【公民館】&#10;一人当たり面積最大値テキスト">
          <a:extLst>
            <a:ext uri="{FF2B5EF4-FFF2-40B4-BE49-F238E27FC236}">
              <a16:creationId xmlns:a16="http://schemas.microsoft.com/office/drawing/2014/main" id="{5A3033F9-6E6D-411E-8E47-BA28F4CFC792}"/>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5" name="直線コネクタ 814">
          <a:extLst>
            <a:ext uri="{FF2B5EF4-FFF2-40B4-BE49-F238E27FC236}">
              <a16:creationId xmlns:a16="http://schemas.microsoft.com/office/drawing/2014/main" id="{29C995C3-C704-4FA4-9C8B-199606865338}"/>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816" name="【公民館】&#10;一人当たり面積平均値テキスト">
          <a:extLst>
            <a:ext uri="{FF2B5EF4-FFF2-40B4-BE49-F238E27FC236}">
              <a16:creationId xmlns:a16="http://schemas.microsoft.com/office/drawing/2014/main" id="{CEB43D30-4E39-4874-8BBF-8845B7AA9473}"/>
            </a:ext>
          </a:extLst>
        </xdr:cNvPr>
        <xdr:cNvSpPr txBox="1"/>
      </xdr:nvSpPr>
      <xdr:spPr>
        <a:xfrm>
          <a:off x="19547840" y="18028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17" name="フローチャート: 判断 816">
          <a:extLst>
            <a:ext uri="{FF2B5EF4-FFF2-40B4-BE49-F238E27FC236}">
              <a16:creationId xmlns:a16="http://schemas.microsoft.com/office/drawing/2014/main" id="{C03021F7-D92C-463D-B83D-C95BE81CCFE5}"/>
            </a:ext>
          </a:extLst>
        </xdr:cNvPr>
        <xdr:cNvSpPr/>
      </xdr:nvSpPr>
      <xdr:spPr>
        <a:xfrm>
          <a:off x="194589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18" name="フローチャート: 判断 817">
          <a:extLst>
            <a:ext uri="{FF2B5EF4-FFF2-40B4-BE49-F238E27FC236}">
              <a16:creationId xmlns:a16="http://schemas.microsoft.com/office/drawing/2014/main" id="{C4A14B45-A71C-46F6-80F8-40B8B8408A80}"/>
            </a:ext>
          </a:extLst>
        </xdr:cNvPr>
        <xdr:cNvSpPr/>
      </xdr:nvSpPr>
      <xdr:spPr>
        <a:xfrm>
          <a:off x="1873504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819" name="フローチャート: 判断 818">
          <a:extLst>
            <a:ext uri="{FF2B5EF4-FFF2-40B4-BE49-F238E27FC236}">
              <a16:creationId xmlns:a16="http://schemas.microsoft.com/office/drawing/2014/main" id="{AC8A0F35-A9A4-441B-AB5E-1E90D57B4F1F}"/>
            </a:ext>
          </a:extLst>
        </xdr:cNvPr>
        <xdr:cNvSpPr/>
      </xdr:nvSpPr>
      <xdr:spPr>
        <a:xfrm>
          <a:off x="17937480" y="18053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820" name="フローチャート: 判断 819">
          <a:extLst>
            <a:ext uri="{FF2B5EF4-FFF2-40B4-BE49-F238E27FC236}">
              <a16:creationId xmlns:a16="http://schemas.microsoft.com/office/drawing/2014/main" id="{B20FED80-9C92-4038-A528-2794FADC13DD}"/>
            </a:ext>
          </a:extLst>
        </xdr:cNvPr>
        <xdr:cNvSpPr/>
      </xdr:nvSpPr>
      <xdr:spPr>
        <a:xfrm>
          <a:off x="171627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821" name="フローチャート: 判断 820">
          <a:extLst>
            <a:ext uri="{FF2B5EF4-FFF2-40B4-BE49-F238E27FC236}">
              <a16:creationId xmlns:a16="http://schemas.microsoft.com/office/drawing/2014/main" id="{0509D089-41D4-4776-A7AF-91B68C89BE2B}"/>
            </a:ext>
          </a:extLst>
        </xdr:cNvPr>
        <xdr:cNvSpPr/>
      </xdr:nvSpPr>
      <xdr:spPr>
        <a:xfrm>
          <a:off x="16388080" y="18049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225D19E-0736-4E92-B3D7-6D8B0EB1E54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F39B514-AC5A-4A71-B573-586D9334018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4D8796C-C040-4516-BB44-4B8A2249A6F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78F433B8-1FFB-4CE7-B029-8D39E524AD1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B7A37C8C-BF70-4AAA-A024-62737D32DA8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70549</xdr:rowOff>
    </xdr:from>
    <xdr:to>
      <xdr:col>116</xdr:col>
      <xdr:colOff>114300</xdr:colOff>
      <xdr:row>108</xdr:row>
      <xdr:rowOff>699</xdr:rowOff>
    </xdr:to>
    <xdr:sp macro="" textlink="">
      <xdr:nvSpPr>
        <xdr:cNvPr id="827" name="楕円 826">
          <a:extLst>
            <a:ext uri="{FF2B5EF4-FFF2-40B4-BE49-F238E27FC236}">
              <a16:creationId xmlns:a16="http://schemas.microsoft.com/office/drawing/2014/main" id="{1CB47F36-8BF0-491D-957A-CA5B56B087EA}"/>
            </a:ext>
          </a:extLst>
        </xdr:cNvPr>
        <xdr:cNvSpPr/>
      </xdr:nvSpPr>
      <xdr:spPr>
        <a:xfrm>
          <a:off x="19458940" y="18008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93426</xdr:rowOff>
    </xdr:from>
    <xdr:ext cx="469744" cy="259045"/>
    <xdr:sp macro="" textlink="">
      <xdr:nvSpPr>
        <xdr:cNvPr id="828" name="【公民館】&#10;一人当たり面積該当値テキスト">
          <a:extLst>
            <a:ext uri="{FF2B5EF4-FFF2-40B4-BE49-F238E27FC236}">
              <a16:creationId xmlns:a16="http://schemas.microsoft.com/office/drawing/2014/main" id="{2BC6C9F0-40DD-4E8C-AC80-08707EBCA379}"/>
            </a:ext>
          </a:extLst>
        </xdr:cNvPr>
        <xdr:cNvSpPr txBox="1"/>
      </xdr:nvSpPr>
      <xdr:spPr>
        <a:xfrm>
          <a:off x="19547840" y="1786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109410</xdr:rowOff>
    </xdr:from>
    <xdr:to>
      <xdr:col>112</xdr:col>
      <xdr:colOff>38100</xdr:colOff>
      <xdr:row>104</xdr:row>
      <xdr:rowOff>39560</xdr:rowOff>
    </xdr:to>
    <xdr:sp macro="" textlink="">
      <xdr:nvSpPr>
        <xdr:cNvPr id="829" name="楕円 828">
          <a:extLst>
            <a:ext uri="{FF2B5EF4-FFF2-40B4-BE49-F238E27FC236}">
              <a16:creationId xmlns:a16="http://schemas.microsoft.com/office/drawing/2014/main" id="{5CE1FB94-85A0-4DB0-98A2-419DD61B1C9A}"/>
            </a:ext>
          </a:extLst>
        </xdr:cNvPr>
        <xdr:cNvSpPr/>
      </xdr:nvSpPr>
      <xdr:spPr>
        <a:xfrm>
          <a:off x="18735040" y="17376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160210</xdr:rowOff>
    </xdr:from>
    <xdr:to>
      <xdr:col>116</xdr:col>
      <xdr:colOff>63500</xdr:colOff>
      <xdr:row>107</xdr:row>
      <xdr:rowOff>121349</xdr:rowOff>
    </xdr:to>
    <xdr:cxnSp macro="">
      <xdr:nvCxnSpPr>
        <xdr:cNvPr id="830" name="直線コネクタ 829">
          <a:extLst>
            <a:ext uri="{FF2B5EF4-FFF2-40B4-BE49-F238E27FC236}">
              <a16:creationId xmlns:a16="http://schemas.microsoft.com/office/drawing/2014/main" id="{5F7E889A-32DD-436D-9BCF-2AAF5C2D5316}"/>
            </a:ext>
          </a:extLst>
        </xdr:cNvPr>
        <xdr:cNvCxnSpPr/>
      </xdr:nvCxnSpPr>
      <xdr:spPr>
        <a:xfrm>
          <a:off x="18778220" y="17427130"/>
          <a:ext cx="731520" cy="6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90360</xdr:rowOff>
    </xdr:from>
    <xdr:to>
      <xdr:col>107</xdr:col>
      <xdr:colOff>101600</xdr:colOff>
      <xdr:row>105</xdr:row>
      <xdr:rowOff>20510</xdr:rowOff>
    </xdr:to>
    <xdr:sp macro="" textlink="">
      <xdr:nvSpPr>
        <xdr:cNvPr id="831" name="楕円 830">
          <a:extLst>
            <a:ext uri="{FF2B5EF4-FFF2-40B4-BE49-F238E27FC236}">
              <a16:creationId xmlns:a16="http://schemas.microsoft.com/office/drawing/2014/main" id="{7B3BD921-5312-4D11-989D-4F29E9B73F61}"/>
            </a:ext>
          </a:extLst>
        </xdr:cNvPr>
        <xdr:cNvSpPr/>
      </xdr:nvSpPr>
      <xdr:spPr>
        <a:xfrm>
          <a:off x="17937480" y="17524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160210</xdr:rowOff>
    </xdr:from>
    <xdr:to>
      <xdr:col>111</xdr:col>
      <xdr:colOff>177800</xdr:colOff>
      <xdr:row>104</xdr:row>
      <xdr:rowOff>141160</xdr:rowOff>
    </xdr:to>
    <xdr:cxnSp macro="">
      <xdr:nvCxnSpPr>
        <xdr:cNvPr id="832" name="直線コネクタ 831">
          <a:extLst>
            <a:ext uri="{FF2B5EF4-FFF2-40B4-BE49-F238E27FC236}">
              <a16:creationId xmlns:a16="http://schemas.microsoft.com/office/drawing/2014/main" id="{899ED4A5-6BF4-46BB-8AF9-6B7848095238}"/>
            </a:ext>
          </a:extLst>
        </xdr:cNvPr>
        <xdr:cNvCxnSpPr/>
      </xdr:nvCxnSpPr>
      <xdr:spPr>
        <a:xfrm flipV="1">
          <a:off x="17988280" y="17427130"/>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110744</xdr:rowOff>
    </xdr:from>
    <xdr:to>
      <xdr:col>102</xdr:col>
      <xdr:colOff>165100</xdr:colOff>
      <xdr:row>105</xdr:row>
      <xdr:rowOff>40894</xdr:rowOff>
    </xdr:to>
    <xdr:sp macro="" textlink="">
      <xdr:nvSpPr>
        <xdr:cNvPr id="833" name="楕円 832">
          <a:extLst>
            <a:ext uri="{FF2B5EF4-FFF2-40B4-BE49-F238E27FC236}">
              <a16:creationId xmlns:a16="http://schemas.microsoft.com/office/drawing/2014/main" id="{888895B0-556A-4AC1-A374-493C144D8BC8}"/>
            </a:ext>
          </a:extLst>
        </xdr:cNvPr>
        <xdr:cNvSpPr/>
      </xdr:nvSpPr>
      <xdr:spPr>
        <a:xfrm>
          <a:off x="17162780" y="17545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141160</xdr:rowOff>
    </xdr:from>
    <xdr:to>
      <xdr:col>107</xdr:col>
      <xdr:colOff>50800</xdr:colOff>
      <xdr:row>104</xdr:row>
      <xdr:rowOff>161544</xdr:rowOff>
    </xdr:to>
    <xdr:cxnSp macro="">
      <xdr:nvCxnSpPr>
        <xdr:cNvPr id="834" name="直線コネクタ 833">
          <a:extLst>
            <a:ext uri="{FF2B5EF4-FFF2-40B4-BE49-F238E27FC236}">
              <a16:creationId xmlns:a16="http://schemas.microsoft.com/office/drawing/2014/main" id="{907CCC0B-679E-490E-9361-4F2955C60930}"/>
            </a:ext>
          </a:extLst>
        </xdr:cNvPr>
        <xdr:cNvCxnSpPr/>
      </xdr:nvCxnSpPr>
      <xdr:spPr>
        <a:xfrm flipV="1">
          <a:off x="17213580" y="17575720"/>
          <a:ext cx="7747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139891</xdr:rowOff>
    </xdr:from>
    <xdr:to>
      <xdr:col>98</xdr:col>
      <xdr:colOff>38100</xdr:colOff>
      <xdr:row>105</xdr:row>
      <xdr:rowOff>70041</xdr:rowOff>
    </xdr:to>
    <xdr:sp macro="" textlink="">
      <xdr:nvSpPr>
        <xdr:cNvPr id="835" name="楕円 834">
          <a:extLst>
            <a:ext uri="{FF2B5EF4-FFF2-40B4-BE49-F238E27FC236}">
              <a16:creationId xmlns:a16="http://schemas.microsoft.com/office/drawing/2014/main" id="{294DD1FF-3BC9-496D-9C40-80B7922C720C}"/>
            </a:ext>
          </a:extLst>
        </xdr:cNvPr>
        <xdr:cNvSpPr/>
      </xdr:nvSpPr>
      <xdr:spPr>
        <a:xfrm>
          <a:off x="16388080" y="175744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161544</xdr:rowOff>
    </xdr:from>
    <xdr:to>
      <xdr:col>102</xdr:col>
      <xdr:colOff>114300</xdr:colOff>
      <xdr:row>105</xdr:row>
      <xdr:rowOff>19241</xdr:rowOff>
    </xdr:to>
    <xdr:cxnSp macro="">
      <xdr:nvCxnSpPr>
        <xdr:cNvPr id="836" name="直線コネクタ 835">
          <a:extLst>
            <a:ext uri="{FF2B5EF4-FFF2-40B4-BE49-F238E27FC236}">
              <a16:creationId xmlns:a16="http://schemas.microsoft.com/office/drawing/2014/main" id="{5464ACF5-35E9-46CE-9C1A-9C13AFD39209}"/>
            </a:ext>
          </a:extLst>
        </xdr:cNvPr>
        <xdr:cNvCxnSpPr/>
      </xdr:nvCxnSpPr>
      <xdr:spPr>
        <a:xfrm flipV="1">
          <a:off x="16431260" y="17596104"/>
          <a:ext cx="78232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837" name="n_1aveValue【公民館】&#10;一人当たり面積">
          <a:extLst>
            <a:ext uri="{FF2B5EF4-FFF2-40B4-BE49-F238E27FC236}">
              <a16:creationId xmlns:a16="http://schemas.microsoft.com/office/drawing/2014/main" id="{5EB8196A-8D0E-47CC-97B5-026158E40D1C}"/>
            </a:ext>
          </a:extLst>
        </xdr:cNvPr>
        <xdr:cNvSpPr txBox="1"/>
      </xdr:nvSpPr>
      <xdr:spPr>
        <a:xfrm>
          <a:off x="18561127" y="1814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37165</xdr:rowOff>
    </xdr:from>
    <xdr:ext cx="469744" cy="259045"/>
    <xdr:sp macro="" textlink="">
      <xdr:nvSpPr>
        <xdr:cNvPr id="838" name="n_2aveValue【公民館】&#10;一人当たり面積">
          <a:extLst>
            <a:ext uri="{FF2B5EF4-FFF2-40B4-BE49-F238E27FC236}">
              <a16:creationId xmlns:a16="http://schemas.microsoft.com/office/drawing/2014/main" id="{12114B20-09B3-487B-B4E0-6FFBB04CC690}"/>
            </a:ext>
          </a:extLst>
        </xdr:cNvPr>
        <xdr:cNvSpPr txBox="1"/>
      </xdr:nvSpPr>
      <xdr:spPr>
        <a:xfrm>
          <a:off x="17776267" y="1814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26497</xdr:rowOff>
    </xdr:from>
    <xdr:ext cx="469744" cy="259045"/>
    <xdr:sp macro="" textlink="">
      <xdr:nvSpPr>
        <xdr:cNvPr id="839" name="n_3aveValue【公民館】&#10;一人当たり面積">
          <a:extLst>
            <a:ext uri="{FF2B5EF4-FFF2-40B4-BE49-F238E27FC236}">
              <a16:creationId xmlns:a16="http://schemas.microsoft.com/office/drawing/2014/main" id="{54CCC6DF-5D9D-4592-875C-EAAC4519CF8A}"/>
            </a:ext>
          </a:extLst>
        </xdr:cNvPr>
        <xdr:cNvSpPr txBox="1"/>
      </xdr:nvSpPr>
      <xdr:spPr>
        <a:xfrm>
          <a:off x="17001567" y="1813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33735</xdr:rowOff>
    </xdr:from>
    <xdr:ext cx="469744" cy="259045"/>
    <xdr:sp macro="" textlink="">
      <xdr:nvSpPr>
        <xdr:cNvPr id="840" name="n_4aveValue【公民館】&#10;一人当たり面積">
          <a:extLst>
            <a:ext uri="{FF2B5EF4-FFF2-40B4-BE49-F238E27FC236}">
              <a16:creationId xmlns:a16="http://schemas.microsoft.com/office/drawing/2014/main" id="{34DE935E-3E18-48C4-BF2A-EEA0A68C802E}"/>
            </a:ext>
          </a:extLst>
        </xdr:cNvPr>
        <xdr:cNvSpPr txBox="1"/>
      </xdr:nvSpPr>
      <xdr:spPr>
        <a:xfrm>
          <a:off x="16226867" y="1813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56087</xdr:rowOff>
    </xdr:from>
    <xdr:ext cx="469744" cy="259045"/>
    <xdr:sp macro="" textlink="">
      <xdr:nvSpPr>
        <xdr:cNvPr id="841" name="n_1mainValue【公民館】&#10;一人当たり面積">
          <a:extLst>
            <a:ext uri="{FF2B5EF4-FFF2-40B4-BE49-F238E27FC236}">
              <a16:creationId xmlns:a16="http://schemas.microsoft.com/office/drawing/2014/main" id="{EEFDCD30-001A-4DA1-8B44-F54E6AF3F8AD}"/>
            </a:ext>
          </a:extLst>
        </xdr:cNvPr>
        <xdr:cNvSpPr txBox="1"/>
      </xdr:nvSpPr>
      <xdr:spPr>
        <a:xfrm>
          <a:off x="18561127" y="1715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37037</xdr:rowOff>
    </xdr:from>
    <xdr:ext cx="469744" cy="259045"/>
    <xdr:sp macro="" textlink="">
      <xdr:nvSpPr>
        <xdr:cNvPr id="842" name="n_2mainValue【公民館】&#10;一人当たり面積">
          <a:extLst>
            <a:ext uri="{FF2B5EF4-FFF2-40B4-BE49-F238E27FC236}">
              <a16:creationId xmlns:a16="http://schemas.microsoft.com/office/drawing/2014/main" id="{14C64063-8025-4196-8103-46A52F47FB0F}"/>
            </a:ext>
          </a:extLst>
        </xdr:cNvPr>
        <xdr:cNvSpPr txBox="1"/>
      </xdr:nvSpPr>
      <xdr:spPr>
        <a:xfrm>
          <a:off x="17776267" y="1730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57421</xdr:rowOff>
    </xdr:from>
    <xdr:ext cx="469744" cy="259045"/>
    <xdr:sp macro="" textlink="">
      <xdr:nvSpPr>
        <xdr:cNvPr id="843" name="n_3mainValue【公民館】&#10;一人当たり面積">
          <a:extLst>
            <a:ext uri="{FF2B5EF4-FFF2-40B4-BE49-F238E27FC236}">
              <a16:creationId xmlns:a16="http://schemas.microsoft.com/office/drawing/2014/main" id="{B1DA39A2-8623-4A65-9E75-880F3F244CED}"/>
            </a:ext>
          </a:extLst>
        </xdr:cNvPr>
        <xdr:cNvSpPr txBox="1"/>
      </xdr:nvSpPr>
      <xdr:spPr>
        <a:xfrm>
          <a:off x="17001567" y="1732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86568</xdr:rowOff>
    </xdr:from>
    <xdr:ext cx="469744" cy="259045"/>
    <xdr:sp macro="" textlink="">
      <xdr:nvSpPr>
        <xdr:cNvPr id="844" name="n_4mainValue【公民館】&#10;一人当たり面積">
          <a:extLst>
            <a:ext uri="{FF2B5EF4-FFF2-40B4-BE49-F238E27FC236}">
              <a16:creationId xmlns:a16="http://schemas.microsoft.com/office/drawing/2014/main" id="{F2D4304F-227D-4343-9810-DE7DD1CDFD98}"/>
            </a:ext>
          </a:extLst>
        </xdr:cNvPr>
        <xdr:cNvSpPr txBox="1"/>
      </xdr:nvSpPr>
      <xdr:spPr>
        <a:xfrm>
          <a:off x="16226867" y="1735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D4B8B05D-B5E8-4397-8B0E-A362253EA8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DF2D6676-11CE-4FEF-A628-AF0D0146C81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F9F19214-670A-4C7D-81C0-E54E040A14F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施設類型別の有形固定資産減価償却率を類似団体平均と比べると、特に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おいて高い値となっていることがわかる。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有形固定資産減価償却率が高い主な要因は、小学校の建物付属設備において耐用年数を終えているものが複数存在していることによるものである。今後老朽化した校舎を取り壊し、新築を行うことで対策を行う。</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における有形固定資産減価償却率が高い主な要因は、建物において耐用年数を終えているものが複数存在していることによるものである。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ともに、今後は施設の更新に多額の費用が要することが考えられるため、計画的に公共施設等の整備を進めていく。</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については、定期的に付属設備や施設の改修が行われているため</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を保っている。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98E0D9-D13C-418E-AD93-C126DD2CE60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A17BAD-AAD3-4928-97F9-6750FDB9734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04FC16-892F-4AC8-82B8-31CD5F2EDB4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E00C8E-31EE-4B8D-896E-1329356BCFA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954BFB-3124-4348-8459-A9D411B6CDB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7864C3-1A8F-4120-9173-71198C513EC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1E631F-CC8E-4F95-86A8-8E132DC754B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D1245C-E22C-4EB5-B22E-059F6279CBC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4810AB-2602-4384-B3CA-58622D7511D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EE26E8-762E-4ECF-9E9B-46640152E29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1,248
269.26
4,438,587
4,101,390
295,184
1,734,868
4,233,862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0534F0-B9EF-4D74-A81F-7BC9E7B6610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637CB2-1F90-4C63-99F6-5296F19BBE7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B1F680-09CE-45BD-9CD9-2FB0AC914C9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D3FA00-51D7-4AF4-A46A-41F1E48F562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D33257-68EE-485A-B9A7-4B8611861C4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5E99FF-90C8-4FDB-9E46-BA4FE3746E2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A85BB3-5F3D-4448-A493-3007BEB7528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896758-5416-4616-A60E-33358383D50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9FA218-97A0-4E2C-B1AA-320742FCB67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239F38-D341-425C-AA08-2515D7DA306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D47002-F355-4477-A805-FDF275A117B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30F41B-61AF-4711-9A85-C5B073BD527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16863A-BD9F-440F-B9AC-676B129671D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2C4AEC-9868-4AE8-BA77-2DA156AF77C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C893FB-B53E-44B0-8218-C756B9629CB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5513B1-72C3-4F18-A549-3591820A5B5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6D5CE9-67CD-4E34-907A-2F834463F23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4B5725-58B5-4906-9C5E-E179D84826C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39688F-D88B-4DB3-AA0B-114D42FCFAF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654BB4-1AFC-4C86-8844-82B94EEDEC5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25B1B5-1DDE-4E4A-807F-D038CB6CAD6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C11DE8-18A5-4B4C-9DE3-F4AAC3EE07B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B24AA0-99A7-4216-8F8C-3391A3916C6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6AD985-5E35-412C-9DFD-98F177463BB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1EFFED-6C3C-417B-A2A9-B72D0FA6308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CB762F-A83A-48AB-A479-00A7035CC56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382A4D-CA26-4364-A2EA-7B4963D3038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726D40-5374-40A6-8E31-2B452EF4917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7049D2-4271-4E4C-AE73-3027A05B28A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4FFE1D5-5C86-4304-B61A-F1337845916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2307934-BAD7-4E56-B097-73B401F4C64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6533CEB-9A70-444C-B681-F5C5F4059BA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36DE854-0A30-4463-93AE-9DC1EBEFF44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7986F1C-8139-4FDF-A41A-EC85116FCEB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C07184B-427A-4689-A4ED-EE467A8FFFD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FF4B31E-A9AE-4B1D-BD6A-976F2D5CF55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A3190AE-EDA8-46E3-ADDB-83698DD19798}"/>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BBDF3BC-DAF4-41DC-A0B9-BE8178BD850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7D05184-5114-47D0-9F4C-BA313556DD5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1DC34A7-3DBD-4288-8AAB-8D86308CDC9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7F3838C-794E-4A8B-A0A7-990527AEC00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5DF70DF-2D88-4FA4-BE6A-7D88020EC81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80D79D7-C681-41DA-9D54-4E2790D9121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D72B66F-04B8-46EC-9A84-A4A8E7A805B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0A242E7-43E5-4264-A60F-AB0EC9B4542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D523C67-F762-4EE4-9D07-3CC834B439E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A76ABC2-B206-4FA2-A148-87D523E9EF8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009E199-4471-4360-8FB7-1885EFAEA04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CB68044-990F-4F7C-8C29-44B488C36F9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970AEA0-BCEC-4EE5-B21A-D836883E026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A8205E2-096D-47B3-A635-861F238668A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F0FF65C-C1DA-44FD-98B7-783C4B3038F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FC56999-DC13-4580-B6D9-11942C6BFDF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CE9CB53-E3FF-45E3-88F3-E1BC930F10C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8D7B5F0-5FEA-4A8B-A7A5-228FCAB7089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45E0A5C-99C4-41D0-8C22-10F33158271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8FBA989-3B66-4C6F-817B-02AA2104E3E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0739645-A64A-491D-B4DA-6A59C3B945B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359A8FA-F0FC-43F2-8D0D-C3C3777474F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5A53027-2C9F-41FB-A1A0-A43E19B70B0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745B0B7-5A29-42A4-9EBA-C62AA5B40DF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4D5FCDD-7575-40C6-9D1F-A428B7E56E5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9F2DFB4-C2BA-4484-B5B6-DC6BE577CEBB}"/>
            </a:ext>
          </a:extLst>
        </xdr:cNvPr>
        <xdr:cNvCxnSpPr/>
      </xdr:nvCxnSpPr>
      <xdr:spPr>
        <a:xfrm flipV="1">
          <a:off x="4086225" y="943029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A72F959-C4FD-46F8-97DD-ADBF2DD3CD9F}"/>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972E38D-A5A4-4AC3-A396-1C6C5A2F5EA9}"/>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A291C3E5-E7D4-49DE-8F71-06FB8841C543}"/>
            </a:ext>
          </a:extLst>
        </xdr:cNvPr>
        <xdr:cNvSpPr txBox="1"/>
      </xdr:nvSpPr>
      <xdr:spPr>
        <a:xfrm>
          <a:off x="412496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78400BE6-BBEA-48A3-A3EE-5D2AF3DC3FC8}"/>
            </a:ext>
          </a:extLst>
        </xdr:cNvPr>
        <xdr:cNvCxnSpPr/>
      </xdr:nvCxnSpPr>
      <xdr:spPr>
        <a:xfrm>
          <a:off x="402082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3642490-8F24-407E-87CA-A437CB995401}"/>
            </a:ext>
          </a:extLst>
        </xdr:cNvPr>
        <xdr:cNvSpPr txBox="1"/>
      </xdr:nvSpPr>
      <xdr:spPr>
        <a:xfrm>
          <a:off x="412496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1E7378D8-E321-4AD2-A749-2CA2B7F6A8F9}"/>
            </a:ext>
          </a:extLst>
        </xdr:cNvPr>
        <xdr:cNvSpPr/>
      </xdr:nvSpPr>
      <xdr:spPr>
        <a:xfrm>
          <a:off x="403606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686A8F6A-975E-46A5-8093-6F4041551251}"/>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32ACD1CA-D496-4B8D-8284-7606F95D3E74}"/>
            </a:ext>
          </a:extLst>
        </xdr:cNvPr>
        <xdr:cNvSpPr/>
      </xdr:nvSpPr>
      <xdr:spPr>
        <a:xfrm>
          <a:off x="25146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BB96683A-4D3C-4D54-9D52-EE6CFAE0ED2C}"/>
            </a:ext>
          </a:extLst>
        </xdr:cNvPr>
        <xdr:cNvSpPr/>
      </xdr:nvSpPr>
      <xdr:spPr>
        <a:xfrm>
          <a:off x="17399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F7078095-EA11-48F6-8842-E22542C4DB15}"/>
            </a:ext>
          </a:extLst>
        </xdr:cNvPr>
        <xdr:cNvSpPr/>
      </xdr:nvSpPr>
      <xdr:spPr>
        <a:xfrm>
          <a:off x="965200" y="1034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FD338DC-FCEB-42D4-87AF-8A3F59AD901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CCE3B97-50F8-4E0E-8AB9-1AE1C022D3B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88258AA-00F5-495E-BD47-3C78EF70630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1CA3B51-D1B7-4CC2-BF1B-E587B037A2E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2F2902F-031B-44E7-8AF3-7CE61938B72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169635</xdr:rowOff>
    </xdr:from>
    <xdr:to>
      <xdr:col>24</xdr:col>
      <xdr:colOff>114300</xdr:colOff>
      <xdr:row>64</xdr:row>
      <xdr:rowOff>99785</xdr:rowOff>
    </xdr:to>
    <xdr:sp macro="" textlink="">
      <xdr:nvSpPr>
        <xdr:cNvPr id="90" name="楕円 89">
          <a:extLst>
            <a:ext uri="{FF2B5EF4-FFF2-40B4-BE49-F238E27FC236}">
              <a16:creationId xmlns:a16="http://schemas.microsoft.com/office/drawing/2014/main" id="{36279BEE-2FA0-46F3-A399-2BBCEA87B43C}"/>
            </a:ext>
          </a:extLst>
        </xdr:cNvPr>
        <xdr:cNvSpPr/>
      </xdr:nvSpPr>
      <xdr:spPr>
        <a:xfrm>
          <a:off x="4036060" y="1073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84562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A73C5E7-AE93-4346-8269-CFC8D18932C0}"/>
            </a:ext>
          </a:extLst>
        </xdr:cNvPr>
        <xdr:cNvSpPr txBox="1"/>
      </xdr:nvSpPr>
      <xdr:spPr>
        <a:xfrm>
          <a:off x="4124960" y="1064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159838</xdr:rowOff>
    </xdr:from>
    <xdr:to>
      <xdr:col>20</xdr:col>
      <xdr:colOff>38100</xdr:colOff>
      <xdr:row>64</xdr:row>
      <xdr:rowOff>89988</xdr:rowOff>
    </xdr:to>
    <xdr:sp macro="" textlink="">
      <xdr:nvSpPr>
        <xdr:cNvPr id="92" name="楕円 91">
          <a:extLst>
            <a:ext uri="{FF2B5EF4-FFF2-40B4-BE49-F238E27FC236}">
              <a16:creationId xmlns:a16="http://schemas.microsoft.com/office/drawing/2014/main" id="{9865DFB8-BCDB-4A94-9649-229278BCFD1C}"/>
            </a:ext>
          </a:extLst>
        </xdr:cNvPr>
        <xdr:cNvSpPr/>
      </xdr:nvSpPr>
      <xdr:spPr>
        <a:xfrm>
          <a:off x="3312160" y="10721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39188</xdr:rowOff>
    </xdr:from>
    <xdr:to>
      <xdr:col>24</xdr:col>
      <xdr:colOff>63500</xdr:colOff>
      <xdr:row>64</xdr:row>
      <xdr:rowOff>48985</xdr:rowOff>
    </xdr:to>
    <xdr:cxnSp macro="">
      <xdr:nvCxnSpPr>
        <xdr:cNvPr id="93" name="直線コネクタ 92">
          <a:extLst>
            <a:ext uri="{FF2B5EF4-FFF2-40B4-BE49-F238E27FC236}">
              <a16:creationId xmlns:a16="http://schemas.microsoft.com/office/drawing/2014/main" id="{B2C32C86-7514-4498-A7D6-77D1EAE83997}"/>
            </a:ext>
          </a:extLst>
        </xdr:cNvPr>
        <xdr:cNvCxnSpPr/>
      </xdr:nvCxnSpPr>
      <xdr:spPr>
        <a:xfrm>
          <a:off x="3355340" y="10768148"/>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125549</xdr:rowOff>
    </xdr:from>
    <xdr:to>
      <xdr:col>15</xdr:col>
      <xdr:colOff>101600</xdr:colOff>
      <xdr:row>64</xdr:row>
      <xdr:rowOff>55699</xdr:rowOff>
    </xdr:to>
    <xdr:sp macro="" textlink="">
      <xdr:nvSpPr>
        <xdr:cNvPr id="94" name="楕円 93">
          <a:extLst>
            <a:ext uri="{FF2B5EF4-FFF2-40B4-BE49-F238E27FC236}">
              <a16:creationId xmlns:a16="http://schemas.microsoft.com/office/drawing/2014/main" id="{B3D56AC4-F97E-4AFF-9E87-325FF86033E3}"/>
            </a:ext>
          </a:extLst>
        </xdr:cNvPr>
        <xdr:cNvSpPr/>
      </xdr:nvSpPr>
      <xdr:spPr>
        <a:xfrm>
          <a:off x="2514600" y="10686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4899</xdr:rowOff>
    </xdr:from>
    <xdr:to>
      <xdr:col>19</xdr:col>
      <xdr:colOff>177800</xdr:colOff>
      <xdr:row>64</xdr:row>
      <xdr:rowOff>39188</xdr:rowOff>
    </xdr:to>
    <xdr:cxnSp macro="">
      <xdr:nvCxnSpPr>
        <xdr:cNvPr id="95" name="直線コネクタ 94">
          <a:extLst>
            <a:ext uri="{FF2B5EF4-FFF2-40B4-BE49-F238E27FC236}">
              <a16:creationId xmlns:a16="http://schemas.microsoft.com/office/drawing/2014/main" id="{0C5B4EB9-E5CD-4658-937C-6F853289EB98}"/>
            </a:ext>
          </a:extLst>
        </xdr:cNvPr>
        <xdr:cNvCxnSpPr/>
      </xdr:nvCxnSpPr>
      <xdr:spPr>
        <a:xfrm>
          <a:off x="2565400" y="10733859"/>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96" name="楕円 95">
          <a:extLst>
            <a:ext uri="{FF2B5EF4-FFF2-40B4-BE49-F238E27FC236}">
              <a16:creationId xmlns:a16="http://schemas.microsoft.com/office/drawing/2014/main" id="{D53E2375-1DAA-4D41-9A49-BB49CF7013E6}"/>
            </a:ext>
          </a:extLst>
        </xdr:cNvPr>
        <xdr:cNvSpPr/>
      </xdr:nvSpPr>
      <xdr:spPr>
        <a:xfrm>
          <a:off x="173990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64</xdr:row>
      <xdr:rowOff>4899</xdr:rowOff>
    </xdr:to>
    <xdr:cxnSp macro="">
      <xdr:nvCxnSpPr>
        <xdr:cNvPr id="97" name="直線コネクタ 96">
          <a:extLst>
            <a:ext uri="{FF2B5EF4-FFF2-40B4-BE49-F238E27FC236}">
              <a16:creationId xmlns:a16="http://schemas.microsoft.com/office/drawing/2014/main" id="{C46EF89F-686D-4E65-B0DF-A1DE529E1295}"/>
            </a:ext>
          </a:extLst>
        </xdr:cNvPr>
        <xdr:cNvCxnSpPr/>
      </xdr:nvCxnSpPr>
      <xdr:spPr>
        <a:xfrm>
          <a:off x="1790700" y="10703379"/>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56969</xdr:rowOff>
    </xdr:from>
    <xdr:to>
      <xdr:col>6</xdr:col>
      <xdr:colOff>38100</xdr:colOff>
      <xdr:row>63</xdr:row>
      <xdr:rowOff>158569</xdr:rowOff>
    </xdr:to>
    <xdr:sp macro="" textlink="">
      <xdr:nvSpPr>
        <xdr:cNvPr id="98" name="楕円 97">
          <a:extLst>
            <a:ext uri="{FF2B5EF4-FFF2-40B4-BE49-F238E27FC236}">
              <a16:creationId xmlns:a16="http://schemas.microsoft.com/office/drawing/2014/main" id="{82F9F918-0E1B-4EBB-A99C-3537D98E6B91}"/>
            </a:ext>
          </a:extLst>
        </xdr:cNvPr>
        <xdr:cNvSpPr/>
      </xdr:nvSpPr>
      <xdr:spPr>
        <a:xfrm>
          <a:off x="965200" y="10618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107769</xdr:rowOff>
    </xdr:from>
    <xdr:to>
      <xdr:col>10</xdr:col>
      <xdr:colOff>114300</xdr:colOff>
      <xdr:row>63</xdr:row>
      <xdr:rowOff>142059</xdr:rowOff>
    </xdr:to>
    <xdr:cxnSp macro="">
      <xdr:nvCxnSpPr>
        <xdr:cNvPr id="99" name="直線コネクタ 98">
          <a:extLst>
            <a:ext uri="{FF2B5EF4-FFF2-40B4-BE49-F238E27FC236}">
              <a16:creationId xmlns:a16="http://schemas.microsoft.com/office/drawing/2014/main" id="{7DC632FC-686E-4941-80F3-1093771C3641}"/>
            </a:ext>
          </a:extLst>
        </xdr:cNvPr>
        <xdr:cNvCxnSpPr/>
      </xdr:nvCxnSpPr>
      <xdr:spPr>
        <a:xfrm>
          <a:off x="1008380" y="1066908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64E0380C-CB86-4688-AB80-9C960617D938}"/>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a:extLst>
            <a:ext uri="{FF2B5EF4-FFF2-40B4-BE49-F238E27FC236}">
              <a16:creationId xmlns:a16="http://schemas.microsoft.com/office/drawing/2014/main" id="{D80A85C2-03EF-47B3-A44E-24CBA000009A}"/>
            </a:ext>
          </a:extLst>
        </xdr:cNvPr>
        <xdr:cNvSpPr txBox="1"/>
      </xdr:nvSpPr>
      <xdr:spPr>
        <a:xfrm>
          <a:off x="238570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2F37321B-3C30-4E7B-931D-0316745F19DF}"/>
            </a:ext>
          </a:extLst>
        </xdr:cNvPr>
        <xdr:cNvSpPr txBox="1"/>
      </xdr:nvSpPr>
      <xdr:spPr>
        <a:xfrm>
          <a:off x="161100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449B1673-9089-4179-A5CF-ACD028A23C42}"/>
            </a:ext>
          </a:extLst>
        </xdr:cNvPr>
        <xdr:cNvSpPr txBox="1"/>
      </xdr:nvSpPr>
      <xdr:spPr>
        <a:xfrm>
          <a:off x="8363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81115</xdr:rowOff>
    </xdr:from>
    <xdr:ext cx="405111" cy="259045"/>
    <xdr:sp macro="" textlink="">
      <xdr:nvSpPr>
        <xdr:cNvPr id="104" name="n_1mainValue【体育館・プール】&#10;有形固定資産減価償却率">
          <a:extLst>
            <a:ext uri="{FF2B5EF4-FFF2-40B4-BE49-F238E27FC236}">
              <a16:creationId xmlns:a16="http://schemas.microsoft.com/office/drawing/2014/main" id="{3E186199-89F0-49E2-B5F8-C703FA7128EE}"/>
            </a:ext>
          </a:extLst>
        </xdr:cNvPr>
        <xdr:cNvSpPr txBox="1"/>
      </xdr:nvSpPr>
      <xdr:spPr>
        <a:xfrm>
          <a:off x="3170564" y="1081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46826</xdr:rowOff>
    </xdr:from>
    <xdr:ext cx="405111" cy="259045"/>
    <xdr:sp macro="" textlink="">
      <xdr:nvSpPr>
        <xdr:cNvPr id="105" name="n_2mainValue【体育館・プール】&#10;有形固定資産減価償却率">
          <a:extLst>
            <a:ext uri="{FF2B5EF4-FFF2-40B4-BE49-F238E27FC236}">
              <a16:creationId xmlns:a16="http://schemas.microsoft.com/office/drawing/2014/main" id="{981B49A4-59EB-4E87-B678-4F4843B9B461}"/>
            </a:ext>
          </a:extLst>
        </xdr:cNvPr>
        <xdr:cNvSpPr txBox="1"/>
      </xdr:nvSpPr>
      <xdr:spPr>
        <a:xfrm>
          <a:off x="2385704" y="1077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106" name="n_3mainValue【体育館・プール】&#10;有形固定資産減価償却率">
          <a:extLst>
            <a:ext uri="{FF2B5EF4-FFF2-40B4-BE49-F238E27FC236}">
              <a16:creationId xmlns:a16="http://schemas.microsoft.com/office/drawing/2014/main" id="{7945842A-031F-44CA-9341-F8E9303E9F3E}"/>
            </a:ext>
          </a:extLst>
        </xdr:cNvPr>
        <xdr:cNvSpPr txBox="1"/>
      </xdr:nvSpPr>
      <xdr:spPr>
        <a:xfrm>
          <a:off x="161100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149696</xdr:rowOff>
    </xdr:from>
    <xdr:ext cx="405111" cy="259045"/>
    <xdr:sp macro="" textlink="">
      <xdr:nvSpPr>
        <xdr:cNvPr id="107" name="n_4mainValue【体育館・プール】&#10;有形固定資産減価償却率">
          <a:extLst>
            <a:ext uri="{FF2B5EF4-FFF2-40B4-BE49-F238E27FC236}">
              <a16:creationId xmlns:a16="http://schemas.microsoft.com/office/drawing/2014/main" id="{1E248467-6F78-49E5-8182-8BDA13022AE8}"/>
            </a:ext>
          </a:extLst>
        </xdr:cNvPr>
        <xdr:cNvSpPr txBox="1"/>
      </xdr:nvSpPr>
      <xdr:spPr>
        <a:xfrm>
          <a:off x="836304" y="1071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FAFC0BF-7466-4BB6-BFF6-5C368FD1740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3E50DC5-926F-4BDB-9B2B-3D1F5685BEB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C85A002-F062-4646-A259-E67E9ECBE88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0697306-23D7-4480-A839-FFE69D08E0A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5F4AA84-5930-47E6-B415-7504357304F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E501EA2-4C36-4EA8-A676-43842F2E3F7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223A823-00A1-470C-871E-F0E878EDDDE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B04EDB3-50EF-4BAB-803E-7678C09E3D8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EB73057-EDA5-429B-ABFF-27ABB9D5CA1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0C20AD8-6AE7-4376-B575-85C25726FC7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142D03F-5CC4-4DDC-B873-0629BE4F2DB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DD12305-82A6-4C5D-90D3-FE35933295B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2C7CB3AE-0E8C-461C-98BA-89DE80B8137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31341C0C-E20A-4AA0-9EE2-2B578A7F7BE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56788DB3-36BF-47A6-8B45-F6C28C95548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42CF5B4-0410-4B69-98FF-97059A8DFFD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4F8F2265-2D75-4C7F-B2C8-C91777700C5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3AD586D-5A96-4FCD-A9A3-617F098174F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A7E3977-C10A-4751-85C9-2A1A2C9543B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5A515D5-B737-4BEC-8055-B33D5109E7F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1004445-A8A0-4694-904C-B38AC6FFC0C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8C351500-D4B1-4D65-BB27-599E98A96CBB}"/>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93D3616A-3900-48AD-B154-3E38FC7B438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F3DAB7D9-806F-4BAF-AFDA-1BE5E2F72315}"/>
            </a:ext>
          </a:extLst>
        </xdr:cNvPr>
        <xdr:cNvCxnSpPr/>
      </xdr:nvCxnSpPr>
      <xdr:spPr>
        <a:xfrm flipV="1">
          <a:off x="9219565" y="9281160"/>
          <a:ext cx="0" cy="152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84A708E3-EBC8-45F8-BDEC-815718A75FFE}"/>
            </a:ext>
          </a:extLst>
        </xdr:cNvPr>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B406A760-F4A6-4DB1-921B-A632BAF06B34}"/>
            </a:ext>
          </a:extLst>
        </xdr:cNvPr>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41149B96-A931-461F-9235-9E4EA94AC46B}"/>
            </a:ext>
          </a:extLst>
        </xdr:cNvPr>
        <xdr:cNvSpPr txBox="1"/>
      </xdr:nvSpPr>
      <xdr:spPr>
        <a:xfrm>
          <a:off x="9258300" y="906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569D7CBB-94B4-43F2-8F5F-621A290C0925}"/>
            </a:ext>
          </a:extLst>
        </xdr:cNvPr>
        <xdr:cNvCxnSpPr/>
      </xdr:nvCxnSpPr>
      <xdr:spPr>
        <a:xfrm>
          <a:off x="9154160" y="9281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6" name="【体育館・プール】&#10;一人当たり面積平均値テキスト">
          <a:extLst>
            <a:ext uri="{FF2B5EF4-FFF2-40B4-BE49-F238E27FC236}">
              <a16:creationId xmlns:a16="http://schemas.microsoft.com/office/drawing/2014/main" id="{375E3DEE-8228-4670-9C69-A5EB6DCB130F}"/>
            </a:ext>
          </a:extLst>
        </xdr:cNvPr>
        <xdr:cNvSpPr txBox="1"/>
      </xdr:nvSpPr>
      <xdr:spPr>
        <a:xfrm>
          <a:off x="9258300" y="103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2149E36C-DD15-4078-8775-82C99A0B7C1C}"/>
            </a:ext>
          </a:extLst>
        </xdr:cNvPr>
        <xdr:cNvSpPr/>
      </xdr:nvSpPr>
      <xdr:spPr>
        <a:xfrm>
          <a:off x="9192260" y="10545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783D879A-4209-493C-83A1-5F1469434E59}"/>
            </a:ext>
          </a:extLst>
        </xdr:cNvPr>
        <xdr:cNvSpPr/>
      </xdr:nvSpPr>
      <xdr:spPr>
        <a:xfrm>
          <a:off x="844550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5969</xdr:rowOff>
    </xdr:from>
    <xdr:to>
      <xdr:col>46</xdr:col>
      <xdr:colOff>38100</xdr:colOff>
      <xdr:row>63</xdr:row>
      <xdr:rowOff>107569</xdr:rowOff>
    </xdr:to>
    <xdr:sp macro="" textlink="">
      <xdr:nvSpPr>
        <xdr:cNvPr id="139" name="フローチャート: 判断 138">
          <a:extLst>
            <a:ext uri="{FF2B5EF4-FFF2-40B4-BE49-F238E27FC236}">
              <a16:creationId xmlns:a16="http://schemas.microsoft.com/office/drawing/2014/main" id="{B9B45803-E311-4DBF-913A-D3B5ACC9593C}"/>
            </a:ext>
          </a:extLst>
        </xdr:cNvPr>
        <xdr:cNvSpPr/>
      </xdr:nvSpPr>
      <xdr:spPr>
        <a:xfrm>
          <a:off x="7670800" y="10567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16446</xdr:rowOff>
    </xdr:from>
    <xdr:to>
      <xdr:col>41</xdr:col>
      <xdr:colOff>101600</xdr:colOff>
      <xdr:row>63</xdr:row>
      <xdr:rowOff>118046</xdr:rowOff>
    </xdr:to>
    <xdr:sp macro="" textlink="">
      <xdr:nvSpPr>
        <xdr:cNvPr id="140" name="フローチャート: 判断 139">
          <a:extLst>
            <a:ext uri="{FF2B5EF4-FFF2-40B4-BE49-F238E27FC236}">
              <a16:creationId xmlns:a16="http://schemas.microsoft.com/office/drawing/2014/main" id="{191EBC8B-EA1D-483E-912A-8A619F431520}"/>
            </a:ext>
          </a:extLst>
        </xdr:cNvPr>
        <xdr:cNvSpPr/>
      </xdr:nvSpPr>
      <xdr:spPr>
        <a:xfrm>
          <a:off x="6873240" y="1057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161989</xdr:rowOff>
    </xdr:from>
    <xdr:to>
      <xdr:col>36</xdr:col>
      <xdr:colOff>165100</xdr:colOff>
      <xdr:row>63</xdr:row>
      <xdr:rowOff>92139</xdr:rowOff>
    </xdr:to>
    <xdr:sp macro="" textlink="">
      <xdr:nvSpPr>
        <xdr:cNvPr id="141" name="フローチャート: 判断 140">
          <a:extLst>
            <a:ext uri="{FF2B5EF4-FFF2-40B4-BE49-F238E27FC236}">
              <a16:creationId xmlns:a16="http://schemas.microsoft.com/office/drawing/2014/main" id="{44AC1B7E-A845-443A-982C-4D0B207EC5A0}"/>
            </a:ext>
          </a:extLst>
        </xdr:cNvPr>
        <xdr:cNvSpPr/>
      </xdr:nvSpPr>
      <xdr:spPr>
        <a:xfrm>
          <a:off x="6098540" y="10555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7DB165F-0B3A-409E-BEDD-291191057D1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14F48A4-F085-40D6-97CC-2699227A78C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7B06BCF-DCB8-4DBD-94C1-279FF9CD48D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C8077A7-5CBD-4DDA-8956-9B18C878D9A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B8A999E-0524-4F41-81B1-9F51031A5B7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3302</xdr:rowOff>
    </xdr:from>
    <xdr:to>
      <xdr:col>55</xdr:col>
      <xdr:colOff>50800</xdr:colOff>
      <xdr:row>64</xdr:row>
      <xdr:rowOff>104902</xdr:rowOff>
    </xdr:to>
    <xdr:sp macro="" textlink="">
      <xdr:nvSpPr>
        <xdr:cNvPr id="147" name="楕円 146">
          <a:extLst>
            <a:ext uri="{FF2B5EF4-FFF2-40B4-BE49-F238E27FC236}">
              <a16:creationId xmlns:a16="http://schemas.microsoft.com/office/drawing/2014/main" id="{EBA8E00B-5719-484F-AC07-A93AF3A117C8}"/>
            </a:ext>
          </a:extLst>
        </xdr:cNvPr>
        <xdr:cNvSpPr/>
      </xdr:nvSpPr>
      <xdr:spPr>
        <a:xfrm>
          <a:off x="9192260" y="107322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89679</xdr:rowOff>
    </xdr:from>
    <xdr:ext cx="469744" cy="259045"/>
    <xdr:sp macro="" textlink="">
      <xdr:nvSpPr>
        <xdr:cNvPr id="148" name="【体育館・プール】&#10;一人当たり面積該当値テキスト">
          <a:extLst>
            <a:ext uri="{FF2B5EF4-FFF2-40B4-BE49-F238E27FC236}">
              <a16:creationId xmlns:a16="http://schemas.microsoft.com/office/drawing/2014/main" id="{FD37CA5E-14DD-46A7-A070-80FAA11480A1}"/>
            </a:ext>
          </a:extLst>
        </xdr:cNvPr>
        <xdr:cNvSpPr txBox="1"/>
      </xdr:nvSpPr>
      <xdr:spPr>
        <a:xfrm>
          <a:off x="9258300" y="1065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162369</xdr:rowOff>
    </xdr:from>
    <xdr:to>
      <xdr:col>50</xdr:col>
      <xdr:colOff>165100</xdr:colOff>
      <xdr:row>64</xdr:row>
      <xdr:rowOff>92519</xdr:rowOff>
    </xdr:to>
    <xdr:sp macro="" textlink="">
      <xdr:nvSpPr>
        <xdr:cNvPr id="149" name="楕円 148">
          <a:extLst>
            <a:ext uri="{FF2B5EF4-FFF2-40B4-BE49-F238E27FC236}">
              <a16:creationId xmlns:a16="http://schemas.microsoft.com/office/drawing/2014/main" id="{369FBDA4-254D-4512-9BD0-5C3673AFED78}"/>
            </a:ext>
          </a:extLst>
        </xdr:cNvPr>
        <xdr:cNvSpPr/>
      </xdr:nvSpPr>
      <xdr:spPr>
        <a:xfrm>
          <a:off x="8445500" y="10723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41719</xdr:rowOff>
    </xdr:from>
    <xdr:to>
      <xdr:col>55</xdr:col>
      <xdr:colOff>0</xdr:colOff>
      <xdr:row>64</xdr:row>
      <xdr:rowOff>54102</xdr:rowOff>
    </xdr:to>
    <xdr:cxnSp macro="">
      <xdr:nvCxnSpPr>
        <xdr:cNvPr id="150" name="直線コネクタ 149">
          <a:extLst>
            <a:ext uri="{FF2B5EF4-FFF2-40B4-BE49-F238E27FC236}">
              <a16:creationId xmlns:a16="http://schemas.microsoft.com/office/drawing/2014/main" id="{0CC84B94-7DD9-432C-9244-D582A7C275CB}"/>
            </a:ext>
          </a:extLst>
        </xdr:cNvPr>
        <xdr:cNvCxnSpPr/>
      </xdr:nvCxnSpPr>
      <xdr:spPr>
        <a:xfrm>
          <a:off x="8496300" y="10770679"/>
          <a:ext cx="7239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163322</xdr:rowOff>
    </xdr:from>
    <xdr:to>
      <xdr:col>46</xdr:col>
      <xdr:colOff>38100</xdr:colOff>
      <xdr:row>64</xdr:row>
      <xdr:rowOff>93472</xdr:rowOff>
    </xdr:to>
    <xdr:sp macro="" textlink="">
      <xdr:nvSpPr>
        <xdr:cNvPr id="151" name="楕円 150">
          <a:extLst>
            <a:ext uri="{FF2B5EF4-FFF2-40B4-BE49-F238E27FC236}">
              <a16:creationId xmlns:a16="http://schemas.microsoft.com/office/drawing/2014/main" id="{6A06D9B7-496D-49DB-9D1B-B4841BFAFDC8}"/>
            </a:ext>
          </a:extLst>
        </xdr:cNvPr>
        <xdr:cNvSpPr/>
      </xdr:nvSpPr>
      <xdr:spPr>
        <a:xfrm>
          <a:off x="7670800" y="10724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41719</xdr:rowOff>
    </xdr:from>
    <xdr:to>
      <xdr:col>50</xdr:col>
      <xdr:colOff>114300</xdr:colOff>
      <xdr:row>64</xdr:row>
      <xdr:rowOff>42672</xdr:rowOff>
    </xdr:to>
    <xdr:cxnSp macro="">
      <xdr:nvCxnSpPr>
        <xdr:cNvPr id="152" name="直線コネクタ 151">
          <a:extLst>
            <a:ext uri="{FF2B5EF4-FFF2-40B4-BE49-F238E27FC236}">
              <a16:creationId xmlns:a16="http://schemas.microsoft.com/office/drawing/2014/main" id="{7AADD73B-7366-4158-A525-E6217305B79D}"/>
            </a:ext>
          </a:extLst>
        </xdr:cNvPr>
        <xdr:cNvCxnSpPr/>
      </xdr:nvCxnSpPr>
      <xdr:spPr>
        <a:xfrm flipV="1">
          <a:off x="7713980" y="10770679"/>
          <a:ext cx="78232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164465</xdr:rowOff>
    </xdr:from>
    <xdr:to>
      <xdr:col>41</xdr:col>
      <xdr:colOff>101600</xdr:colOff>
      <xdr:row>64</xdr:row>
      <xdr:rowOff>94615</xdr:rowOff>
    </xdr:to>
    <xdr:sp macro="" textlink="">
      <xdr:nvSpPr>
        <xdr:cNvPr id="153" name="楕円 152">
          <a:extLst>
            <a:ext uri="{FF2B5EF4-FFF2-40B4-BE49-F238E27FC236}">
              <a16:creationId xmlns:a16="http://schemas.microsoft.com/office/drawing/2014/main" id="{3AD2097C-8A0A-4522-80A7-8675AE39BA3C}"/>
            </a:ext>
          </a:extLst>
        </xdr:cNvPr>
        <xdr:cNvSpPr/>
      </xdr:nvSpPr>
      <xdr:spPr>
        <a:xfrm>
          <a:off x="6873240" y="10725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42672</xdr:rowOff>
    </xdr:from>
    <xdr:to>
      <xdr:col>45</xdr:col>
      <xdr:colOff>177800</xdr:colOff>
      <xdr:row>64</xdr:row>
      <xdr:rowOff>43815</xdr:rowOff>
    </xdr:to>
    <xdr:cxnSp macro="">
      <xdr:nvCxnSpPr>
        <xdr:cNvPr id="154" name="直線コネクタ 153">
          <a:extLst>
            <a:ext uri="{FF2B5EF4-FFF2-40B4-BE49-F238E27FC236}">
              <a16:creationId xmlns:a16="http://schemas.microsoft.com/office/drawing/2014/main" id="{BB92CFE9-29B7-4194-94EE-C8104F98FD8C}"/>
            </a:ext>
          </a:extLst>
        </xdr:cNvPr>
        <xdr:cNvCxnSpPr/>
      </xdr:nvCxnSpPr>
      <xdr:spPr>
        <a:xfrm flipV="1">
          <a:off x="6924040" y="10771632"/>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165798</xdr:rowOff>
    </xdr:from>
    <xdr:to>
      <xdr:col>36</xdr:col>
      <xdr:colOff>165100</xdr:colOff>
      <xdr:row>64</xdr:row>
      <xdr:rowOff>95948</xdr:rowOff>
    </xdr:to>
    <xdr:sp macro="" textlink="">
      <xdr:nvSpPr>
        <xdr:cNvPr id="155" name="楕円 154">
          <a:extLst>
            <a:ext uri="{FF2B5EF4-FFF2-40B4-BE49-F238E27FC236}">
              <a16:creationId xmlns:a16="http://schemas.microsoft.com/office/drawing/2014/main" id="{F1A99C34-429A-4159-AF85-0C536BF5E953}"/>
            </a:ext>
          </a:extLst>
        </xdr:cNvPr>
        <xdr:cNvSpPr/>
      </xdr:nvSpPr>
      <xdr:spPr>
        <a:xfrm>
          <a:off x="6098540" y="10727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43815</xdr:rowOff>
    </xdr:from>
    <xdr:to>
      <xdr:col>41</xdr:col>
      <xdr:colOff>50800</xdr:colOff>
      <xdr:row>64</xdr:row>
      <xdr:rowOff>45148</xdr:rowOff>
    </xdr:to>
    <xdr:cxnSp macro="">
      <xdr:nvCxnSpPr>
        <xdr:cNvPr id="156" name="直線コネクタ 155">
          <a:extLst>
            <a:ext uri="{FF2B5EF4-FFF2-40B4-BE49-F238E27FC236}">
              <a16:creationId xmlns:a16="http://schemas.microsoft.com/office/drawing/2014/main" id="{6F66B73D-6DF1-448F-9516-07CBF1C6C468}"/>
            </a:ext>
          </a:extLst>
        </xdr:cNvPr>
        <xdr:cNvCxnSpPr/>
      </xdr:nvCxnSpPr>
      <xdr:spPr>
        <a:xfrm flipV="1">
          <a:off x="6149340" y="10772775"/>
          <a:ext cx="7747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57" name="n_1aveValue【体育館・プール】&#10;一人当たり面積">
          <a:extLst>
            <a:ext uri="{FF2B5EF4-FFF2-40B4-BE49-F238E27FC236}">
              <a16:creationId xmlns:a16="http://schemas.microsoft.com/office/drawing/2014/main" id="{83C7D2CB-6111-4407-A5C8-BEF9C5E9035B}"/>
            </a:ext>
          </a:extLst>
        </xdr:cNvPr>
        <xdr:cNvSpPr txBox="1"/>
      </xdr:nvSpPr>
      <xdr:spPr>
        <a:xfrm>
          <a:off x="8271587" y="1033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124096</xdr:rowOff>
    </xdr:from>
    <xdr:ext cx="469744" cy="259045"/>
    <xdr:sp macro="" textlink="">
      <xdr:nvSpPr>
        <xdr:cNvPr id="158" name="n_2aveValue【体育館・プール】&#10;一人当たり面積">
          <a:extLst>
            <a:ext uri="{FF2B5EF4-FFF2-40B4-BE49-F238E27FC236}">
              <a16:creationId xmlns:a16="http://schemas.microsoft.com/office/drawing/2014/main" id="{D376C977-6E6F-464D-8A10-4CD6F0B12065}"/>
            </a:ext>
          </a:extLst>
        </xdr:cNvPr>
        <xdr:cNvSpPr txBox="1"/>
      </xdr:nvSpPr>
      <xdr:spPr>
        <a:xfrm>
          <a:off x="750958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134573</xdr:rowOff>
    </xdr:from>
    <xdr:ext cx="469744" cy="259045"/>
    <xdr:sp macro="" textlink="">
      <xdr:nvSpPr>
        <xdr:cNvPr id="159" name="n_3aveValue【体育館・プール】&#10;一人当たり面積">
          <a:extLst>
            <a:ext uri="{FF2B5EF4-FFF2-40B4-BE49-F238E27FC236}">
              <a16:creationId xmlns:a16="http://schemas.microsoft.com/office/drawing/2014/main" id="{915622B4-C4E5-4BF1-A551-9514953CF768}"/>
            </a:ext>
          </a:extLst>
        </xdr:cNvPr>
        <xdr:cNvSpPr txBox="1"/>
      </xdr:nvSpPr>
      <xdr:spPr>
        <a:xfrm>
          <a:off x="6712027" y="103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108666</xdr:rowOff>
    </xdr:from>
    <xdr:ext cx="469744" cy="259045"/>
    <xdr:sp macro="" textlink="">
      <xdr:nvSpPr>
        <xdr:cNvPr id="160" name="n_4aveValue【体育館・プール】&#10;一人当たり面積">
          <a:extLst>
            <a:ext uri="{FF2B5EF4-FFF2-40B4-BE49-F238E27FC236}">
              <a16:creationId xmlns:a16="http://schemas.microsoft.com/office/drawing/2014/main" id="{B97E424D-9939-4744-A7F1-0AE8AFDBA2CD}"/>
            </a:ext>
          </a:extLst>
        </xdr:cNvPr>
        <xdr:cNvSpPr txBox="1"/>
      </xdr:nvSpPr>
      <xdr:spPr>
        <a:xfrm>
          <a:off x="5937327" y="1033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83646</xdr:rowOff>
    </xdr:from>
    <xdr:ext cx="469744" cy="259045"/>
    <xdr:sp macro="" textlink="">
      <xdr:nvSpPr>
        <xdr:cNvPr id="161" name="n_1mainValue【体育館・プール】&#10;一人当たり面積">
          <a:extLst>
            <a:ext uri="{FF2B5EF4-FFF2-40B4-BE49-F238E27FC236}">
              <a16:creationId xmlns:a16="http://schemas.microsoft.com/office/drawing/2014/main" id="{5F5D7528-3043-47CB-A640-0328C30D4CCC}"/>
            </a:ext>
          </a:extLst>
        </xdr:cNvPr>
        <xdr:cNvSpPr txBox="1"/>
      </xdr:nvSpPr>
      <xdr:spPr>
        <a:xfrm>
          <a:off x="8271587" y="1081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84599</xdr:rowOff>
    </xdr:from>
    <xdr:ext cx="469744" cy="259045"/>
    <xdr:sp macro="" textlink="">
      <xdr:nvSpPr>
        <xdr:cNvPr id="162" name="n_2mainValue【体育館・プール】&#10;一人当たり面積">
          <a:extLst>
            <a:ext uri="{FF2B5EF4-FFF2-40B4-BE49-F238E27FC236}">
              <a16:creationId xmlns:a16="http://schemas.microsoft.com/office/drawing/2014/main" id="{2433DDB0-696F-40BF-A39B-B8CC79F38925}"/>
            </a:ext>
          </a:extLst>
        </xdr:cNvPr>
        <xdr:cNvSpPr txBox="1"/>
      </xdr:nvSpPr>
      <xdr:spPr>
        <a:xfrm>
          <a:off x="750958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85742</xdr:rowOff>
    </xdr:from>
    <xdr:ext cx="469744" cy="259045"/>
    <xdr:sp macro="" textlink="">
      <xdr:nvSpPr>
        <xdr:cNvPr id="163" name="n_3mainValue【体育館・プール】&#10;一人当たり面積">
          <a:extLst>
            <a:ext uri="{FF2B5EF4-FFF2-40B4-BE49-F238E27FC236}">
              <a16:creationId xmlns:a16="http://schemas.microsoft.com/office/drawing/2014/main" id="{4B5B1F47-839C-43AC-BCDE-F66410FDFA78}"/>
            </a:ext>
          </a:extLst>
        </xdr:cNvPr>
        <xdr:cNvSpPr txBox="1"/>
      </xdr:nvSpPr>
      <xdr:spPr>
        <a:xfrm>
          <a:off x="67120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87075</xdr:rowOff>
    </xdr:from>
    <xdr:ext cx="469744" cy="259045"/>
    <xdr:sp macro="" textlink="">
      <xdr:nvSpPr>
        <xdr:cNvPr id="164" name="n_4mainValue【体育館・プール】&#10;一人当たり面積">
          <a:extLst>
            <a:ext uri="{FF2B5EF4-FFF2-40B4-BE49-F238E27FC236}">
              <a16:creationId xmlns:a16="http://schemas.microsoft.com/office/drawing/2014/main" id="{092408D3-3795-4737-86D6-B70E3EF0FB00}"/>
            </a:ext>
          </a:extLst>
        </xdr:cNvPr>
        <xdr:cNvSpPr txBox="1"/>
      </xdr:nvSpPr>
      <xdr:spPr>
        <a:xfrm>
          <a:off x="5937327" y="1081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E84CFC9-7D3C-45D0-A21A-F61CCDAF634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C9694E4-38C0-4CA3-9EBD-2B907E591A0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5FC4796-6003-4499-9C1E-EA20BC40E0C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9C02744-C7BE-4139-9AAB-6286DFDE588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C667D9D3-0978-45A6-89C7-4A34C7B7134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C7EC5A28-0DAD-490D-815B-CB5B9FFB2CF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AC257AB-7768-4035-8DA8-29180D723AC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D6B75056-41E6-4DCB-A120-C91958A5D1A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11D99A7-4A86-4FC7-8C74-58F0EA89ACF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E01EBF65-373F-4BB3-80B9-DD431E0A321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637412E-FE4F-44B3-B35A-3AF02017C22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1F9D1284-1616-4C23-9C9F-0EA9062CBD5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A9374BC6-5E48-4288-A624-35B526E02234}"/>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B526481F-C10E-4815-B5E6-6A36E2EB2FF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EE389ED9-E943-48A8-AB8A-CC152A38C3F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11F150E9-8460-4138-9CB3-B2B31A1637F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B475D194-F93C-4FBD-AFC3-10A88423D6C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C6DD0461-E407-4C66-A84D-D5ED2F1EB0D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D51F7F7C-34DD-4F66-A74B-33259765C52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8F7BE000-C1DF-4BD6-8144-D8666F37EDE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DCF87D9-AA4F-4BCA-B7FE-75A222C690F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A75C0401-B8F9-457C-AA52-0AF8E415ADD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57177D51-76CF-4E11-BD2B-462A1FE5BC3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50FC634-7C73-436F-8DFC-C7BDFFFD579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A3C611DA-7F2A-4FCB-BFBD-9806D696E92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F1980550-6976-4927-B3BA-F0CFCA0C96F0}"/>
            </a:ext>
          </a:extLst>
        </xdr:cNvPr>
        <xdr:cNvCxnSpPr/>
      </xdr:nvCxnSpPr>
      <xdr:spPr>
        <a:xfrm flipV="1">
          <a:off x="4086225" y="13042718"/>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DD41BFB-E368-4A4E-A933-4EF59D3B000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738460A1-EBAE-4CED-9ACA-D76E5541D95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64E3E9AB-B889-4F2A-B449-7A993EDAF15D}"/>
            </a:ext>
          </a:extLst>
        </xdr:cNvPr>
        <xdr:cNvSpPr txBox="1"/>
      </xdr:nvSpPr>
      <xdr:spPr>
        <a:xfrm>
          <a:off x="4124960" y="12821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29C6F84E-962F-4368-A148-03F09D5C57C5}"/>
            </a:ext>
          </a:extLst>
        </xdr:cNvPr>
        <xdr:cNvCxnSpPr/>
      </xdr:nvCxnSpPr>
      <xdr:spPr>
        <a:xfrm>
          <a:off x="402082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B87D1E8D-D35C-4AF7-9531-1C6C84CAA172}"/>
            </a:ext>
          </a:extLst>
        </xdr:cNvPr>
        <xdr:cNvSpPr txBox="1"/>
      </xdr:nvSpPr>
      <xdr:spPr>
        <a:xfrm>
          <a:off x="412496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BBE5D5B0-9646-4F91-979C-89F9102888F8}"/>
            </a:ext>
          </a:extLst>
        </xdr:cNvPr>
        <xdr:cNvSpPr/>
      </xdr:nvSpPr>
      <xdr:spPr>
        <a:xfrm>
          <a:off x="403606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AA836CD1-EF8F-461F-BD67-142892F33F99}"/>
            </a:ext>
          </a:extLst>
        </xdr:cNvPr>
        <xdr:cNvSpPr/>
      </xdr:nvSpPr>
      <xdr:spPr>
        <a:xfrm>
          <a:off x="3312160" y="13823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198" name="フローチャート: 判断 197">
          <a:extLst>
            <a:ext uri="{FF2B5EF4-FFF2-40B4-BE49-F238E27FC236}">
              <a16:creationId xmlns:a16="http://schemas.microsoft.com/office/drawing/2014/main" id="{271DF820-0548-4A2E-AE69-B25ECC8254F8}"/>
            </a:ext>
          </a:extLst>
        </xdr:cNvPr>
        <xdr:cNvSpPr/>
      </xdr:nvSpPr>
      <xdr:spPr>
        <a:xfrm>
          <a:off x="2514600" y="1375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199" name="フローチャート: 判断 198">
          <a:extLst>
            <a:ext uri="{FF2B5EF4-FFF2-40B4-BE49-F238E27FC236}">
              <a16:creationId xmlns:a16="http://schemas.microsoft.com/office/drawing/2014/main" id="{DB81AED0-33E1-43C6-B949-E854A097C8F3}"/>
            </a:ext>
          </a:extLst>
        </xdr:cNvPr>
        <xdr:cNvSpPr/>
      </xdr:nvSpPr>
      <xdr:spPr>
        <a:xfrm>
          <a:off x="17399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200" name="フローチャート: 判断 199">
          <a:extLst>
            <a:ext uri="{FF2B5EF4-FFF2-40B4-BE49-F238E27FC236}">
              <a16:creationId xmlns:a16="http://schemas.microsoft.com/office/drawing/2014/main" id="{DF6244CE-091D-4ABB-B38E-EBA8F236C07F}"/>
            </a:ext>
          </a:extLst>
        </xdr:cNvPr>
        <xdr:cNvSpPr/>
      </xdr:nvSpPr>
      <xdr:spPr>
        <a:xfrm>
          <a:off x="96520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E705155-458D-432F-9B82-D9A57CB6DAE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68E6697-DB0E-4329-9E4D-F786C0435E2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9849A44-56F0-471B-AE54-A210D686370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F41ECA2-C745-4341-A63C-287F050E569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8A12600-CEAE-45ED-989B-EF032F07CCB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206" name="楕円 205">
          <a:extLst>
            <a:ext uri="{FF2B5EF4-FFF2-40B4-BE49-F238E27FC236}">
              <a16:creationId xmlns:a16="http://schemas.microsoft.com/office/drawing/2014/main" id="{6CEBEF86-4C7B-41D5-A208-3CB43DD6EA49}"/>
            </a:ext>
          </a:extLst>
        </xdr:cNvPr>
        <xdr:cNvSpPr/>
      </xdr:nvSpPr>
      <xdr:spPr>
        <a:xfrm>
          <a:off x="4036060" y="143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57166</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98B81BF3-BDB0-495B-B697-B17104ABC28C}"/>
            </a:ext>
          </a:extLst>
        </xdr:cNvPr>
        <xdr:cNvSpPr txBox="1"/>
      </xdr:nvSpPr>
      <xdr:spPr>
        <a:xfrm>
          <a:off x="412496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47716</xdr:rowOff>
    </xdr:from>
    <xdr:to>
      <xdr:col>20</xdr:col>
      <xdr:colOff>38100</xdr:colOff>
      <xdr:row>85</xdr:row>
      <xdr:rowOff>149316</xdr:rowOff>
    </xdr:to>
    <xdr:sp macro="" textlink="">
      <xdr:nvSpPr>
        <xdr:cNvPr id="208" name="楕円 207">
          <a:extLst>
            <a:ext uri="{FF2B5EF4-FFF2-40B4-BE49-F238E27FC236}">
              <a16:creationId xmlns:a16="http://schemas.microsoft.com/office/drawing/2014/main" id="{D589666F-A0AB-41EB-A197-DBFDAFA893F3}"/>
            </a:ext>
          </a:extLst>
        </xdr:cNvPr>
        <xdr:cNvSpPr/>
      </xdr:nvSpPr>
      <xdr:spPr>
        <a:xfrm>
          <a:off x="3312160" y="14297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98516</xdr:rowOff>
    </xdr:from>
    <xdr:to>
      <xdr:col>24</xdr:col>
      <xdr:colOff>63500</xdr:colOff>
      <xdr:row>85</xdr:row>
      <xdr:rowOff>129539</xdr:rowOff>
    </xdr:to>
    <xdr:cxnSp macro="">
      <xdr:nvCxnSpPr>
        <xdr:cNvPr id="209" name="直線コネクタ 208">
          <a:extLst>
            <a:ext uri="{FF2B5EF4-FFF2-40B4-BE49-F238E27FC236}">
              <a16:creationId xmlns:a16="http://schemas.microsoft.com/office/drawing/2014/main" id="{6754A241-E241-40D8-AAA2-391E0E0FF4C0}"/>
            </a:ext>
          </a:extLst>
        </xdr:cNvPr>
        <xdr:cNvCxnSpPr/>
      </xdr:nvCxnSpPr>
      <xdr:spPr>
        <a:xfrm>
          <a:off x="3355340" y="14347916"/>
          <a:ext cx="7315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18324</xdr:rowOff>
    </xdr:from>
    <xdr:to>
      <xdr:col>15</xdr:col>
      <xdr:colOff>101600</xdr:colOff>
      <xdr:row>85</xdr:row>
      <xdr:rowOff>119924</xdr:rowOff>
    </xdr:to>
    <xdr:sp macro="" textlink="">
      <xdr:nvSpPr>
        <xdr:cNvPr id="210" name="楕円 209">
          <a:extLst>
            <a:ext uri="{FF2B5EF4-FFF2-40B4-BE49-F238E27FC236}">
              <a16:creationId xmlns:a16="http://schemas.microsoft.com/office/drawing/2014/main" id="{53B1F5FB-EE0D-4FA8-B164-7BB63B4820DE}"/>
            </a:ext>
          </a:extLst>
        </xdr:cNvPr>
        <xdr:cNvSpPr/>
      </xdr:nvSpPr>
      <xdr:spPr>
        <a:xfrm>
          <a:off x="2514600" y="1426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69124</xdr:rowOff>
    </xdr:from>
    <xdr:to>
      <xdr:col>19</xdr:col>
      <xdr:colOff>177800</xdr:colOff>
      <xdr:row>85</xdr:row>
      <xdr:rowOff>98516</xdr:rowOff>
    </xdr:to>
    <xdr:cxnSp macro="">
      <xdr:nvCxnSpPr>
        <xdr:cNvPr id="211" name="直線コネクタ 210">
          <a:extLst>
            <a:ext uri="{FF2B5EF4-FFF2-40B4-BE49-F238E27FC236}">
              <a16:creationId xmlns:a16="http://schemas.microsoft.com/office/drawing/2014/main" id="{ED104E6E-E80D-4B37-92CA-4AD30435D364}"/>
            </a:ext>
          </a:extLst>
        </xdr:cNvPr>
        <xdr:cNvCxnSpPr/>
      </xdr:nvCxnSpPr>
      <xdr:spPr>
        <a:xfrm>
          <a:off x="2565400" y="14318524"/>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160382</xdr:rowOff>
    </xdr:from>
    <xdr:to>
      <xdr:col>10</xdr:col>
      <xdr:colOff>165100</xdr:colOff>
      <xdr:row>85</xdr:row>
      <xdr:rowOff>90532</xdr:rowOff>
    </xdr:to>
    <xdr:sp macro="" textlink="">
      <xdr:nvSpPr>
        <xdr:cNvPr id="212" name="楕円 211">
          <a:extLst>
            <a:ext uri="{FF2B5EF4-FFF2-40B4-BE49-F238E27FC236}">
              <a16:creationId xmlns:a16="http://schemas.microsoft.com/office/drawing/2014/main" id="{DC843E17-6A70-4415-A9F2-31A1FECD0FF5}"/>
            </a:ext>
          </a:extLst>
        </xdr:cNvPr>
        <xdr:cNvSpPr/>
      </xdr:nvSpPr>
      <xdr:spPr>
        <a:xfrm>
          <a:off x="1739900" y="14242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39732</xdr:rowOff>
    </xdr:from>
    <xdr:to>
      <xdr:col>15</xdr:col>
      <xdr:colOff>50800</xdr:colOff>
      <xdr:row>85</xdr:row>
      <xdr:rowOff>69124</xdr:rowOff>
    </xdr:to>
    <xdr:cxnSp macro="">
      <xdr:nvCxnSpPr>
        <xdr:cNvPr id="213" name="直線コネクタ 212">
          <a:extLst>
            <a:ext uri="{FF2B5EF4-FFF2-40B4-BE49-F238E27FC236}">
              <a16:creationId xmlns:a16="http://schemas.microsoft.com/office/drawing/2014/main" id="{352F66A9-86E0-4595-9A75-5F3803B82C71}"/>
            </a:ext>
          </a:extLst>
        </xdr:cNvPr>
        <xdr:cNvCxnSpPr/>
      </xdr:nvCxnSpPr>
      <xdr:spPr>
        <a:xfrm>
          <a:off x="1790700" y="14289132"/>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129358</xdr:rowOff>
    </xdr:from>
    <xdr:to>
      <xdr:col>6</xdr:col>
      <xdr:colOff>38100</xdr:colOff>
      <xdr:row>85</xdr:row>
      <xdr:rowOff>59508</xdr:rowOff>
    </xdr:to>
    <xdr:sp macro="" textlink="">
      <xdr:nvSpPr>
        <xdr:cNvPr id="214" name="楕円 213">
          <a:extLst>
            <a:ext uri="{FF2B5EF4-FFF2-40B4-BE49-F238E27FC236}">
              <a16:creationId xmlns:a16="http://schemas.microsoft.com/office/drawing/2014/main" id="{D82A9B3D-B338-4379-B845-7DC907208268}"/>
            </a:ext>
          </a:extLst>
        </xdr:cNvPr>
        <xdr:cNvSpPr/>
      </xdr:nvSpPr>
      <xdr:spPr>
        <a:xfrm>
          <a:off x="965200" y="14211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39732</xdr:rowOff>
    </xdr:to>
    <xdr:cxnSp macro="">
      <xdr:nvCxnSpPr>
        <xdr:cNvPr id="215" name="直線コネクタ 214">
          <a:extLst>
            <a:ext uri="{FF2B5EF4-FFF2-40B4-BE49-F238E27FC236}">
              <a16:creationId xmlns:a16="http://schemas.microsoft.com/office/drawing/2014/main" id="{120A0114-4B38-4A4B-A639-640DF4D964C9}"/>
            </a:ext>
          </a:extLst>
        </xdr:cNvPr>
        <xdr:cNvCxnSpPr/>
      </xdr:nvCxnSpPr>
      <xdr:spPr>
        <a:xfrm>
          <a:off x="1008380" y="14258108"/>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a:extLst>
            <a:ext uri="{FF2B5EF4-FFF2-40B4-BE49-F238E27FC236}">
              <a16:creationId xmlns:a16="http://schemas.microsoft.com/office/drawing/2014/main" id="{CDA4293D-8D61-416D-AE1C-85A28EAD9EE7}"/>
            </a:ext>
          </a:extLst>
        </xdr:cNvPr>
        <xdr:cNvSpPr txBox="1"/>
      </xdr:nvSpPr>
      <xdr:spPr>
        <a:xfrm>
          <a:off x="317056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217" name="n_2aveValue【福祉施設】&#10;有形固定資産減価償却率">
          <a:extLst>
            <a:ext uri="{FF2B5EF4-FFF2-40B4-BE49-F238E27FC236}">
              <a16:creationId xmlns:a16="http://schemas.microsoft.com/office/drawing/2014/main" id="{87E49766-6C98-4C57-878C-F5ECD1A5C11D}"/>
            </a:ext>
          </a:extLst>
        </xdr:cNvPr>
        <xdr:cNvSpPr txBox="1"/>
      </xdr:nvSpPr>
      <xdr:spPr>
        <a:xfrm>
          <a:off x="238570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218" name="n_3aveValue【福祉施設】&#10;有形固定資産減価償却率">
          <a:extLst>
            <a:ext uri="{FF2B5EF4-FFF2-40B4-BE49-F238E27FC236}">
              <a16:creationId xmlns:a16="http://schemas.microsoft.com/office/drawing/2014/main" id="{09EACFEC-5D23-48BB-830A-79155A91C20A}"/>
            </a:ext>
          </a:extLst>
        </xdr:cNvPr>
        <xdr:cNvSpPr txBox="1"/>
      </xdr:nvSpPr>
      <xdr:spPr>
        <a:xfrm>
          <a:off x="16110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219" name="n_4aveValue【福祉施設】&#10;有形固定資産減価償却率">
          <a:extLst>
            <a:ext uri="{FF2B5EF4-FFF2-40B4-BE49-F238E27FC236}">
              <a16:creationId xmlns:a16="http://schemas.microsoft.com/office/drawing/2014/main" id="{15BEE171-D03D-4BCD-82B1-1ADD2EEE495E}"/>
            </a:ext>
          </a:extLst>
        </xdr:cNvPr>
        <xdr:cNvSpPr txBox="1"/>
      </xdr:nvSpPr>
      <xdr:spPr>
        <a:xfrm>
          <a:off x="8363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140443</xdr:rowOff>
    </xdr:from>
    <xdr:ext cx="405111" cy="259045"/>
    <xdr:sp macro="" textlink="">
      <xdr:nvSpPr>
        <xdr:cNvPr id="220" name="n_1mainValue【福祉施設】&#10;有形固定資産減価償却率">
          <a:extLst>
            <a:ext uri="{FF2B5EF4-FFF2-40B4-BE49-F238E27FC236}">
              <a16:creationId xmlns:a16="http://schemas.microsoft.com/office/drawing/2014/main" id="{FB8A4269-7130-4955-87D7-06B648E49C87}"/>
            </a:ext>
          </a:extLst>
        </xdr:cNvPr>
        <xdr:cNvSpPr txBox="1"/>
      </xdr:nvSpPr>
      <xdr:spPr>
        <a:xfrm>
          <a:off x="3170564" y="143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111051</xdr:rowOff>
    </xdr:from>
    <xdr:ext cx="405111" cy="259045"/>
    <xdr:sp macro="" textlink="">
      <xdr:nvSpPr>
        <xdr:cNvPr id="221" name="n_2mainValue【福祉施設】&#10;有形固定資産減価償却率">
          <a:extLst>
            <a:ext uri="{FF2B5EF4-FFF2-40B4-BE49-F238E27FC236}">
              <a16:creationId xmlns:a16="http://schemas.microsoft.com/office/drawing/2014/main" id="{2BB7D6DB-6156-4FC6-ABA1-F9ACB2C5854B}"/>
            </a:ext>
          </a:extLst>
        </xdr:cNvPr>
        <xdr:cNvSpPr txBox="1"/>
      </xdr:nvSpPr>
      <xdr:spPr>
        <a:xfrm>
          <a:off x="2385704" y="1436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81659</xdr:rowOff>
    </xdr:from>
    <xdr:ext cx="405111" cy="259045"/>
    <xdr:sp macro="" textlink="">
      <xdr:nvSpPr>
        <xdr:cNvPr id="222" name="n_3mainValue【福祉施設】&#10;有形固定資産減価償却率">
          <a:extLst>
            <a:ext uri="{FF2B5EF4-FFF2-40B4-BE49-F238E27FC236}">
              <a16:creationId xmlns:a16="http://schemas.microsoft.com/office/drawing/2014/main" id="{13F66EE8-D063-4BCE-ADC1-A291456F1161}"/>
            </a:ext>
          </a:extLst>
        </xdr:cNvPr>
        <xdr:cNvSpPr txBox="1"/>
      </xdr:nvSpPr>
      <xdr:spPr>
        <a:xfrm>
          <a:off x="1611004" y="1433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50635</xdr:rowOff>
    </xdr:from>
    <xdr:ext cx="405111" cy="259045"/>
    <xdr:sp macro="" textlink="">
      <xdr:nvSpPr>
        <xdr:cNvPr id="223" name="n_4mainValue【福祉施設】&#10;有形固定資産減価償却率">
          <a:extLst>
            <a:ext uri="{FF2B5EF4-FFF2-40B4-BE49-F238E27FC236}">
              <a16:creationId xmlns:a16="http://schemas.microsoft.com/office/drawing/2014/main" id="{F8390142-9E8E-4CFB-8278-E1C98D9AED94}"/>
            </a:ext>
          </a:extLst>
        </xdr:cNvPr>
        <xdr:cNvSpPr txBox="1"/>
      </xdr:nvSpPr>
      <xdr:spPr>
        <a:xfrm>
          <a:off x="836304" y="1430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2623AB7C-E5BF-48BB-A6C3-7CF2A95E859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9FEBA6C-3132-493D-AAB1-20874D439C4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944C581F-D782-4116-86B0-2C376447BC5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13E7EE52-34A1-4F1C-9830-D77D4DF18F5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DF3BF22C-B2DD-40FB-880B-668287FC812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45DA063-D6D7-4580-9091-6A8A166B337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4BB9558-1575-4893-A4BE-07AA36CF934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3814C892-3337-4586-80EE-5E965B9CF1C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F37FC425-4FFA-405A-87DA-BAFE415ADBB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B9A20F2D-9686-499A-9556-053F6227A9B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99F1862A-2218-412A-802D-9FA64E7BA6B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1C5725FE-4918-402F-ACCC-571497536D9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2FBA7A85-699A-4632-9739-1E12DCA16F1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EF4BB9B3-8308-408D-85C5-B65E202E6BB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AD063C8D-69C9-4174-970C-7EEC592D11D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B4EDA4CA-B37C-4C87-B77F-A5BD793B2C5D}"/>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90ED2E38-6312-4BC0-81A8-D5C7233E54A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E6151A4D-F0D3-45FC-AEDC-CB1B881655FE}"/>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FA3292EF-0EAF-4C00-B9F5-5EB0224C4A8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A0623B7D-1FBC-4339-A180-FF5054FCFDA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5726552C-88D6-4766-AA04-2F2393033BF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32398190-7F39-4CE8-860A-4FC8B77D9B55}"/>
            </a:ext>
          </a:extLst>
        </xdr:cNvPr>
        <xdr:cNvCxnSpPr/>
      </xdr:nvCxnSpPr>
      <xdr:spPr>
        <a:xfrm flipV="1">
          <a:off x="9219565" y="12996214"/>
          <a:ext cx="0" cy="14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4BAA2822-69F9-469D-A68C-738235B8FC3C}"/>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66E3DD25-90F7-4819-88B0-AA142119C336}"/>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7E10C405-D82F-45AE-880F-00398090BBCA}"/>
            </a:ext>
          </a:extLst>
        </xdr:cNvPr>
        <xdr:cNvSpPr txBox="1"/>
      </xdr:nvSpPr>
      <xdr:spPr>
        <a:xfrm>
          <a:off x="9258300" y="127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778785BE-8C91-4984-A803-F9A9BA693270}"/>
            </a:ext>
          </a:extLst>
        </xdr:cNvPr>
        <xdr:cNvCxnSpPr/>
      </xdr:nvCxnSpPr>
      <xdr:spPr>
        <a:xfrm>
          <a:off x="9154160" y="12996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50" name="【福祉施設】&#10;一人当たり面積平均値テキスト">
          <a:extLst>
            <a:ext uri="{FF2B5EF4-FFF2-40B4-BE49-F238E27FC236}">
              <a16:creationId xmlns:a16="http://schemas.microsoft.com/office/drawing/2014/main" id="{A0BF49FE-0F77-43B8-9BE6-10899090336C}"/>
            </a:ext>
          </a:extLst>
        </xdr:cNvPr>
        <xdr:cNvSpPr txBox="1"/>
      </xdr:nvSpPr>
      <xdr:spPr>
        <a:xfrm>
          <a:off x="9258300" y="14220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90C48460-0442-4ED3-96EA-9E2DBFB9AA1A}"/>
            </a:ext>
          </a:extLst>
        </xdr:cNvPr>
        <xdr:cNvSpPr/>
      </xdr:nvSpPr>
      <xdr:spPr>
        <a:xfrm>
          <a:off x="9192260" y="14241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1344DB6D-8D8E-47FA-8849-CDE67F8542B5}"/>
            </a:ext>
          </a:extLst>
        </xdr:cNvPr>
        <xdr:cNvSpPr/>
      </xdr:nvSpPr>
      <xdr:spPr>
        <a:xfrm>
          <a:off x="8445500" y="1425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3" name="フローチャート: 判断 252">
          <a:extLst>
            <a:ext uri="{FF2B5EF4-FFF2-40B4-BE49-F238E27FC236}">
              <a16:creationId xmlns:a16="http://schemas.microsoft.com/office/drawing/2014/main" id="{445C0BD6-1B60-4A35-9D9B-4E0627BB5E64}"/>
            </a:ext>
          </a:extLst>
        </xdr:cNvPr>
        <xdr:cNvSpPr/>
      </xdr:nvSpPr>
      <xdr:spPr>
        <a:xfrm>
          <a:off x="7670800" y="142224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4" name="フローチャート: 判断 253">
          <a:extLst>
            <a:ext uri="{FF2B5EF4-FFF2-40B4-BE49-F238E27FC236}">
              <a16:creationId xmlns:a16="http://schemas.microsoft.com/office/drawing/2014/main" id="{4F2D8E8B-1271-4EDD-A2FE-7AF6733D87E9}"/>
            </a:ext>
          </a:extLst>
        </xdr:cNvPr>
        <xdr:cNvSpPr/>
      </xdr:nvSpPr>
      <xdr:spPr>
        <a:xfrm>
          <a:off x="6873240" y="1421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5" name="フローチャート: 判断 254">
          <a:extLst>
            <a:ext uri="{FF2B5EF4-FFF2-40B4-BE49-F238E27FC236}">
              <a16:creationId xmlns:a16="http://schemas.microsoft.com/office/drawing/2014/main" id="{BEFB8B86-A7E9-4BFE-9A42-1F69312E1982}"/>
            </a:ext>
          </a:extLst>
        </xdr:cNvPr>
        <xdr:cNvSpPr/>
      </xdr:nvSpPr>
      <xdr:spPr>
        <a:xfrm>
          <a:off x="60985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272062D-08CC-424A-9734-3B8E6C7CB87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A340C81-4C32-4B9F-B09F-3FEE4646D4E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ABDFD92-E076-498A-9B36-5EC4AA23F4F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AEF1B42-63FE-4C84-9025-F3727DDDB66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F875628-D1DC-47BB-A9FA-81E72F8A5B5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116230</xdr:rowOff>
    </xdr:from>
    <xdr:to>
      <xdr:col>55</xdr:col>
      <xdr:colOff>50800</xdr:colOff>
      <xdr:row>85</xdr:row>
      <xdr:rowOff>46380</xdr:rowOff>
    </xdr:to>
    <xdr:sp macro="" textlink="">
      <xdr:nvSpPr>
        <xdr:cNvPr id="261" name="楕円 260">
          <a:extLst>
            <a:ext uri="{FF2B5EF4-FFF2-40B4-BE49-F238E27FC236}">
              <a16:creationId xmlns:a16="http://schemas.microsoft.com/office/drawing/2014/main" id="{27D219AE-4F20-4E16-9297-E93831113800}"/>
            </a:ext>
          </a:extLst>
        </xdr:cNvPr>
        <xdr:cNvSpPr/>
      </xdr:nvSpPr>
      <xdr:spPr>
        <a:xfrm>
          <a:off x="9192260" y="14197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139107</xdr:rowOff>
    </xdr:from>
    <xdr:ext cx="469744" cy="259045"/>
    <xdr:sp macro="" textlink="">
      <xdr:nvSpPr>
        <xdr:cNvPr id="262" name="【福祉施設】&#10;一人当たり面積該当値テキスト">
          <a:extLst>
            <a:ext uri="{FF2B5EF4-FFF2-40B4-BE49-F238E27FC236}">
              <a16:creationId xmlns:a16="http://schemas.microsoft.com/office/drawing/2014/main" id="{9302B229-FAC0-4432-9FD4-5F1318C6FAE8}"/>
            </a:ext>
          </a:extLst>
        </xdr:cNvPr>
        <xdr:cNvSpPr txBox="1"/>
      </xdr:nvSpPr>
      <xdr:spPr>
        <a:xfrm>
          <a:off x="9258300" y="140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116917</xdr:rowOff>
    </xdr:from>
    <xdr:to>
      <xdr:col>50</xdr:col>
      <xdr:colOff>165100</xdr:colOff>
      <xdr:row>85</xdr:row>
      <xdr:rowOff>47067</xdr:rowOff>
    </xdr:to>
    <xdr:sp macro="" textlink="">
      <xdr:nvSpPr>
        <xdr:cNvPr id="263" name="楕円 262">
          <a:extLst>
            <a:ext uri="{FF2B5EF4-FFF2-40B4-BE49-F238E27FC236}">
              <a16:creationId xmlns:a16="http://schemas.microsoft.com/office/drawing/2014/main" id="{B083E641-283C-4EA3-AC06-3724A306123B}"/>
            </a:ext>
          </a:extLst>
        </xdr:cNvPr>
        <xdr:cNvSpPr/>
      </xdr:nvSpPr>
      <xdr:spPr>
        <a:xfrm>
          <a:off x="8445500" y="14198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167030</xdr:rowOff>
    </xdr:from>
    <xdr:to>
      <xdr:col>55</xdr:col>
      <xdr:colOff>0</xdr:colOff>
      <xdr:row>84</xdr:row>
      <xdr:rowOff>167717</xdr:rowOff>
    </xdr:to>
    <xdr:cxnSp macro="">
      <xdr:nvCxnSpPr>
        <xdr:cNvPr id="264" name="直線コネクタ 263">
          <a:extLst>
            <a:ext uri="{FF2B5EF4-FFF2-40B4-BE49-F238E27FC236}">
              <a16:creationId xmlns:a16="http://schemas.microsoft.com/office/drawing/2014/main" id="{32C9B564-838F-4E5F-95CF-F771A05FC14A}"/>
            </a:ext>
          </a:extLst>
        </xdr:cNvPr>
        <xdr:cNvCxnSpPr/>
      </xdr:nvCxnSpPr>
      <xdr:spPr>
        <a:xfrm flipV="1">
          <a:off x="8496300" y="14248790"/>
          <a:ext cx="7239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122631</xdr:rowOff>
    </xdr:from>
    <xdr:to>
      <xdr:col>46</xdr:col>
      <xdr:colOff>38100</xdr:colOff>
      <xdr:row>85</xdr:row>
      <xdr:rowOff>52781</xdr:rowOff>
    </xdr:to>
    <xdr:sp macro="" textlink="">
      <xdr:nvSpPr>
        <xdr:cNvPr id="265" name="楕円 264">
          <a:extLst>
            <a:ext uri="{FF2B5EF4-FFF2-40B4-BE49-F238E27FC236}">
              <a16:creationId xmlns:a16="http://schemas.microsoft.com/office/drawing/2014/main" id="{F4D930E1-198A-4405-9785-B2D752A56801}"/>
            </a:ext>
          </a:extLst>
        </xdr:cNvPr>
        <xdr:cNvSpPr/>
      </xdr:nvSpPr>
      <xdr:spPr>
        <a:xfrm>
          <a:off x="7670800" y="14204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167717</xdr:rowOff>
    </xdr:from>
    <xdr:to>
      <xdr:col>50</xdr:col>
      <xdr:colOff>114300</xdr:colOff>
      <xdr:row>85</xdr:row>
      <xdr:rowOff>1981</xdr:rowOff>
    </xdr:to>
    <xdr:cxnSp macro="">
      <xdr:nvCxnSpPr>
        <xdr:cNvPr id="266" name="直線コネクタ 265">
          <a:extLst>
            <a:ext uri="{FF2B5EF4-FFF2-40B4-BE49-F238E27FC236}">
              <a16:creationId xmlns:a16="http://schemas.microsoft.com/office/drawing/2014/main" id="{DDCD8672-EA60-4BA2-B243-3EA6F96A1D31}"/>
            </a:ext>
          </a:extLst>
        </xdr:cNvPr>
        <xdr:cNvCxnSpPr/>
      </xdr:nvCxnSpPr>
      <xdr:spPr>
        <a:xfrm flipV="1">
          <a:off x="7713980" y="14249477"/>
          <a:ext cx="78232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128803</xdr:rowOff>
    </xdr:from>
    <xdr:to>
      <xdr:col>41</xdr:col>
      <xdr:colOff>101600</xdr:colOff>
      <xdr:row>85</xdr:row>
      <xdr:rowOff>58953</xdr:rowOff>
    </xdr:to>
    <xdr:sp macro="" textlink="">
      <xdr:nvSpPr>
        <xdr:cNvPr id="267" name="楕円 266">
          <a:extLst>
            <a:ext uri="{FF2B5EF4-FFF2-40B4-BE49-F238E27FC236}">
              <a16:creationId xmlns:a16="http://schemas.microsoft.com/office/drawing/2014/main" id="{98E98A46-82E8-47D0-803B-D6EB1A9E1BC5}"/>
            </a:ext>
          </a:extLst>
        </xdr:cNvPr>
        <xdr:cNvSpPr/>
      </xdr:nvSpPr>
      <xdr:spPr>
        <a:xfrm>
          <a:off x="6873240" y="142105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1981</xdr:rowOff>
    </xdr:from>
    <xdr:to>
      <xdr:col>45</xdr:col>
      <xdr:colOff>177800</xdr:colOff>
      <xdr:row>85</xdr:row>
      <xdr:rowOff>8153</xdr:rowOff>
    </xdr:to>
    <xdr:cxnSp macro="">
      <xdr:nvCxnSpPr>
        <xdr:cNvPr id="268" name="直線コネクタ 267">
          <a:extLst>
            <a:ext uri="{FF2B5EF4-FFF2-40B4-BE49-F238E27FC236}">
              <a16:creationId xmlns:a16="http://schemas.microsoft.com/office/drawing/2014/main" id="{6BC9C4BE-67E2-4D03-A41C-E071AD55F734}"/>
            </a:ext>
          </a:extLst>
        </xdr:cNvPr>
        <xdr:cNvCxnSpPr/>
      </xdr:nvCxnSpPr>
      <xdr:spPr>
        <a:xfrm flipV="1">
          <a:off x="6924040" y="14251381"/>
          <a:ext cx="78994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137491</xdr:rowOff>
    </xdr:from>
    <xdr:to>
      <xdr:col>36</xdr:col>
      <xdr:colOff>165100</xdr:colOff>
      <xdr:row>85</xdr:row>
      <xdr:rowOff>67641</xdr:rowOff>
    </xdr:to>
    <xdr:sp macro="" textlink="">
      <xdr:nvSpPr>
        <xdr:cNvPr id="269" name="楕円 268">
          <a:extLst>
            <a:ext uri="{FF2B5EF4-FFF2-40B4-BE49-F238E27FC236}">
              <a16:creationId xmlns:a16="http://schemas.microsoft.com/office/drawing/2014/main" id="{02A0E597-08BD-41B3-97C1-E0F610A1F4F1}"/>
            </a:ext>
          </a:extLst>
        </xdr:cNvPr>
        <xdr:cNvSpPr/>
      </xdr:nvSpPr>
      <xdr:spPr>
        <a:xfrm>
          <a:off x="6098540" y="14219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xdr:rowOff>
    </xdr:from>
    <xdr:to>
      <xdr:col>41</xdr:col>
      <xdr:colOff>50800</xdr:colOff>
      <xdr:row>85</xdr:row>
      <xdr:rowOff>16841</xdr:rowOff>
    </xdr:to>
    <xdr:cxnSp macro="">
      <xdr:nvCxnSpPr>
        <xdr:cNvPr id="270" name="直線コネクタ 269">
          <a:extLst>
            <a:ext uri="{FF2B5EF4-FFF2-40B4-BE49-F238E27FC236}">
              <a16:creationId xmlns:a16="http://schemas.microsoft.com/office/drawing/2014/main" id="{41E47EE8-DDF5-4EF5-AE65-373F513B908E}"/>
            </a:ext>
          </a:extLst>
        </xdr:cNvPr>
        <xdr:cNvCxnSpPr/>
      </xdr:nvCxnSpPr>
      <xdr:spPr>
        <a:xfrm flipV="1">
          <a:off x="6149340" y="14257553"/>
          <a:ext cx="7747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71" name="n_1aveValue【福祉施設】&#10;一人当たり面積">
          <a:extLst>
            <a:ext uri="{FF2B5EF4-FFF2-40B4-BE49-F238E27FC236}">
              <a16:creationId xmlns:a16="http://schemas.microsoft.com/office/drawing/2014/main" id="{286C60BF-5DE2-4426-A08C-9125369D93F7}"/>
            </a:ext>
          </a:extLst>
        </xdr:cNvPr>
        <xdr:cNvSpPr txBox="1"/>
      </xdr:nvSpPr>
      <xdr:spPr>
        <a:xfrm>
          <a:off x="8271587" y="143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61968</xdr:rowOff>
    </xdr:from>
    <xdr:ext cx="469744" cy="259045"/>
    <xdr:sp macro="" textlink="">
      <xdr:nvSpPr>
        <xdr:cNvPr id="272" name="n_2aveValue【福祉施設】&#10;一人当たり面積">
          <a:extLst>
            <a:ext uri="{FF2B5EF4-FFF2-40B4-BE49-F238E27FC236}">
              <a16:creationId xmlns:a16="http://schemas.microsoft.com/office/drawing/2014/main" id="{43C019EC-66D3-4B1B-87EF-52B59A4F9858}"/>
            </a:ext>
          </a:extLst>
        </xdr:cNvPr>
        <xdr:cNvSpPr txBox="1"/>
      </xdr:nvSpPr>
      <xdr:spPr>
        <a:xfrm>
          <a:off x="7509587" y="143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53281</xdr:rowOff>
    </xdr:from>
    <xdr:ext cx="469744" cy="259045"/>
    <xdr:sp macro="" textlink="">
      <xdr:nvSpPr>
        <xdr:cNvPr id="273" name="n_3aveValue【福祉施設】&#10;一人当たり面積">
          <a:extLst>
            <a:ext uri="{FF2B5EF4-FFF2-40B4-BE49-F238E27FC236}">
              <a16:creationId xmlns:a16="http://schemas.microsoft.com/office/drawing/2014/main" id="{06D9D836-DF74-4EB7-9891-96C7D2059A0A}"/>
            </a:ext>
          </a:extLst>
        </xdr:cNvPr>
        <xdr:cNvSpPr txBox="1"/>
      </xdr:nvSpPr>
      <xdr:spPr>
        <a:xfrm>
          <a:off x="6712027" y="143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4" name="n_4aveValue【福祉施設】&#10;一人当たり面積">
          <a:extLst>
            <a:ext uri="{FF2B5EF4-FFF2-40B4-BE49-F238E27FC236}">
              <a16:creationId xmlns:a16="http://schemas.microsoft.com/office/drawing/2014/main" id="{97C7FAD9-90B6-45D6-9A76-029E039FF47A}"/>
            </a:ext>
          </a:extLst>
        </xdr:cNvPr>
        <xdr:cNvSpPr txBox="1"/>
      </xdr:nvSpPr>
      <xdr:spPr>
        <a:xfrm>
          <a:off x="593732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63594</xdr:rowOff>
    </xdr:from>
    <xdr:ext cx="469744" cy="259045"/>
    <xdr:sp macro="" textlink="">
      <xdr:nvSpPr>
        <xdr:cNvPr id="275" name="n_1mainValue【福祉施設】&#10;一人当たり面積">
          <a:extLst>
            <a:ext uri="{FF2B5EF4-FFF2-40B4-BE49-F238E27FC236}">
              <a16:creationId xmlns:a16="http://schemas.microsoft.com/office/drawing/2014/main" id="{0E290A75-2F91-4DD3-BE64-4DEFD091FE26}"/>
            </a:ext>
          </a:extLst>
        </xdr:cNvPr>
        <xdr:cNvSpPr txBox="1"/>
      </xdr:nvSpPr>
      <xdr:spPr>
        <a:xfrm>
          <a:off x="8271587" y="1397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69308</xdr:rowOff>
    </xdr:from>
    <xdr:ext cx="469744" cy="259045"/>
    <xdr:sp macro="" textlink="">
      <xdr:nvSpPr>
        <xdr:cNvPr id="276" name="n_2mainValue【福祉施設】&#10;一人当たり面積">
          <a:extLst>
            <a:ext uri="{FF2B5EF4-FFF2-40B4-BE49-F238E27FC236}">
              <a16:creationId xmlns:a16="http://schemas.microsoft.com/office/drawing/2014/main" id="{BD205E54-9BBA-458D-A9D6-E655CC742842}"/>
            </a:ext>
          </a:extLst>
        </xdr:cNvPr>
        <xdr:cNvSpPr txBox="1"/>
      </xdr:nvSpPr>
      <xdr:spPr>
        <a:xfrm>
          <a:off x="7509587" y="1398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75480</xdr:rowOff>
    </xdr:from>
    <xdr:ext cx="469744" cy="259045"/>
    <xdr:sp macro="" textlink="">
      <xdr:nvSpPr>
        <xdr:cNvPr id="277" name="n_3mainValue【福祉施設】&#10;一人当たり面積">
          <a:extLst>
            <a:ext uri="{FF2B5EF4-FFF2-40B4-BE49-F238E27FC236}">
              <a16:creationId xmlns:a16="http://schemas.microsoft.com/office/drawing/2014/main" id="{B6956BB1-F146-4379-87E4-6DF28435FF74}"/>
            </a:ext>
          </a:extLst>
        </xdr:cNvPr>
        <xdr:cNvSpPr txBox="1"/>
      </xdr:nvSpPr>
      <xdr:spPr>
        <a:xfrm>
          <a:off x="6712027" y="139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58768</xdr:rowOff>
    </xdr:from>
    <xdr:ext cx="469744" cy="259045"/>
    <xdr:sp macro="" textlink="">
      <xdr:nvSpPr>
        <xdr:cNvPr id="278" name="n_4mainValue【福祉施設】&#10;一人当たり面積">
          <a:extLst>
            <a:ext uri="{FF2B5EF4-FFF2-40B4-BE49-F238E27FC236}">
              <a16:creationId xmlns:a16="http://schemas.microsoft.com/office/drawing/2014/main" id="{275EC875-9D6D-424D-9D1A-DE4B6636B547}"/>
            </a:ext>
          </a:extLst>
        </xdr:cNvPr>
        <xdr:cNvSpPr txBox="1"/>
      </xdr:nvSpPr>
      <xdr:spPr>
        <a:xfrm>
          <a:off x="5937327" y="1430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BC11C70-B8DD-4ACB-9215-CDFE8E349A5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32FEFEF4-7280-4E48-8494-308ABB1155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B6718FBC-6F4C-43E7-9ECD-BBA8091CD5C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56DC2498-51EB-4E7E-A052-B8DA405B821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C175898D-66B2-4FA7-8FD2-5C1F319457E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9E002759-23BD-4445-AA65-F3E4BEF5E6E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437AC09-0AB4-46F3-9CBF-3D5BD87A2BE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D5E8461-0BB5-4D69-92FB-E6491A4238B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5FA5193-9666-4E0A-BA0A-F893DADB42E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F8C6989-197B-426F-B9E2-CA2E0014C54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13A95056-84A1-41C8-92A6-D7EB1426A0D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B5B30667-CC9A-491B-8748-5B749BEE8508}"/>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3D48FB1B-9297-4CBB-8FAA-9CDC2A078DB5}"/>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33E47CED-8947-47F1-9195-12B0CB56272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B70A5F18-38D4-4ACC-8F82-E97ABF6BD1A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42F5F52A-F0CB-46B9-9458-77FF5D7E822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3389F68F-042D-4147-9EB6-A3FDE506DC6A}"/>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30048E6C-1282-434B-952C-BD14C6F6B53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EFC2C3A2-FD9E-4660-85F5-574987CE5A8B}"/>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030D7C63-AD87-4CDA-8FD5-9A1CA93469D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B9AE99C1-DD6D-4C7B-86DB-1F1828D59823}"/>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F8E1DD7C-E7D5-4DC6-8ED3-9AECC5E9BBB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889FC549-804E-42A6-937E-069C2BACEEBB}"/>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40E4166-B6AB-4D99-A835-EB7127E5059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03" name="直線コネクタ 302">
          <a:extLst>
            <a:ext uri="{FF2B5EF4-FFF2-40B4-BE49-F238E27FC236}">
              <a16:creationId xmlns:a16="http://schemas.microsoft.com/office/drawing/2014/main" id="{B510C678-5A7B-4DC2-94C7-879717FF28FA}"/>
            </a:ext>
          </a:extLst>
        </xdr:cNvPr>
        <xdr:cNvCxnSpPr/>
      </xdr:nvCxnSpPr>
      <xdr:spPr>
        <a:xfrm flipV="1">
          <a:off x="4086225" y="1665351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5AB868E3-ED18-4D7A-8CEF-79A376E95DD8}"/>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a:extLst>
            <a:ext uri="{FF2B5EF4-FFF2-40B4-BE49-F238E27FC236}">
              <a16:creationId xmlns:a16="http://schemas.microsoft.com/office/drawing/2014/main" id="{1D471F1F-80F2-4351-A92C-DC39A40C1DE6}"/>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2CEA98DF-CD03-4E31-8E1C-D0EDE0E6D53F}"/>
            </a:ext>
          </a:extLst>
        </xdr:cNvPr>
        <xdr:cNvSpPr txBox="1"/>
      </xdr:nvSpPr>
      <xdr:spPr>
        <a:xfrm>
          <a:off x="4124960" y="1643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7" name="直線コネクタ 306">
          <a:extLst>
            <a:ext uri="{FF2B5EF4-FFF2-40B4-BE49-F238E27FC236}">
              <a16:creationId xmlns:a16="http://schemas.microsoft.com/office/drawing/2014/main" id="{15449461-A60C-4040-97A3-98F68B59D339}"/>
            </a:ext>
          </a:extLst>
        </xdr:cNvPr>
        <xdr:cNvCxnSpPr/>
      </xdr:nvCxnSpPr>
      <xdr:spPr>
        <a:xfrm>
          <a:off x="402082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5F689238-1D08-40CE-A315-B1CD924E37F3}"/>
            </a:ext>
          </a:extLst>
        </xdr:cNvPr>
        <xdr:cNvSpPr txBox="1"/>
      </xdr:nvSpPr>
      <xdr:spPr>
        <a:xfrm>
          <a:off x="4124960" y="17463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a:extLst>
            <a:ext uri="{FF2B5EF4-FFF2-40B4-BE49-F238E27FC236}">
              <a16:creationId xmlns:a16="http://schemas.microsoft.com/office/drawing/2014/main" id="{EF25D9D3-FDDC-418D-870D-841C87CACA6F}"/>
            </a:ext>
          </a:extLst>
        </xdr:cNvPr>
        <xdr:cNvSpPr/>
      </xdr:nvSpPr>
      <xdr:spPr>
        <a:xfrm>
          <a:off x="4036060" y="1748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10" name="フローチャート: 判断 309">
          <a:extLst>
            <a:ext uri="{FF2B5EF4-FFF2-40B4-BE49-F238E27FC236}">
              <a16:creationId xmlns:a16="http://schemas.microsoft.com/office/drawing/2014/main" id="{92CB411A-D925-4940-80B8-9E2211F4EB0D}"/>
            </a:ext>
          </a:extLst>
        </xdr:cNvPr>
        <xdr:cNvSpPr/>
      </xdr:nvSpPr>
      <xdr:spPr>
        <a:xfrm>
          <a:off x="3312160" y="1743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311" name="フローチャート: 判断 310">
          <a:extLst>
            <a:ext uri="{FF2B5EF4-FFF2-40B4-BE49-F238E27FC236}">
              <a16:creationId xmlns:a16="http://schemas.microsoft.com/office/drawing/2014/main" id="{D88FDD94-FDB8-4AA3-8D71-E532A23E46FA}"/>
            </a:ext>
          </a:extLst>
        </xdr:cNvPr>
        <xdr:cNvSpPr/>
      </xdr:nvSpPr>
      <xdr:spPr>
        <a:xfrm>
          <a:off x="2514600" y="17393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312" name="フローチャート: 判断 311">
          <a:extLst>
            <a:ext uri="{FF2B5EF4-FFF2-40B4-BE49-F238E27FC236}">
              <a16:creationId xmlns:a16="http://schemas.microsoft.com/office/drawing/2014/main" id="{9F56A0D9-AB99-4A2D-A1B4-EBBCD00AA86B}"/>
            </a:ext>
          </a:extLst>
        </xdr:cNvPr>
        <xdr:cNvSpPr/>
      </xdr:nvSpPr>
      <xdr:spPr>
        <a:xfrm>
          <a:off x="17399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313" name="フローチャート: 判断 312">
          <a:extLst>
            <a:ext uri="{FF2B5EF4-FFF2-40B4-BE49-F238E27FC236}">
              <a16:creationId xmlns:a16="http://schemas.microsoft.com/office/drawing/2014/main" id="{C5FB0544-C130-459B-BCA8-549CD6AEA745}"/>
            </a:ext>
          </a:extLst>
        </xdr:cNvPr>
        <xdr:cNvSpPr/>
      </xdr:nvSpPr>
      <xdr:spPr>
        <a:xfrm>
          <a:off x="96520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26C56E2-C074-4108-8F17-DD3E49D2E1C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4B73CCC-38F5-4ECB-932C-6F22CF0B3C9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804DF602-B23B-41EF-9526-0A977720C70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BA3242B-5E59-45BC-A787-0BB536BDB5D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05034D8-B457-45E7-8747-86EF48E1BED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19" name="楕円 318">
          <a:extLst>
            <a:ext uri="{FF2B5EF4-FFF2-40B4-BE49-F238E27FC236}">
              <a16:creationId xmlns:a16="http://schemas.microsoft.com/office/drawing/2014/main" id="{416CCA1F-E628-4B95-BB52-7E0ADC9145E0}"/>
            </a:ext>
          </a:extLst>
        </xdr:cNvPr>
        <xdr:cNvSpPr/>
      </xdr:nvSpPr>
      <xdr:spPr>
        <a:xfrm>
          <a:off x="403606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82893E50-2156-4D1E-896C-40D14202D9D4}"/>
            </a:ext>
          </a:extLst>
        </xdr:cNvPr>
        <xdr:cNvSpPr txBox="1"/>
      </xdr:nvSpPr>
      <xdr:spPr>
        <a:xfrm>
          <a:off x="4124960" y="1697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156845</xdr:rowOff>
    </xdr:from>
    <xdr:to>
      <xdr:col>20</xdr:col>
      <xdr:colOff>38100</xdr:colOff>
      <xdr:row>102</xdr:row>
      <xdr:rowOff>86995</xdr:rowOff>
    </xdr:to>
    <xdr:sp macro="" textlink="">
      <xdr:nvSpPr>
        <xdr:cNvPr id="321" name="楕円 320">
          <a:extLst>
            <a:ext uri="{FF2B5EF4-FFF2-40B4-BE49-F238E27FC236}">
              <a16:creationId xmlns:a16="http://schemas.microsoft.com/office/drawing/2014/main" id="{CD0D4A03-E124-4E69-9BB5-C7D8B5BD7B87}"/>
            </a:ext>
          </a:extLst>
        </xdr:cNvPr>
        <xdr:cNvSpPr/>
      </xdr:nvSpPr>
      <xdr:spPr>
        <a:xfrm>
          <a:off x="3312160" y="17088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36195</xdr:rowOff>
    </xdr:from>
    <xdr:to>
      <xdr:col>24</xdr:col>
      <xdr:colOff>63500</xdr:colOff>
      <xdr:row>102</xdr:row>
      <xdr:rowOff>76200</xdr:rowOff>
    </xdr:to>
    <xdr:cxnSp macro="">
      <xdr:nvCxnSpPr>
        <xdr:cNvPr id="322" name="直線コネクタ 321">
          <a:extLst>
            <a:ext uri="{FF2B5EF4-FFF2-40B4-BE49-F238E27FC236}">
              <a16:creationId xmlns:a16="http://schemas.microsoft.com/office/drawing/2014/main" id="{8089F6A5-C2F1-429A-93EA-E13F1FB5065A}"/>
            </a:ext>
          </a:extLst>
        </xdr:cNvPr>
        <xdr:cNvCxnSpPr/>
      </xdr:nvCxnSpPr>
      <xdr:spPr>
        <a:xfrm>
          <a:off x="3355340" y="1713547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116839</xdr:rowOff>
    </xdr:from>
    <xdr:to>
      <xdr:col>15</xdr:col>
      <xdr:colOff>101600</xdr:colOff>
      <xdr:row>102</xdr:row>
      <xdr:rowOff>46989</xdr:rowOff>
    </xdr:to>
    <xdr:sp macro="" textlink="">
      <xdr:nvSpPr>
        <xdr:cNvPr id="323" name="楕円 322">
          <a:extLst>
            <a:ext uri="{FF2B5EF4-FFF2-40B4-BE49-F238E27FC236}">
              <a16:creationId xmlns:a16="http://schemas.microsoft.com/office/drawing/2014/main" id="{A7BDE483-E53E-4E90-B896-286F6C5A3EF5}"/>
            </a:ext>
          </a:extLst>
        </xdr:cNvPr>
        <xdr:cNvSpPr/>
      </xdr:nvSpPr>
      <xdr:spPr>
        <a:xfrm>
          <a:off x="2514600" y="1704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167639</xdr:rowOff>
    </xdr:from>
    <xdr:to>
      <xdr:col>19</xdr:col>
      <xdr:colOff>177800</xdr:colOff>
      <xdr:row>102</xdr:row>
      <xdr:rowOff>36195</xdr:rowOff>
    </xdr:to>
    <xdr:cxnSp macro="">
      <xdr:nvCxnSpPr>
        <xdr:cNvPr id="324" name="直線コネクタ 323">
          <a:extLst>
            <a:ext uri="{FF2B5EF4-FFF2-40B4-BE49-F238E27FC236}">
              <a16:creationId xmlns:a16="http://schemas.microsoft.com/office/drawing/2014/main" id="{98CC6866-F50F-41F4-B841-B7EA7F4BE2D2}"/>
            </a:ext>
          </a:extLst>
        </xdr:cNvPr>
        <xdr:cNvCxnSpPr/>
      </xdr:nvCxnSpPr>
      <xdr:spPr>
        <a:xfrm>
          <a:off x="2565400" y="17099279"/>
          <a:ext cx="78994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76836</xdr:rowOff>
    </xdr:from>
    <xdr:to>
      <xdr:col>10</xdr:col>
      <xdr:colOff>165100</xdr:colOff>
      <xdr:row>102</xdr:row>
      <xdr:rowOff>6986</xdr:rowOff>
    </xdr:to>
    <xdr:sp macro="" textlink="">
      <xdr:nvSpPr>
        <xdr:cNvPr id="325" name="楕円 324">
          <a:extLst>
            <a:ext uri="{FF2B5EF4-FFF2-40B4-BE49-F238E27FC236}">
              <a16:creationId xmlns:a16="http://schemas.microsoft.com/office/drawing/2014/main" id="{D4931DE7-1986-4E1F-9706-7470C50A04C7}"/>
            </a:ext>
          </a:extLst>
        </xdr:cNvPr>
        <xdr:cNvSpPr/>
      </xdr:nvSpPr>
      <xdr:spPr>
        <a:xfrm>
          <a:off x="1739900" y="17008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127636</xdr:rowOff>
    </xdr:from>
    <xdr:to>
      <xdr:col>15</xdr:col>
      <xdr:colOff>50800</xdr:colOff>
      <xdr:row>101</xdr:row>
      <xdr:rowOff>167639</xdr:rowOff>
    </xdr:to>
    <xdr:cxnSp macro="">
      <xdr:nvCxnSpPr>
        <xdr:cNvPr id="326" name="直線コネクタ 325">
          <a:extLst>
            <a:ext uri="{FF2B5EF4-FFF2-40B4-BE49-F238E27FC236}">
              <a16:creationId xmlns:a16="http://schemas.microsoft.com/office/drawing/2014/main" id="{3BD001F6-69C4-417A-BEA4-DE48C645B2E1}"/>
            </a:ext>
          </a:extLst>
        </xdr:cNvPr>
        <xdr:cNvCxnSpPr/>
      </xdr:nvCxnSpPr>
      <xdr:spPr>
        <a:xfrm>
          <a:off x="1790700" y="1705927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36830</xdr:rowOff>
    </xdr:from>
    <xdr:to>
      <xdr:col>6</xdr:col>
      <xdr:colOff>38100</xdr:colOff>
      <xdr:row>101</xdr:row>
      <xdr:rowOff>138430</xdr:rowOff>
    </xdr:to>
    <xdr:sp macro="" textlink="">
      <xdr:nvSpPr>
        <xdr:cNvPr id="327" name="楕円 326">
          <a:extLst>
            <a:ext uri="{FF2B5EF4-FFF2-40B4-BE49-F238E27FC236}">
              <a16:creationId xmlns:a16="http://schemas.microsoft.com/office/drawing/2014/main" id="{E99B4D42-F1AD-4116-A5C6-AFE0658966DC}"/>
            </a:ext>
          </a:extLst>
        </xdr:cNvPr>
        <xdr:cNvSpPr/>
      </xdr:nvSpPr>
      <xdr:spPr>
        <a:xfrm>
          <a:off x="965200" y="16968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87630</xdr:rowOff>
    </xdr:from>
    <xdr:to>
      <xdr:col>10</xdr:col>
      <xdr:colOff>114300</xdr:colOff>
      <xdr:row>101</xdr:row>
      <xdr:rowOff>127636</xdr:rowOff>
    </xdr:to>
    <xdr:cxnSp macro="">
      <xdr:nvCxnSpPr>
        <xdr:cNvPr id="328" name="直線コネクタ 327">
          <a:extLst>
            <a:ext uri="{FF2B5EF4-FFF2-40B4-BE49-F238E27FC236}">
              <a16:creationId xmlns:a16="http://schemas.microsoft.com/office/drawing/2014/main" id="{318E2663-B900-46F3-A403-06A33813A9A6}"/>
            </a:ext>
          </a:extLst>
        </xdr:cNvPr>
        <xdr:cNvCxnSpPr/>
      </xdr:nvCxnSpPr>
      <xdr:spPr>
        <a:xfrm>
          <a:off x="1008380" y="1701927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89552</xdr:rowOff>
    </xdr:from>
    <xdr:ext cx="405111" cy="259045"/>
    <xdr:sp macro="" textlink="">
      <xdr:nvSpPr>
        <xdr:cNvPr id="329" name="n_1aveValue【市民会館】&#10;有形固定資産減価償却率">
          <a:extLst>
            <a:ext uri="{FF2B5EF4-FFF2-40B4-BE49-F238E27FC236}">
              <a16:creationId xmlns:a16="http://schemas.microsoft.com/office/drawing/2014/main" id="{77E5A33D-D1C2-48FD-A162-53585AB4E8F2}"/>
            </a:ext>
          </a:extLst>
        </xdr:cNvPr>
        <xdr:cNvSpPr txBox="1"/>
      </xdr:nvSpPr>
      <xdr:spPr>
        <a:xfrm>
          <a:off x="3170564"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330" name="n_2aveValue【市民会館】&#10;有形固定資産減価償却率">
          <a:extLst>
            <a:ext uri="{FF2B5EF4-FFF2-40B4-BE49-F238E27FC236}">
              <a16:creationId xmlns:a16="http://schemas.microsoft.com/office/drawing/2014/main" id="{047D7575-8852-4BD7-A9C6-7EED07F3F745}"/>
            </a:ext>
          </a:extLst>
        </xdr:cNvPr>
        <xdr:cNvSpPr txBox="1"/>
      </xdr:nvSpPr>
      <xdr:spPr>
        <a:xfrm>
          <a:off x="2385704" y="17482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142891</xdr:rowOff>
    </xdr:from>
    <xdr:ext cx="405111" cy="259045"/>
    <xdr:sp macro="" textlink="">
      <xdr:nvSpPr>
        <xdr:cNvPr id="331" name="n_3aveValue【市民会館】&#10;有形固定資産減価償却率">
          <a:extLst>
            <a:ext uri="{FF2B5EF4-FFF2-40B4-BE49-F238E27FC236}">
              <a16:creationId xmlns:a16="http://schemas.microsoft.com/office/drawing/2014/main" id="{C5EA79B7-2283-4E2C-AFCF-945DD3C594DA}"/>
            </a:ext>
          </a:extLst>
        </xdr:cNvPr>
        <xdr:cNvSpPr txBox="1"/>
      </xdr:nvSpPr>
      <xdr:spPr>
        <a:xfrm>
          <a:off x="161100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332" name="n_4aveValue【市民会館】&#10;有形固定資産減価償却率">
          <a:extLst>
            <a:ext uri="{FF2B5EF4-FFF2-40B4-BE49-F238E27FC236}">
              <a16:creationId xmlns:a16="http://schemas.microsoft.com/office/drawing/2014/main" id="{A6FB81B2-E4AD-4363-9B04-7E9BB2B2B890}"/>
            </a:ext>
          </a:extLst>
        </xdr:cNvPr>
        <xdr:cNvSpPr txBox="1"/>
      </xdr:nvSpPr>
      <xdr:spPr>
        <a:xfrm>
          <a:off x="8363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103522</xdr:rowOff>
    </xdr:from>
    <xdr:ext cx="405111" cy="259045"/>
    <xdr:sp macro="" textlink="">
      <xdr:nvSpPr>
        <xdr:cNvPr id="333" name="n_1mainValue【市民会館】&#10;有形固定資産減価償却率">
          <a:extLst>
            <a:ext uri="{FF2B5EF4-FFF2-40B4-BE49-F238E27FC236}">
              <a16:creationId xmlns:a16="http://schemas.microsoft.com/office/drawing/2014/main" id="{A764A5A0-5B77-42E2-BF86-D8825155ABAE}"/>
            </a:ext>
          </a:extLst>
        </xdr:cNvPr>
        <xdr:cNvSpPr txBox="1"/>
      </xdr:nvSpPr>
      <xdr:spPr>
        <a:xfrm>
          <a:off x="317056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63516</xdr:rowOff>
    </xdr:from>
    <xdr:ext cx="405111" cy="259045"/>
    <xdr:sp macro="" textlink="">
      <xdr:nvSpPr>
        <xdr:cNvPr id="334" name="n_2mainValue【市民会館】&#10;有形固定資産減価償却率">
          <a:extLst>
            <a:ext uri="{FF2B5EF4-FFF2-40B4-BE49-F238E27FC236}">
              <a16:creationId xmlns:a16="http://schemas.microsoft.com/office/drawing/2014/main" id="{F41F478B-353D-4BDB-AED3-660EA81E8BAF}"/>
            </a:ext>
          </a:extLst>
        </xdr:cNvPr>
        <xdr:cNvSpPr txBox="1"/>
      </xdr:nvSpPr>
      <xdr:spPr>
        <a:xfrm>
          <a:off x="238570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23513</xdr:rowOff>
    </xdr:from>
    <xdr:ext cx="405111" cy="259045"/>
    <xdr:sp macro="" textlink="">
      <xdr:nvSpPr>
        <xdr:cNvPr id="335" name="n_3mainValue【市民会館】&#10;有形固定資産減価償却率">
          <a:extLst>
            <a:ext uri="{FF2B5EF4-FFF2-40B4-BE49-F238E27FC236}">
              <a16:creationId xmlns:a16="http://schemas.microsoft.com/office/drawing/2014/main" id="{18A56FEE-7D24-4654-8ED2-BA69979672C0}"/>
            </a:ext>
          </a:extLst>
        </xdr:cNvPr>
        <xdr:cNvSpPr txBox="1"/>
      </xdr:nvSpPr>
      <xdr:spPr>
        <a:xfrm>
          <a:off x="1611004" y="16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154957</xdr:rowOff>
    </xdr:from>
    <xdr:ext cx="405111" cy="259045"/>
    <xdr:sp macro="" textlink="">
      <xdr:nvSpPr>
        <xdr:cNvPr id="336" name="n_4mainValue【市民会館】&#10;有形固定資産減価償却率">
          <a:extLst>
            <a:ext uri="{FF2B5EF4-FFF2-40B4-BE49-F238E27FC236}">
              <a16:creationId xmlns:a16="http://schemas.microsoft.com/office/drawing/2014/main" id="{9749420F-DF93-4606-8A79-7C21B84DBAF7}"/>
            </a:ext>
          </a:extLst>
        </xdr:cNvPr>
        <xdr:cNvSpPr txBox="1"/>
      </xdr:nvSpPr>
      <xdr:spPr>
        <a:xfrm>
          <a:off x="836304" y="1675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E2CFB2B4-0AC9-49AF-815B-42A5CDBB149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7D6ADD82-C175-4F03-B769-07A6C566B50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EA6A72E9-81BD-4F7D-9AA6-76E91C9DBDA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F3020F41-7F09-44E5-8248-380BA3C81A1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BF552069-8254-4A19-A031-7528EED4A9D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C2EE172E-5BFF-430A-87F4-7E291ECC229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AA79A765-6260-46F1-9BC4-98E23F36DDB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4A602C75-699F-45B3-8F1E-CFAC304B601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35A4045A-92A4-40FF-819D-77B70820B46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DD9409FF-C143-4140-A042-1BE6247AFF0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5EA14A7A-5878-45ED-8727-375CCD4769B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24130234-DCC8-4A3C-BE5A-8A84FF205C0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7FB677B2-F421-4F9D-85A6-45EBD03E65F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CC4D04F9-CE44-4765-8296-0717B443DF2D}"/>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9C1939B5-B0E1-4499-99EF-3B3C72DEFFC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EAC37E32-391E-4911-9E3A-937BA60BD6C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0030C0BB-71DF-4F13-94A9-746FEB043B7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DC1BAD35-5AF4-48CF-A9DE-D2EDCF83B33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85031081-BBBA-42AA-AF88-B3355CCC966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A9BE1885-6227-49C9-8320-0E89F0F8B9E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23BA3E76-12F1-420C-B2BC-C496D0091E7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375FE06C-2E8C-4E3E-A072-77AB4863AC75}"/>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6ABF161E-51D6-4728-8035-DBE89069BE4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60" name="直線コネクタ 359">
          <a:extLst>
            <a:ext uri="{FF2B5EF4-FFF2-40B4-BE49-F238E27FC236}">
              <a16:creationId xmlns:a16="http://schemas.microsoft.com/office/drawing/2014/main" id="{4B0ED3AC-5495-4622-B3CE-0E3DE0A344BE}"/>
            </a:ext>
          </a:extLst>
        </xdr:cNvPr>
        <xdr:cNvCxnSpPr/>
      </xdr:nvCxnSpPr>
      <xdr:spPr>
        <a:xfrm flipV="1">
          <a:off x="9219565" y="1690878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1" name="【市民会館】&#10;一人当たり面積最小値テキスト">
          <a:extLst>
            <a:ext uri="{FF2B5EF4-FFF2-40B4-BE49-F238E27FC236}">
              <a16:creationId xmlns:a16="http://schemas.microsoft.com/office/drawing/2014/main" id="{89EE5931-E906-44D4-ACE4-28F851EFB33A}"/>
            </a:ext>
          </a:extLst>
        </xdr:cNvPr>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2" name="直線コネクタ 361">
          <a:extLst>
            <a:ext uri="{FF2B5EF4-FFF2-40B4-BE49-F238E27FC236}">
              <a16:creationId xmlns:a16="http://schemas.microsoft.com/office/drawing/2014/main" id="{5A09711B-DC47-432C-9B19-27111F10B36C}"/>
            </a:ext>
          </a:extLst>
        </xdr:cNvPr>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3" name="【市民会館】&#10;一人当たり面積最大値テキスト">
          <a:extLst>
            <a:ext uri="{FF2B5EF4-FFF2-40B4-BE49-F238E27FC236}">
              <a16:creationId xmlns:a16="http://schemas.microsoft.com/office/drawing/2014/main" id="{35D9BC7C-6071-4A1B-8DF3-5833F994932B}"/>
            </a:ext>
          </a:extLst>
        </xdr:cNvPr>
        <xdr:cNvSpPr txBox="1"/>
      </xdr:nvSpPr>
      <xdr:spPr>
        <a:xfrm>
          <a:off x="925830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4" name="直線コネクタ 363">
          <a:extLst>
            <a:ext uri="{FF2B5EF4-FFF2-40B4-BE49-F238E27FC236}">
              <a16:creationId xmlns:a16="http://schemas.microsoft.com/office/drawing/2014/main" id="{A7596C2A-6F69-4357-913E-9494AB5E3548}"/>
            </a:ext>
          </a:extLst>
        </xdr:cNvPr>
        <xdr:cNvCxnSpPr/>
      </xdr:nvCxnSpPr>
      <xdr:spPr>
        <a:xfrm>
          <a:off x="915416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65" name="【市民会館】&#10;一人当たり面積平均値テキスト">
          <a:extLst>
            <a:ext uri="{FF2B5EF4-FFF2-40B4-BE49-F238E27FC236}">
              <a16:creationId xmlns:a16="http://schemas.microsoft.com/office/drawing/2014/main" id="{5BD0F872-490F-435D-8952-7DE4309CDB85}"/>
            </a:ext>
          </a:extLst>
        </xdr:cNvPr>
        <xdr:cNvSpPr txBox="1"/>
      </xdr:nvSpPr>
      <xdr:spPr>
        <a:xfrm>
          <a:off x="9258300" y="1788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6" name="フローチャート: 判断 365">
          <a:extLst>
            <a:ext uri="{FF2B5EF4-FFF2-40B4-BE49-F238E27FC236}">
              <a16:creationId xmlns:a16="http://schemas.microsoft.com/office/drawing/2014/main" id="{95F9CB54-3683-4B56-B7E6-F87A8F8BC8F8}"/>
            </a:ext>
          </a:extLst>
        </xdr:cNvPr>
        <xdr:cNvSpPr/>
      </xdr:nvSpPr>
      <xdr:spPr>
        <a:xfrm>
          <a:off x="9192260" y="1790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7" name="フローチャート: 判断 366">
          <a:extLst>
            <a:ext uri="{FF2B5EF4-FFF2-40B4-BE49-F238E27FC236}">
              <a16:creationId xmlns:a16="http://schemas.microsoft.com/office/drawing/2014/main" id="{FFF64F97-8E60-4C80-A75A-32270D88C32F}"/>
            </a:ext>
          </a:extLst>
        </xdr:cNvPr>
        <xdr:cNvSpPr/>
      </xdr:nvSpPr>
      <xdr:spPr>
        <a:xfrm>
          <a:off x="844550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68" name="フローチャート: 判断 367">
          <a:extLst>
            <a:ext uri="{FF2B5EF4-FFF2-40B4-BE49-F238E27FC236}">
              <a16:creationId xmlns:a16="http://schemas.microsoft.com/office/drawing/2014/main" id="{AC7D9C9F-C6E7-4D0C-BDDC-5EE3E946A7B4}"/>
            </a:ext>
          </a:extLst>
        </xdr:cNvPr>
        <xdr:cNvSpPr/>
      </xdr:nvSpPr>
      <xdr:spPr>
        <a:xfrm>
          <a:off x="7670800" y="1794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369" name="フローチャート: 判断 368">
          <a:extLst>
            <a:ext uri="{FF2B5EF4-FFF2-40B4-BE49-F238E27FC236}">
              <a16:creationId xmlns:a16="http://schemas.microsoft.com/office/drawing/2014/main" id="{689ED0B9-9BFD-4497-B35B-3BE9D3DCC775}"/>
            </a:ext>
          </a:extLst>
        </xdr:cNvPr>
        <xdr:cNvSpPr/>
      </xdr:nvSpPr>
      <xdr:spPr>
        <a:xfrm>
          <a:off x="6873240" y="180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370" name="フローチャート: 判断 369">
          <a:extLst>
            <a:ext uri="{FF2B5EF4-FFF2-40B4-BE49-F238E27FC236}">
              <a16:creationId xmlns:a16="http://schemas.microsoft.com/office/drawing/2014/main" id="{0818D2A5-5183-4078-8BDD-5F342B6230A1}"/>
            </a:ext>
          </a:extLst>
        </xdr:cNvPr>
        <xdr:cNvSpPr/>
      </xdr:nvSpPr>
      <xdr:spPr>
        <a:xfrm>
          <a:off x="6098540" y="179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0294FA9-5595-4DBA-B341-112EE802DF9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A3C24FE-B60C-4ED0-9B57-1D7DBEC528D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522A9C3-86CF-4583-9E3F-90F14EC38EB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03BD62F-260E-481A-BA5B-5C138EC0053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225B760-2238-4750-90EC-86DB5B125EB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93980</xdr:rowOff>
    </xdr:from>
    <xdr:to>
      <xdr:col>55</xdr:col>
      <xdr:colOff>50800</xdr:colOff>
      <xdr:row>101</xdr:row>
      <xdr:rowOff>24130</xdr:rowOff>
    </xdr:to>
    <xdr:sp macro="" textlink="">
      <xdr:nvSpPr>
        <xdr:cNvPr id="376" name="楕円 375">
          <a:extLst>
            <a:ext uri="{FF2B5EF4-FFF2-40B4-BE49-F238E27FC236}">
              <a16:creationId xmlns:a16="http://schemas.microsoft.com/office/drawing/2014/main" id="{C616DCE3-8728-4F5B-B22A-16A7095256B5}"/>
            </a:ext>
          </a:extLst>
        </xdr:cNvPr>
        <xdr:cNvSpPr/>
      </xdr:nvSpPr>
      <xdr:spPr>
        <a:xfrm>
          <a:off x="9192260" y="1685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47007</xdr:rowOff>
    </xdr:from>
    <xdr:ext cx="469744" cy="259045"/>
    <xdr:sp macro="" textlink="">
      <xdr:nvSpPr>
        <xdr:cNvPr id="377" name="【市民会館】&#10;一人当たり面積該当値テキスト">
          <a:extLst>
            <a:ext uri="{FF2B5EF4-FFF2-40B4-BE49-F238E27FC236}">
              <a16:creationId xmlns:a16="http://schemas.microsoft.com/office/drawing/2014/main" id="{80E95949-EE04-4DBC-999E-91BB35726E9E}"/>
            </a:ext>
          </a:extLst>
        </xdr:cNvPr>
        <xdr:cNvSpPr txBox="1"/>
      </xdr:nvSpPr>
      <xdr:spPr>
        <a:xfrm>
          <a:off x="9258300" y="168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118363</xdr:rowOff>
    </xdr:from>
    <xdr:to>
      <xdr:col>50</xdr:col>
      <xdr:colOff>165100</xdr:colOff>
      <xdr:row>101</xdr:row>
      <xdr:rowOff>48513</xdr:rowOff>
    </xdr:to>
    <xdr:sp macro="" textlink="">
      <xdr:nvSpPr>
        <xdr:cNvPr id="378" name="楕円 377">
          <a:extLst>
            <a:ext uri="{FF2B5EF4-FFF2-40B4-BE49-F238E27FC236}">
              <a16:creationId xmlns:a16="http://schemas.microsoft.com/office/drawing/2014/main" id="{CE3A8E2C-88A8-4B9C-83F7-4D9A2CC783F1}"/>
            </a:ext>
          </a:extLst>
        </xdr:cNvPr>
        <xdr:cNvSpPr/>
      </xdr:nvSpPr>
      <xdr:spPr>
        <a:xfrm>
          <a:off x="8445500" y="16882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144780</xdr:rowOff>
    </xdr:from>
    <xdr:to>
      <xdr:col>55</xdr:col>
      <xdr:colOff>0</xdr:colOff>
      <xdr:row>100</xdr:row>
      <xdr:rowOff>169163</xdr:rowOff>
    </xdr:to>
    <xdr:cxnSp macro="">
      <xdr:nvCxnSpPr>
        <xdr:cNvPr id="379" name="直線コネクタ 378">
          <a:extLst>
            <a:ext uri="{FF2B5EF4-FFF2-40B4-BE49-F238E27FC236}">
              <a16:creationId xmlns:a16="http://schemas.microsoft.com/office/drawing/2014/main" id="{DB3818D8-BB61-4D2C-894B-833610B0075D}"/>
            </a:ext>
          </a:extLst>
        </xdr:cNvPr>
        <xdr:cNvCxnSpPr/>
      </xdr:nvCxnSpPr>
      <xdr:spPr>
        <a:xfrm flipV="1">
          <a:off x="8496300" y="16908780"/>
          <a:ext cx="7239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155321</xdr:rowOff>
    </xdr:from>
    <xdr:to>
      <xdr:col>46</xdr:col>
      <xdr:colOff>38100</xdr:colOff>
      <xdr:row>101</xdr:row>
      <xdr:rowOff>85471</xdr:rowOff>
    </xdr:to>
    <xdr:sp macro="" textlink="">
      <xdr:nvSpPr>
        <xdr:cNvPr id="380" name="楕円 379">
          <a:extLst>
            <a:ext uri="{FF2B5EF4-FFF2-40B4-BE49-F238E27FC236}">
              <a16:creationId xmlns:a16="http://schemas.microsoft.com/office/drawing/2014/main" id="{E1819394-6B29-405E-ADCA-8BA358D6F0F2}"/>
            </a:ext>
          </a:extLst>
        </xdr:cNvPr>
        <xdr:cNvSpPr/>
      </xdr:nvSpPr>
      <xdr:spPr>
        <a:xfrm>
          <a:off x="7670800" y="16919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169163</xdr:rowOff>
    </xdr:from>
    <xdr:to>
      <xdr:col>50</xdr:col>
      <xdr:colOff>114300</xdr:colOff>
      <xdr:row>101</xdr:row>
      <xdr:rowOff>34671</xdr:rowOff>
    </xdr:to>
    <xdr:cxnSp macro="">
      <xdr:nvCxnSpPr>
        <xdr:cNvPr id="381" name="直線コネクタ 380">
          <a:extLst>
            <a:ext uri="{FF2B5EF4-FFF2-40B4-BE49-F238E27FC236}">
              <a16:creationId xmlns:a16="http://schemas.microsoft.com/office/drawing/2014/main" id="{0B467C70-3262-48DA-9518-657D027445E9}"/>
            </a:ext>
          </a:extLst>
        </xdr:cNvPr>
        <xdr:cNvCxnSpPr/>
      </xdr:nvCxnSpPr>
      <xdr:spPr>
        <a:xfrm flipV="1">
          <a:off x="7713980" y="16933163"/>
          <a:ext cx="78232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22733</xdr:rowOff>
    </xdr:from>
    <xdr:to>
      <xdr:col>41</xdr:col>
      <xdr:colOff>101600</xdr:colOff>
      <xdr:row>101</xdr:row>
      <xdr:rowOff>124333</xdr:rowOff>
    </xdr:to>
    <xdr:sp macro="" textlink="">
      <xdr:nvSpPr>
        <xdr:cNvPr id="382" name="楕円 381">
          <a:extLst>
            <a:ext uri="{FF2B5EF4-FFF2-40B4-BE49-F238E27FC236}">
              <a16:creationId xmlns:a16="http://schemas.microsoft.com/office/drawing/2014/main" id="{388FFEB8-E6D3-4E08-8469-B2D7A47001F2}"/>
            </a:ext>
          </a:extLst>
        </xdr:cNvPr>
        <xdr:cNvSpPr/>
      </xdr:nvSpPr>
      <xdr:spPr>
        <a:xfrm>
          <a:off x="6873240" y="169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34671</xdr:rowOff>
    </xdr:from>
    <xdr:to>
      <xdr:col>45</xdr:col>
      <xdr:colOff>177800</xdr:colOff>
      <xdr:row>101</xdr:row>
      <xdr:rowOff>73533</xdr:rowOff>
    </xdr:to>
    <xdr:cxnSp macro="">
      <xdr:nvCxnSpPr>
        <xdr:cNvPr id="383" name="直線コネクタ 382">
          <a:extLst>
            <a:ext uri="{FF2B5EF4-FFF2-40B4-BE49-F238E27FC236}">
              <a16:creationId xmlns:a16="http://schemas.microsoft.com/office/drawing/2014/main" id="{F75199E5-9E6A-4940-9C64-173950221DF8}"/>
            </a:ext>
          </a:extLst>
        </xdr:cNvPr>
        <xdr:cNvCxnSpPr/>
      </xdr:nvCxnSpPr>
      <xdr:spPr>
        <a:xfrm flipV="1">
          <a:off x="6924040" y="16966311"/>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77597</xdr:rowOff>
    </xdr:from>
    <xdr:to>
      <xdr:col>36</xdr:col>
      <xdr:colOff>165100</xdr:colOff>
      <xdr:row>102</xdr:row>
      <xdr:rowOff>7747</xdr:rowOff>
    </xdr:to>
    <xdr:sp macro="" textlink="">
      <xdr:nvSpPr>
        <xdr:cNvPr id="384" name="楕円 383">
          <a:extLst>
            <a:ext uri="{FF2B5EF4-FFF2-40B4-BE49-F238E27FC236}">
              <a16:creationId xmlns:a16="http://schemas.microsoft.com/office/drawing/2014/main" id="{45E24647-6A82-47F0-917C-282F9258C819}"/>
            </a:ext>
          </a:extLst>
        </xdr:cNvPr>
        <xdr:cNvSpPr/>
      </xdr:nvSpPr>
      <xdr:spPr>
        <a:xfrm>
          <a:off x="6098540" y="17009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73533</xdr:rowOff>
    </xdr:from>
    <xdr:to>
      <xdr:col>41</xdr:col>
      <xdr:colOff>50800</xdr:colOff>
      <xdr:row>101</xdr:row>
      <xdr:rowOff>128397</xdr:rowOff>
    </xdr:to>
    <xdr:cxnSp macro="">
      <xdr:nvCxnSpPr>
        <xdr:cNvPr id="385" name="直線コネクタ 384">
          <a:extLst>
            <a:ext uri="{FF2B5EF4-FFF2-40B4-BE49-F238E27FC236}">
              <a16:creationId xmlns:a16="http://schemas.microsoft.com/office/drawing/2014/main" id="{449B0C45-24F5-4331-9CC0-B6DC7EF97125}"/>
            </a:ext>
          </a:extLst>
        </xdr:cNvPr>
        <xdr:cNvCxnSpPr/>
      </xdr:nvCxnSpPr>
      <xdr:spPr>
        <a:xfrm flipV="1">
          <a:off x="6149340" y="17005173"/>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386" name="n_1aveValue【市民会館】&#10;一人当たり面積">
          <a:extLst>
            <a:ext uri="{FF2B5EF4-FFF2-40B4-BE49-F238E27FC236}">
              <a16:creationId xmlns:a16="http://schemas.microsoft.com/office/drawing/2014/main" id="{224BBDE7-AF83-4687-8B53-E482B5AD09D7}"/>
            </a:ext>
          </a:extLst>
        </xdr:cNvPr>
        <xdr:cNvSpPr txBox="1"/>
      </xdr:nvSpPr>
      <xdr:spPr>
        <a:xfrm>
          <a:off x="8271587" y="1800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7" name="n_2aveValue【市民会館】&#10;一人当たり面積">
          <a:extLst>
            <a:ext uri="{FF2B5EF4-FFF2-40B4-BE49-F238E27FC236}">
              <a16:creationId xmlns:a16="http://schemas.microsoft.com/office/drawing/2014/main" id="{97AC9955-7CF4-4C7C-9D4C-56A8A99CD9DC}"/>
            </a:ext>
          </a:extLst>
        </xdr:cNvPr>
        <xdr:cNvSpPr txBox="1"/>
      </xdr:nvSpPr>
      <xdr:spPr>
        <a:xfrm>
          <a:off x="7509587" y="180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388" name="n_3aveValue【市民会館】&#10;一人当たり面積">
          <a:extLst>
            <a:ext uri="{FF2B5EF4-FFF2-40B4-BE49-F238E27FC236}">
              <a16:creationId xmlns:a16="http://schemas.microsoft.com/office/drawing/2014/main" id="{B51CA712-3983-48F5-9633-ED6F3095FCBF}"/>
            </a:ext>
          </a:extLst>
        </xdr:cNvPr>
        <xdr:cNvSpPr txBox="1"/>
      </xdr:nvSpPr>
      <xdr:spPr>
        <a:xfrm>
          <a:off x="6712027" y="180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389" name="n_4aveValue【市民会館】&#10;一人当たり面積">
          <a:extLst>
            <a:ext uri="{FF2B5EF4-FFF2-40B4-BE49-F238E27FC236}">
              <a16:creationId xmlns:a16="http://schemas.microsoft.com/office/drawing/2014/main" id="{53EC63E0-59B9-479C-B4D1-FBABF8F9191B}"/>
            </a:ext>
          </a:extLst>
        </xdr:cNvPr>
        <xdr:cNvSpPr txBox="1"/>
      </xdr:nvSpPr>
      <xdr:spPr>
        <a:xfrm>
          <a:off x="5937327" y="180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65040</xdr:rowOff>
    </xdr:from>
    <xdr:ext cx="469744" cy="259045"/>
    <xdr:sp macro="" textlink="">
      <xdr:nvSpPr>
        <xdr:cNvPr id="390" name="n_1mainValue【市民会館】&#10;一人当たり面積">
          <a:extLst>
            <a:ext uri="{FF2B5EF4-FFF2-40B4-BE49-F238E27FC236}">
              <a16:creationId xmlns:a16="http://schemas.microsoft.com/office/drawing/2014/main" id="{02A6548C-DF33-4CBC-9879-9A5E1E13F8EB}"/>
            </a:ext>
          </a:extLst>
        </xdr:cNvPr>
        <xdr:cNvSpPr txBox="1"/>
      </xdr:nvSpPr>
      <xdr:spPr>
        <a:xfrm>
          <a:off x="8271587" y="1666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101998</xdr:rowOff>
    </xdr:from>
    <xdr:ext cx="469744" cy="259045"/>
    <xdr:sp macro="" textlink="">
      <xdr:nvSpPr>
        <xdr:cNvPr id="391" name="n_2mainValue【市民会館】&#10;一人当たり面積">
          <a:extLst>
            <a:ext uri="{FF2B5EF4-FFF2-40B4-BE49-F238E27FC236}">
              <a16:creationId xmlns:a16="http://schemas.microsoft.com/office/drawing/2014/main" id="{E33F626F-0A50-48A0-8101-86C0BFDDDF04}"/>
            </a:ext>
          </a:extLst>
        </xdr:cNvPr>
        <xdr:cNvSpPr txBox="1"/>
      </xdr:nvSpPr>
      <xdr:spPr>
        <a:xfrm>
          <a:off x="7509587" y="166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140860</xdr:rowOff>
    </xdr:from>
    <xdr:ext cx="469744" cy="259045"/>
    <xdr:sp macro="" textlink="">
      <xdr:nvSpPr>
        <xdr:cNvPr id="392" name="n_3mainValue【市民会館】&#10;一人当たり面積">
          <a:extLst>
            <a:ext uri="{FF2B5EF4-FFF2-40B4-BE49-F238E27FC236}">
              <a16:creationId xmlns:a16="http://schemas.microsoft.com/office/drawing/2014/main" id="{D117B221-AE11-4F10-B4EE-C4C925834EAC}"/>
            </a:ext>
          </a:extLst>
        </xdr:cNvPr>
        <xdr:cNvSpPr txBox="1"/>
      </xdr:nvSpPr>
      <xdr:spPr>
        <a:xfrm>
          <a:off x="6712027" y="1673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24274</xdr:rowOff>
    </xdr:from>
    <xdr:ext cx="469744" cy="259045"/>
    <xdr:sp macro="" textlink="">
      <xdr:nvSpPr>
        <xdr:cNvPr id="393" name="n_4mainValue【市民会館】&#10;一人当たり面積">
          <a:extLst>
            <a:ext uri="{FF2B5EF4-FFF2-40B4-BE49-F238E27FC236}">
              <a16:creationId xmlns:a16="http://schemas.microsoft.com/office/drawing/2014/main" id="{B4BA987B-0D23-48FF-B2F4-8647349D3C4B}"/>
            </a:ext>
          </a:extLst>
        </xdr:cNvPr>
        <xdr:cNvSpPr txBox="1"/>
      </xdr:nvSpPr>
      <xdr:spPr>
        <a:xfrm>
          <a:off x="5937327" y="167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4628C5E-A183-4269-A170-4891A2CA116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16A9BB7-754D-416A-BB75-84A32BD1DB9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6118C25-D749-436A-9388-8C225CCE060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32EE97C-C187-4CE3-8ED3-EED1F9DED38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C97443F-CB41-4DA0-B78A-3A89C30E726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146C3A4-63B0-4D05-92CE-3B1BDC88E30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320CE1C-20FB-4BEF-907A-B95C64F6E9D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1DEEB3B-9D7F-4EEA-B192-95D1A98E79B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EA259CD-5483-4ED9-86D3-35BA400DA5B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8C8B6D2-FC5C-43A6-AF61-7C577285ED3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483938A-5C22-4CFA-9CF3-2705ED3CFBC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5AC5C53-D704-44AD-9977-97190FF4547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F23789C-6173-4C8A-BC1A-49C67CF9282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F2FE7A75-B049-428C-BFD7-AE829355DAA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101BC69A-2D5F-4447-B479-CF6AA6452DB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7B2CDE3-51DF-42D6-8C03-934C106BF9A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E028E020-EA21-4B16-BF22-E1385DBC804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F54387C-B37D-4082-9052-46C62D17346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74A8FEB2-1E44-4613-9216-C85B1EC1124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59565B62-201E-4C7D-B82B-9985AB0C6D8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E8600168-405D-4E6A-B023-AB76A0A5E4B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D61E66B9-3F78-4659-972F-BE3B715D491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5DE74B-1296-4308-8EEC-44EEE691ED7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14262EC-DEA0-4B45-9C52-FFD2249AB13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7B5932A1-804B-4015-82A7-4B2C14600F4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CDB279BC-D613-41C9-9B85-2DD117313BC2}"/>
            </a:ext>
          </a:extLst>
        </xdr:cNvPr>
        <xdr:cNvCxnSpPr/>
      </xdr:nvCxnSpPr>
      <xdr:spPr>
        <a:xfrm flipV="1">
          <a:off x="14375764" y="558382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77D7C05C-F21C-4CDE-B12C-DB13CA90791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B2827A5-3568-4B3F-9C3C-ACAD61DF1CF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BA2F815F-F865-441D-BE04-377A3A6F70CC}"/>
            </a:ext>
          </a:extLst>
        </xdr:cNvPr>
        <xdr:cNvSpPr txBox="1"/>
      </xdr:nvSpPr>
      <xdr:spPr>
        <a:xfrm>
          <a:off x="14414500" y="5366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23" name="直線コネクタ 422">
          <a:extLst>
            <a:ext uri="{FF2B5EF4-FFF2-40B4-BE49-F238E27FC236}">
              <a16:creationId xmlns:a16="http://schemas.microsoft.com/office/drawing/2014/main" id="{F9E1DF25-A092-447B-AD20-3B627D998920}"/>
            </a:ext>
          </a:extLst>
        </xdr:cNvPr>
        <xdr:cNvCxnSpPr/>
      </xdr:nvCxnSpPr>
      <xdr:spPr>
        <a:xfrm>
          <a:off x="1428750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71D90B23-CC34-479B-893D-3B921CC0CA2F}"/>
            </a:ext>
          </a:extLst>
        </xdr:cNvPr>
        <xdr:cNvSpPr txBox="1"/>
      </xdr:nvSpPr>
      <xdr:spPr>
        <a:xfrm>
          <a:off x="144145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5" name="フローチャート: 判断 424">
          <a:extLst>
            <a:ext uri="{FF2B5EF4-FFF2-40B4-BE49-F238E27FC236}">
              <a16:creationId xmlns:a16="http://schemas.microsoft.com/office/drawing/2014/main" id="{3B066320-80AE-4F92-8652-77D70E6BC501}"/>
            </a:ext>
          </a:extLst>
        </xdr:cNvPr>
        <xdr:cNvSpPr/>
      </xdr:nvSpPr>
      <xdr:spPr>
        <a:xfrm>
          <a:off x="14325600" y="6288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6" name="フローチャート: 判断 425">
          <a:extLst>
            <a:ext uri="{FF2B5EF4-FFF2-40B4-BE49-F238E27FC236}">
              <a16:creationId xmlns:a16="http://schemas.microsoft.com/office/drawing/2014/main" id="{24E91FE7-B84D-4B9D-B4E5-F4E7414D9343}"/>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134801</xdr:rowOff>
    </xdr:from>
    <xdr:to>
      <xdr:col>76</xdr:col>
      <xdr:colOff>165100</xdr:colOff>
      <xdr:row>37</xdr:row>
      <xdr:rowOff>64951</xdr:rowOff>
    </xdr:to>
    <xdr:sp macro="" textlink="">
      <xdr:nvSpPr>
        <xdr:cNvPr id="427" name="フローチャート: 判断 426">
          <a:extLst>
            <a:ext uri="{FF2B5EF4-FFF2-40B4-BE49-F238E27FC236}">
              <a16:creationId xmlns:a16="http://schemas.microsoft.com/office/drawing/2014/main" id="{85FD84C3-26F9-4678-9006-921081E50A10}"/>
            </a:ext>
          </a:extLst>
        </xdr:cNvPr>
        <xdr:cNvSpPr/>
      </xdr:nvSpPr>
      <xdr:spPr>
        <a:xfrm>
          <a:off x="12804140" y="6169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7439</xdr:rowOff>
    </xdr:from>
    <xdr:to>
      <xdr:col>72</xdr:col>
      <xdr:colOff>38100</xdr:colOff>
      <xdr:row>37</xdr:row>
      <xdr:rowOff>109039</xdr:rowOff>
    </xdr:to>
    <xdr:sp macro="" textlink="">
      <xdr:nvSpPr>
        <xdr:cNvPr id="428" name="フローチャート: 判断 427">
          <a:extLst>
            <a:ext uri="{FF2B5EF4-FFF2-40B4-BE49-F238E27FC236}">
              <a16:creationId xmlns:a16="http://schemas.microsoft.com/office/drawing/2014/main" id="{B34D3F17-817B-4509-A202-A4DE60D7C320}"/>
            </a:ext>
          </a:extLst>
        </xdr:cNvPr>
        <xdr:cNvSpPr/>
      </xdr:nvSpPr>
      <xdr:spPr>
        <a:xfrm>
          <a:off x="1202944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121739</xdr:rowOff>
    </xdr:from>
    <xdr:to>
      <xdr:col>67</xdr:col>
      <xdr:colOff>101600</xdr:colOff>
      <xdr:row>37</xdr:row>
      <xdr:rowOff>51889</xdr:rowOff>
    </xdr:to>
    <xdr:sp macro="" textlink="">
      <xdr:nvSpPr>
        <xdr:cNvPr id="429" name="フローチャート: 判断 428">
          <a:extLst>
            <a:ext uri="{FF2B5EF4-FFF2-40B4-BE49-F238E27FC236}">
              <a16:creationId xmlns:a16="http://schemas.microsoft.com/office/drawing/2014/main" id="{2D69A926-6D54-47E2-A562-033F08CB9482}"/>
            </a:ext>
          </a:extLst>
        </xdr:cNvPr>
        <xdr:cNvSpPr/>
      </xdr:nvSpPr>
      <xdr:spPr>
        <a:xfrm>
          <a:off x="1123188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EAD81FC-2D8A-4CAA-B36A-764B2ABA5C8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F3C9584-7DB3-432A-9BB7-787243B18B2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FCA472F-8F69-4F89-9102-F09C06DCD9E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B64DDF9-9EF8-48A3-ADFD-9232AE0E02F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4EC4476-1765-4262-95EF-C54811BB576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5" name="楕円 434">
          <a:extLst>
            <a:ext uri="{FF2B5EF4-FFF2-40B4-BE49-F238E27FC236}">
              <a16:creationId xmlns:a16="http://schemas.microsoft.com/office/drawing/2014/main" id="{8F75A289-F3DC-4478-9415-1ED9501FDCE9}"/>
            </a:ext>
          </a:extLst>
        </xdr:cNvPr>
        <xdr:cNvSpPr/>
      </xdr:nvSpPr>
      <xdr:spPr>
        <a:xfrm>
          <a:off x="14325600" y="7082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6" name="【一般廃棄物処理施設】&#10;有形固定資産減価償却率該当値テキスト">
          <a:extLst>
            <a:ext uri="{FF2B5EF4-FFF2-40B4-BE49-F238E27FC236}">
              <a16:creationId xmlns:a16="http://schemas.microsoft.com/office/drawing/2014/main" id="{7A029D83-3CE1-4CC5-B61C-37E9D6473CE3}"/>
            </a:ext>
          </a:extLst>
        </xdr:cNvPr>
        <xdr:cNvSpPr txBox="1"/>
      </xdr:nvSpPr>
      <xdr:spPr>
        <a:xfrm>
          <a:off x="14414500" y="700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12337</xdr:rowOff>
    </xdr:from>
    <xdr:to>
      <xdr:col>81</xdr:col>
      <xdr:colOff>101600</xdr:colOff>
      <xdr:row>42</xdr:row>
      <xdr:rowOff>113937</xdr:rowOff>
    </xdr:to>
    <xdr:sp macro="" textlink="">
      <xdr:nvSpPr>
        <xdr:cNvPr id="437" name="楕円 436">
          <a:extLst>
            <a:ext uri="{FF2B5EF4-FFF2-40B4-BE49-F238E27FC236}">
              <a16:creationId xmlns:a16="http://schemas.microsoft.com/office/drawing/2014/main" id="{FE119059-A5FF-4183-9317-B1B2E18D96E9}"/>
            </a:ext>
          </a:extLst>
        </xdr:cNvPr>
        <xdr:cNvSpPr/>
      </xdr:nvSpPr>
      <xdr:spPr>
        <a:xfrm>
          <a:off x="1357884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63137</xdr:rowOff>
    </xdr:from>
    <xdr:to>
      <xdr:col>85</xdr:col>
      <xdr:colOff>127000</xdr:colOff>
      <xdr:row>42</xdr:row>
      <xdr:rowOff>92528</xdr:rowOff>
    </xdr:to>
    <xdr:cxnSp macro="">
      <xdr:nvCxnSpPr>
        <xdr:cNvPr id="438" name="直線コネクタ 437">
          <a:extLst>
            <a:ext uri="{FF2B5EF4-FFF2-40B4-BE49-F238E27FC236}">
              <a16:creationId xmlns:a16="http://schemas.microsoft.com/office/drawing/2014/main" id="{667C28DF-4BE0-4C1E-80F1-D2B1AD4CDA11}"/>
            </a:ext>
          </a:extLst>
        </xdr:cNvPr>
        <xdr:cNvCxnSpPr/>
      </xdr:nvCxnSpPr>
      <xdr:spPr>
        <a:xfrm>
          <a:off x="13629640" y="7104017"/>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129903</xdr:rowOff>
    </xdr:from>
    <xdr:to>
      <xdr:col>76</xdr:col>
      <xdr:colOff>165100</xdr:colOff>
      <xdr:row>42</xdr:row>
      <xdr:rowOff>60053</xdr:rowOff>
    </xdr:to>
    <xdr:sp macro="" textlink="">
      <xdr:nvSpPr>
        <xdr:cNvPr id="439" name="楕円 438">
          <a:extLst>
            <a:ext uri="{FF2B5EF4-FFF2-40B4-BE49-F238E27FC236}">
              <a16:creationId xmlns:a16="http://schemas.microsoft.com/office/drawing/2014/main" id="{BE9A5581-248E-4D7B-8ACC-65D1CB81FB5B}"/>
            </a:ext>
          </a:extLst>
        </xdr:cNvPr>
        <xdr:cNvSpPr/>
      </xdr:nvSpPr>
      <xdr:spPr>
        <a:xfrm>
          <a:off x="12804140" y="7003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9253</xdr:rowOff>
    </xdr:from>
    <xdr:to>
      <xdr:col>81</xdr:col>
      <xdr:colOff>50800</xdr:colOff>
      <xdr:row>42</xdr:row>
      <xdr:rowOff>63137</xdr:rowOff>
    </xdr:to>
    <xdr:cxnSp macro="">
      <xdr:nvCxnSpPr>
        <xdr:cNvPr id="440" name="直線コネクタ 439">
          <a:extLst>
            <a:ext uri="{FF2B5EF4-FFF2-40B4-BE49-F238E27FC236}">
              <a16:creationId xmlns:a16="http://schemas.microsoft.com/office/drawing/2014/main" id="{D0E796A0-226D-49DD-A70B-48B60EBED32D}"/>
            </a:ext>
          </a:extLst>
        </xdr:cNvPr>
        <xdr:cNvCxnSpPr/>
      </xdr:nvCxnSpPr>
      <xdr:spPr>
        <a:xfrm>
          <a:off x="12854940" y="705013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77651</xdr:rowOff>
    </xdr:from>
    <xdr:to>
      <xdr:col>72</xdr:col>
      <xdr:colOff>38100</xdr:colOff>
      <xdr:row>42</xdr:row>
      <xdr:rowOff>7801</xdr:rowOff>
    </xdr:to>
    <xdr:sp macro="" textlink="">
      <xdr:nvSpPr>
        <xdr:cNvPr id="441" name="楕円 440">
          <a:extLst>
            <a:ext uri="{FF2B5EF4-FFF2-40B4-BE49-F238E27FC236}">
              <a16:creationId xmlns:a16="http://schemas.microsoft.com/office/drawing/2014/main" id="{01FCE9A8-B367-4AA6-BFB6-8D3BC341163B}"/>
            </a:ext>
          </a:extLst>
        </xdr:cNvPr>
        <xdr:cNvSpPr/>
      </xdr:nvSpPr>
      <xdr:spPr>
        <a:xfrm>
          <a:off x="12029440" y="6950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128451</xdr:rowOff>
    </xdr:from>
    <xdr:to>
      <xdr:col>76</xdr:col>
      <xdr:colOff>114300</xdr:colOff>
      <xdr:row>42</xdr:row>
      <xdr:rowOff>9253</xdr:rowOff>
    </xdr:to>
    <xdr:cxnSp macro="">
      <xdr:nvCxnSpPr>
        <xdr:cNvPr id="442" name="直線コネクタ 441">
          <a:extLst>
            <a:ext uri="{FF2B5EF4-FFF2-40B4-BE49-F238E27FC236}">
              <a16:creationId xmlns:a16="http://schemas.microsoft.com/office/drawing/2014/main" id="{C2C49B60-B8C5-4BE5-BDA8-4C2297599B4F}"/>
            </a:ext>
          </a:extLst>
        </xdr:cNvPr>
        <xdr:cNvCxnSpPr/>
      </xdr:nvCxnSpPr>
      <xdr:spPr>
        <a:xfrm>
          <a:off x="12072620" y="7001691"/>
          <a:ext cx="78232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23767</xdr:rowOff>
    </xdr:from>
    <xdr:to>
      <xdr:col>67</xdr:col>
      <xdr:colOff>101600</xdr:colOff>
      <xdr:row>41</xdr:row>
      <xdr:rowOff>125367</xdr:rowOff>
    </xdr:to>
    <xdr:sp macro="" textlink="">
      <xdr:nvSpPr>
        <xdr:cNvPr id="443" name="楕円 442">
          <a:extLst>
            <a:ext uri="{FF2B5EF4-FFF2-40B4-BE49-F238E27FC236}">
              <a16:creationId xmlns:a16="http://schemas.microsoft.com/office/drawing/2014/main" id="{D8FD2EE0-2A6A-4DE0-B53D-B5830385CC5F}"/>
            </a:ext>
          </a:extLst>
        </xdr:cNvPr>
        <xdr:cNvSpPr/>
      </xdr:nvSpPr>
      <xdr:spPr>
        <a:xfrm>
          <a:off x="11231880" y="68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74567</xdr:rowOff>
    </xdr:from>
    <xdr:to>
      <xdr:col>71</xdr:col>
      <xdr:colOff>177800</xdr:colOff>
      <xdr:row>41</xdr:row>
      <xdr:rowOff>128451</xdr:rowOff>
    </xdr:to>
    <xdr:cxnSp macro="">
      <xdr:nvCxnSpPr>
        <xdr:cNvPr id="444" name="直線コネクタ 443">
          <a:extLst>
            <a:ext uri="{FF2B5EF4-FFF2-40B4-BE49-F238E27FC236}">
              <a16:creationId xmlns:a16="http://schemas.microsoft.com/office/drawing/2014/main" id="{C6ADE33A-1BEE-4CB8-A693-862BEEA3F2E1}"/>
            </a:ext>
          </a:extLst>
        </xdr:cNvPr>
        <xdr:cNvCxnSpPr/>
      </xdr:nvCxnSpPr>
      <xdr:spPr>
        <a:xfrm>
          <a:off x="11282680" y="6947807"/>
          <a:ext cx="78994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D3B6CB22-0558-4C6C-98A7-F5B4A57223E6}"/>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9CFBF8C-1867-4AD5-9722-44D9548CBE19}"/>
            </a:ext>
          </a:extLst>
        </xdr:cNvPr>
        <xdr:cNvSpPr txBox="1"/>
      </xdr:nvSpPr>
      <xdr:spPr>
        <a:xfrm>
          <a:off x="12675244" y="59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D09DEECD-20AC-49AB-A107-E42CCA56132B}"/>
            </a:ext>
          </a:extLst>
        </xdr:cNvPr>
        <xdr:cNvSpPr txBox="1"/>
      </xdr:nvSpPr>
      <xdr:spPr>
        <a:xfrm>
          <a:off x="1190054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5DA78042-6EC2-498C-832E-9C0B57D9BEAE}"/>
            </a:ext>
          </a:extLst>
        </xdr:cNvPr>
        <xdr:cNvSpPr txBox="1"/>
      </xdr:nvSpPr>
      <xdr:spPr>
        <a:xfrm>
          <a:off x="1110298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105064</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78EAE733-2A08-44D4-B0BB-2BDBC8EF5D52}"/>
            </a:ext>
          </a:extLst>
        </xdr:cNvPr>
        <xdr:cNvSpPr txBox="1"/>
      </xdr:nvSpPr>
      <xdr:spPr>
        <a:xfrm>
          <a:off x="134372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51180</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8AE88AFA-DE8B-4969-A912-6F754949AF33}"/>
            </a:ext>
          </a:extLst>
        </xdr:cNvPr>
        <xdr:cNvSpPr txBox="1"/>
      </xdr:nvSpPr>
      <xdr:spPr>
        <a:xfrm>
          <a:off x="126752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170378</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C0A16592-EB6D-4489-AEDE-7DD487F8EA6C}"/>
            </a:ext>
          </a:extLst>
        </xdr:cNvPr>
        <xdr:cNvSpPr txBox="1"/>
      </xdr:nvSpPr>
      <xdr:spPr>
        <a:xfrm>
          <a:off x="11900544" y="704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116494</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634CEF0D-7227-4AE5-BE8E-F9170352B182}"/>
            </a:ext>
          </a:extLst>
        </xdr:cNvPr>
        <xdr:cNvSpPr txBox="1"/>
      </xdr:nvSpPr>
      <xdr:spPr>
        <a:xfrm>
          <a:off x="11102984" y="698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E968B9F-B215-47CD-B746-63C90E02887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EE891B1E-0B49-42CF-AE7D-AD922F7D7F5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48FAD55-1D54-4A9F-ACFB-E3D6A7AED70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DA43E20-895A-4445-A431-6CE7230A21D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42B2371-394E-4469-A5F9-13673F63015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B138937-600A-494A-810A-641BAE5F2D4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218A426-3088-408F-B3C1-AE2132EC1B8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35FB58E-6B47-44E7-B008-F835677BB78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D56E51F-B4AB-41BF-9758-13CC4D4DA5C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B729CE5E-34A7-4CBE-84BB-9ED6F183902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89AE2B4-2332-4FD6-9F0C-1AF93845461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1C51B344-DC97-4B07-9896-76B440B388E7}"/>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8170CBE-48CE-48E9-A8BE-9373667B7B91}"/>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6" name="テキスト ボックス 465">
          <a:extLst>
            <a:ext uri="{FF2B5EF4-FFF2-40B4-BE49-F238E27FC236}">
              <a16:creationId xmlns:a16="http://schemas.microsoft.com/office/drawing/2014/main" id="{27B8910A-28D4-402D-83A1-76895AE5988C}"/>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B6F4383C-2E74-4848-BA03-A0794B850CB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94017709-E664-452A-B41A-57D596F324CF}"/>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ACA018F-D246-455F-AAA8-925325F04693}"/>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50C6E325-DB47-4C38-8185-2B12D5DBA7C6}"/>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0521BA3-BC35-402B-BBF6-2C94990BF14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9CED9C05-2F89-4EE7-9BE6-EA876F76CF9A}"/>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D47E6B19-CBB7-492B-9CB4-5BC2990C8F2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74" name="直線コネクタ 473">
          <a:extLst>
            <a:ext uri="{FF2B5EF4-FFF2-40B4-BE49-F238E27FC236}">
              <a16:creationId xmlns:a16="http://schemas.microsoft.com/office/drawing/2014/main" id="{62B55D1B-4CFC-4EE8-92FE-F1933356CD8B}"/>
            </a:ext>
          </a:extLst>
        </xdr:cNvPr>
        <xdr:cNvCxnSpPr/>
      </xdr:nvCxnSpPr>
      <xdr:spPr>
        <a:xfrm flipV="1">
          <a:off x="19509104" y="5612159"/>
          <a:ext cx="0" cy="139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F0C215C8-45C0-4F2E-9314-3490AD18B098}"/>
            </a:ext>
          </a:extLst>
        </xdr:cNvPr>
        <xdr:cNvSpPr txBox="1"/>
      </xdr:nvSpPr>
      <xdr:spPr>
        <a:xfrm>
          <a:off x="19547840" y="70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76" name="直線コネクタ 475">
          <a:extLst>
            <a:ext uri="{FF2B5EF4-FFF2-40B4-BE49-F238E27FC236}">
              <a16:creationId xmlns:a16="http://schemas.microsoft.com/office/drawing/2014/main" id="{0C281847-E711-4460-BF06-F258C743C373}"/>
            </a:ext>
          </a:extLst>
        </xdr:cNvPr>
        <xdr:cNvCxnSpPr/>
      </xdr:nvCxnSpPr>
      <xdr:spPr>
        <a:xfrm>
          <a:off x="19443700" y="7005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411DAD9D-5F7F-4227-B457-9C399CF1789E}"/>
            </a:ext>
          </a:extLst>
        </xdr:cNvPr>
        <xdr:cNvSpPr txBox="1"/>
      </xdr:nvSpPr>
      <xdr:spPr>
        <a:xfrm>
          <a:off x="19547840" y="5391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78" name="直線コネクタ 477">
          <a:extLst>
            <a:ext uri="{FF2B5EF4-FFF2-40B4-BE49-F238E27FC236}">
              <a16:creationId xmlns:a16="http://schemas.microsoft.com/office/drawing/2014/main" id="{69148007-5F43-4AD3-AA93-915E9064F2C1}"/>
            </a:ext>
          </a:extLst>
        </xdr:cNvPr>
        <xdr:cNvCxnSpPr/>
      </xdr:nvCxnSpPr>
      <xdr:spPr>
        <a:xfrm>
          <a:off x="19443700" y="5612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7118A4E9-70BB-4CC5-9C17-65F7A27C0086}"/>
            </a:ext>
          </a:extLst>
        </xdr:cNvPr>
        <xdr:cNvSpPr txBox="1"/>
      </xdr:nvSpPr>
      <xdr:spPr>
        <a:xfrm>
          <a:off x="19547840" y="6684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80" name="フローチャート: 判断 479">
          <a:extLst>
            <a:ext uri="{FF2B5EF4-FFF2-40B4-BE49-F238E27FC236}">
              <a16:creationId xmlns:a16="http://schemas.microsoft.com/office/drawing/2014/main" id="{387194C6-6F5A-409D-A755-59562E65302B}"/>
            </a:ext>
          </a:extLst>
        </xdr:cNvPr>
        <xdr:cNvSpPr/>
      </xdr:nvSpPr>
      <xdr:spPr>
        <a:xfrm>
          <a:off x="19458940" y="682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81" name="フローチャート: 判断 480">
          <a:extLst>
            <a:ext uri="{FF2B5EF4-FFF2-40B4-BE49-F238E27FC236}">
              <a16:creationId xmlns:a16="http://schemas.microsoft.com/office/drawing/2014/main" id="{D77C784E-2069-4F7A-B1AF-DDB38D931721}"/>
            </a:ext>
          </a:extLst>
        </xdr:cNvPr>
        <xdr:cNvSpPr/>
      </xdr:nvSpPr>
      <xdr:spPr>
        <a:xfrm>
          <a:off x="18735040" y="6841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160389</xdr:rowOff>
    </xdr:from>
    <xdr:to>
      <xdr:col>107</xdr:col>
      <xdr:colOff>101600</xdr:colOff>
      <xdr:row>41</xdr:row>
      <xdr:rowOff>90539</xdr:rowOff>
    </xdr:to>
    <xdr:sp macro="" textlink="">
      <xdr:nvSpPr>
        <xdr:cNvPr id="482" name="フローチャート: 判断 481">
          <a:extLst>
            <a:ext uri="{FF2B5EF4-FFF2-40B4-BE49-F238E27FC236}">
              <a16:creationId xmlns:a16="http://schemas.microsoft.com/office/drawing/2014/main" id="{AB9021B5-213D-42DA-AA17-FF355540F702}"/>
            </a:ext>
          </a:extLst>
        </xdr:cNvPr>
        <xdr:cNvSpPr/>
      </xdr:nvSpPr>
      <xdr:spPr>
        <a:xfrm>
          <a:off x="17937480" y="6865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167125</xdr:rowOff>
    </xdr:from>
    <xdr:to>
      <xdr:col>102</xdr:col>
      <xdr:colOff>165100</xdr:colOff>
      <xdr:row>41</xdr:row>
      <xdr:rowOff>97275</xdr:rowOff>
    </xdr:to>
    <xdr:sp macro="" textlink="">
      <xdr:nvSpPr>
        <xdr:cNvPr id="483" name="フローチャート: 判断 482">
          <a:extLst>
            <a:ext uri="{FF2B5EF4-FFF2-40B4-BE49-F238E27FC236}">
              <a16:creationId xmlns:a16="http://schemas.microsoft.com/office/drawing/2014/main" id="{BDDF599C-94CF-48E0-B17B-CB8C416BCD9B}"/>
            </a:ext>
          </a:extLst>
        </xdr:cNvPr>
        <xdr:cNvSpPr/>
      </xdr:nvSpPr>
      <xdr:spPr>
        <a:xfrm>
          <a:off x="17162780" y="687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169745</xdr:rowOff>
    </xdr:from>
    <xdr:to>
      <xdr:col>98</xdr:col>
      <xdr:colOff>38100</xdr:colOff>
      <xdr:row>41</xdr:row>
      <xdr:rowOff>99895</xdr:rowOff>
    </xdr:to>
    <xdr:sp macro="" textlink="">
      <xdr:nvSpPr>
        <xdr:cNvPr id="484" name="フローチャート: 判断 483">
          <a:extLst>
            <a:ext uri="{FF2B5EF4-FFF2-40B4-BE49-F238E27FC236}">
              <a16:creationId xmlns:a16="http://schemas.microsoft.com/office/drawing/2014/main" id="{BFE796D8-99CA-4BEE-AA1A-4926291119E5}"/>
            </a:ext>
          </a:extLst>
        </xdr:cNvPr>
        <xdr:cNvSpPr/>
      </xdr:nvSpPr>
      <xdr:spPr>
        <a:xfrm>
          <a:off x="16388080" y="6875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C128CA2-683B-43D2-A0E2-6CC226689CF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CA3032B-E77F-4C39-A7BE-DA17AF306D0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4CA05D5-D8D4-48F5-AF27-91ADC535FD4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1FDA44B-398C-4033-BAE7-28D1424ACF6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4275755-5517-4472-807D-9905ED06965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69821</xdr:rowOff>
    </xdr:from>
    <xdr:to>
      <xdr:col>116</xdr:col>
      <xdr:colOff>114300</xdr:colOff>
      <xdr:row>41</xdr:row>
      <xdr:rowOff>171421</xdr:rowOff>
    </xdr:to>
    <xdr:sp macro="" textlink="">
      <xdr:nvSpPr>
        <xdr:cNvPr id="490" name="楕円 489">
          <a:extLst>
            <a:ext uri="{FF2B5EF4-FFF2-40B4-BE49-F238E27FC236}">
              <a16:creationId xmlns:a16="http://schemas.microsoft.com/office/drawing/2014/main" id="{87548075-E2EF-456B-9C19-B85FE930A05F}"/>
            </a:ext>
          </a:extLst>
        </xdr:cNvPr>
        <xdr:cNvSpPr/>
      </xdr:nvSpPr>
      <xdr:spPr>
        <a:xfrm>
          <a:off x="19458940" y="69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156198</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526FB3FF-491D-436F-82F6-F3BF9505F6C9}"/>
            </a:ext>
          </a:extLst>
        </xdr:cNvPr>
        <xdr:cNvSpPr txBox="1"/>
      </xdr:nvSpPr>
      <xdr:spPr>
        <a:xfrm>
          <a:off x="19547840" y="68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70049</xdr:rowOff>
    </xdr:from>
    <xdr:to>
      <xdr:col>112</xdr:col>
      <xdr:colOff>38100</xdr:colOff>
      <xdr:row>42</xdr:row>
      <xdr:rowOff>199</xdr:rowOff>
    </xdr:to>
    <xdr:sp macro="" textlink="">
      <xdr:nvSpPr>
        <xdr:cNvPr id="492" name="楕円 491">
          <a:extLst>
            <a:ext uri="{FF2B5EF4-FFF2-40B4-BE49-F238E27FC236}">
              <a16:creationId xmlns:a16="http://schemas.microsoft.com/office/drawing/2014/main" id="{9552EC5A-4582-4063-AA4F-F3D96CF481FC}"/>
            </a:ext>
          </a:extLst>
        </xdr:cNvPr>
        <xdr:cNvSpPr/>
      </xdr:nvSpPr>
      <xdr:spPr>
        <a:xfrm>
          <a:off x="18735040" y="6943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120621</xdr:rowOff>
    </xdr:from>
    <xdr:to>
      <xdr:col>116</xdr:col>
      <xdr:colOff>63500</xdr:colOff>
      <xdr:row>41</xdr:row>
      <xdr:rowOff>120849</xdr:rowOff>
    </xdr:to>
    <xdr:cxnSp macro="">
      <xdr:nvCxnSpPr>
        <xdr:cNvPr id="493" name="直線コネクタ 492">
          <a:extLst>
            <a:ext uri="{FF2B5EF4-FFF2-40B4-BE49-F238E27FC236}">
              <a16:creationId xmlns:a16="http://schemas.microsoft.com/office/drawing/2014/main" id="{031CF86A-86A2-4211-A8B1-E50CEA8E16BA}"/>
            </a:ext>
          </a:extLst>
        </xdr:cNvPr>
        <xdr:cNvCxnSpPr/>
      </xdr:nvCxnSpPr>
      <xdr:spPr>
        <a:xfrm flipV="1">
          <a:off x="18778220" y="6993861"/>
          <a:ext cx="73152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70390</xdr:rowOff>
    </xdr:from>
    <xdr:to>
      <xdr:col>107</xdr:col>
      <xdr:colOff>101600</xdr:colOff>
      <xdr:row>42</xdr:row>
      <xdr:rowOff>540</xdr:rowOff>
    </xdr:to>
    <xdr:sp macro="" textlink="">
      <xdr:nvSpPr>
        <xdr:cNvPr id="494" name="楕円 493">
          <a:extLst>
            <a:ext uri="{FF2B5EF4-FFF2-40B4-BE49-F238E27FC236}">
              <a16:creationId xmlns:a16="http://schemas.microsoft.com/office/drawing/2014/main" id="{8F5B757E-A9CB-49E5-926B-68E7753D54A8}"/>
            </a:ext>
          </a:extLst>
        </xdr:cNvPr>
        <xdr:cNvSpPr/>
      </xdr:nvSpPr>
      <xdr:spPr>
        <a:xfrm>
          <a:off x="17937480" y="6943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120849</xdr:rowOff>
    </xdr:from>
    <xdr:to>
      <xdr:col>111</xdr:col>
      <xdr:colOff>177800</xdr:colOff>
      <xdr:row>41</xdr:row>
      <xdr:rowOff>121190</xdr:rowOff>
    </xdr:to>
    <xdr:cxnSp macro="">
      <xdr:nvCxnSpPr>
        <xdr:cNvPr id="495" name="直線コネクタ 494">
          <a:extLst>
            <a:ext uri="{FF2B5EF4-FFF2-40B4-BE49-F238E27FC236}">
              <a16:creationId xmlns:a16="http://schemas.microsoft.com/office/drawing/2014/main" id="{34B2F53A-CBC3-41FE-B078-42C4EE434E94}"/>
            </a:ext>
          </a:extLst>
        </xdr:cNvPr>
        <xdr:cNvCxnSpPr/>
      </xdr:nvCxnSpPr>
      <xdr:spPr>
        <a:xfrm flipV="1">
          <a:off x="17988280" y="6994089"/>
          <a:ext cx="78994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70748</xdr:rowOff>
    </xdr:from>
    <xdr:to>
      <xdr:col>102</xdr:col>
      <xdr:colOff>165100</xdr:colOff>
      <xdr:row>42</xdr:row>
      <xdr:rowOff>898</xdr:rowOff>
    </xdr:to>
    <xdr:sp macro="" textlink="">
      <xdr:nvSpPr>
        <xdr:cNvPr id="496" name="楕円 495">
          <a:extLst>
            <a:ext uri="{FF2B5EF4-FFF2-40B4-BE49-F238E27FC236}">
              <a16:creationId xmlns:a16="http://schemas.microsoft.com/office/drawing/2014/main" id="{A78A9A8B-494D-4CF0-9D40-DD12F79367F4}"/>
            </a:ext>
          </a:extLst>
        </xdr:cNvPr>
        <xdr:cNvSpPr/>
      </xdr:nvSpPr>
      <xdr:spPr>
        <a:xfrm>
          <a:off x="17162780" y="6943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121190</xdr:rowOff>
    </xdr:from>
    <xdr:to>
      <xdr:col>107</xdr:col>
      <xdr:colOff>50800</xdr:colOff>
      <xdr:row>41</xdr:row>
      <xdr:rowOff>121548</xdr:rowOff>
    </xdr:to>
    <xdr:cxnSp macro="">
      <xdr:nvCxnSpPr>
        <xdr:cNvPr id="497" name="直線コネクタ 496">
          <a:extLst>
            <a:ext uri="{FF2B5EF4-FFF2-40B4-BE49-F238E27FC236}">
              <a16:creationId xmlns:a16="http://schemas.microsoft.com/office/drawing/2014/main" id="{E1C0B9BC-9215-49C2-AF80-BC5848D98D66}"/>
            </a:ext>
          </a:extLst>
        </xdr:cNvPr>
        <xdr:cNvCxnSpPr/>
      </xdr:nvCxnSpPr>
      <xdr:spPr>
        <a:xfrm flipV="1">
          <a:off x="17213580" y="6994430"/>
          <a:ext cx="7747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71254</xdr:rowOff>
    </xdr:from>
    <xdr:to>
      <xdr:col>98</xdr:col>
      <xdr:colOff>38100</xdr:colOff>
      <xdr:row>42</xdr:row>
      <xdr:rowOff>1404</xdr:rowOff>
    </xdr:to>
    <xdr:sp macro="" textlink="">
      <xdr:nvSpPr>
        <xdr:cNvPr id="498" name="楕円 497">
          <a:extLst>
            <a:ext uri="{FF2B5EF4-FFF2-40B4-BE49-F238E27FC236}">
              <a16:creationId xmlns:a16="http://schemas.microsoft.com/office/drawing/2014/main" id="{A14C46B5-228E-443C-8724-81DB3545D6DA}"/>
            </a:ext>
          </a:extLst>
        </xdr:cNvPr>
        <xdr:cNvSpPr/>
      </xdr:nvSpPr>
      <xdr:spPr>
        <a:xfrm>
          <a:off x="16388080" y="6944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121548</xdr:rowOff>
    </xdr:from>
    <xdr:to>
      <xdr:col>102</xdr:col>
      <xdr:colOff>114300</xdr:colOff>
      <xdr:row>41</xdr:row>
      <xdr:rowOff>122054</xdr:rowOff>
    </xdr:to>
    <xdr:cxnSp macro="">
      <xdr:nvCxnSpPr>
        <xdr:cNvPr id="499" name="直線コネクタ 498">
          <a:extLst>
            <a:ext uri="{FF2B5EF4-FFF2-40B4-BE49-F238E27FC236}">
              <a16:creationId xmlns:a16="http://schemas.microsoft.com/office/drawing/2014/main" id="{C1D686C2-2EF0-48A5-8AD7-89A291B2480C}"/>
            </a:ext>
          </a:extLst>
        </xdr:cNvPr>
        <xdr:cNvCxnSpPr/>
      </xdr:nvCxnSpPr>
      <xdr:spPr>
        <a:xfrm flipV="1">
          <a:off x="16431260" y="6994788"/>
          <a:ext cx="78232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8E8C976B-0BC6-48D8-9B3A-9BCB5AE981C6}"/>
            </a:ext>
          </a:extLst>
        </xdr:cNvPr>
        <xdr:cNvSpPr txBox="1"/>
      </xdr:nvSpPr>
      <xdr:spPr>
        <a:xfrm>
          <a:off x="18496495" y="662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107066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1917E5C5-D413-485F-B067-195F66FC085E}"/>
            </a:ext>
          </a:extLst>
        </xdr:cNvPr>
        <xdr:cNvSpPr txBox="1"/>
      </xdr:nvSpPr>
      <xdr:spPr>
        <a:xfrm>
          <a:off x="17734495" y="664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113802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7822A658-FB0B-495F-90EF-20D68F6DE571}"/>
            </a:ext>
          </a:extLst>
        </xdr:cNvPr>
        <xdr:cNvSpPr txBox="1"/>
      </xdr:nvSpPr>
      <xdr:spPr>
        <a:xfrm>
          <a:off x="16936935" y="66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116422</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A0B24AEE-6404-465A-8859-565478F8F45E}"/>
            </a:ext>
          </a:extLst>
        </xdr:cNvPr>
        <xdr:cNvSpPr txBox="1"/>
      </xdr:nvSpPr>
      <xdr:spPr>
        <a:xfrm>
          <a:off x="16162235" y="665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162776</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1365815E-E4FF-47D5-90AF-DFE906293C6B}"/>
            </a:ext>
          </a:extLst>
        </xdr:cNvPr>
        <xdr:cNvSpPr txBox="1"/>
      </xdr:nvSpPr>
      <xdr:spPr>
        <a:xfrm>
          <a:off x="18528811" y="70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163117</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895A9469-0D5F-4E38-B013-4275A9E4ED7A}"/>
            </a:ext>
          </a:extLst>
        </xdr:cNvPr>
        <xdr:cNvSpPr txBox="1"/>
      </xdr:nvSpPr>
      <xdr:spPr>
        <a:xfrm>
          <a:off x="17766811" y="70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163475</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16A2E2EE-C509-40A6-A939-3584E91FD6B5}"/>
            </a:ext>
          </a:extLst>
        </xdr:cNvPr>
        <xdr:cNvSpPr txBox="1"/>
      </xdr:nvSpPr>
      <xdr:spPr>
        <a:xfrm>
          <a:off x="16969251" y="70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163981</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F8E30F38-A8B1-4425-A8A7-7E9ED5810D5B}"/>
            </a:ext>
          </a:extLst>
        </xdr:cNvPr>
        <xdr:cNvSpPr txBox="1"/>
      </xdr:nvSpPr>
      <xdr:spPr>
        <a:xfrm>
          <a:off x="16194551" y="70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375043A-7A94-4336-962C-B5CFA01030D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7ED55F7-5001-475C-99ED-86C4F2BCEB6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7F94D76-34FF-4EC5-B8E8-9C073E998F2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00E327F-0E88-4CE8-8597-5941F8CC51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D05066C-3186-400A-B402-884E0C6257D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8A85ADA-DCF8-40E0-A5C6-0653A5BE207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2D72D08-069C-4519-86CF-5771D73BBC9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0CFAB82-B25F-4C11-A2B6-5AD69FC28B83}"/>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A0A5D6E3-C2A0-4826-9453-F59FECB1DB5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A92F2BF-A0DB-4014-B2E0-09707B56ACF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52C4F5E1-1AEA-4650-9199-AAF81C22D41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F53A497F-8B99-401D-96C6-7F69270DF1A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21CE550D-4E13-4F78-9207-EF5FEEA6467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C424D2DF-9CC5-47B9-931A-17CA755B124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776499FC-6D8A-46F5-964E-0445C69683D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B7226D1-9476-48C2-A41D-BA2D7FFB9157}"/>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DECF63FF-8044-4427-9AF1-3C0EB62F597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BDD13A8-808D-42B3-8566-A84500381F2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90E78E36-3AC2-4701-8C54-5EAC6C2ABDD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FE66E815-2C57-48C4-9680-01C536FAF65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9A6EF089-6D96-47B8-B4E4-D94B07A4A14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A6426FCE-B275-4544-9B0E-8BC3030A973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DF8A9874-6330-4643-9ACB-455C517A585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ECCB44B3-9323-4F1D-A840-BF04DE2309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9BB61AA-DF1F-4CD7-B831-C540232AA2A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6F2FE718-E793-424B-B35C-1AAA2737FB0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1603FBD4-12F8-46F9-9D0F-772C6762146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96EC30C5-323D-4F34-98E6-A00048F32B8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FE9AD75D-814B-468F-BCC5-4D16B8FB715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948EB7CC-8EB8-48B6-A939-E9B3F755BD3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3B0A5AC3-13CD-46ED-9077-3527758870D3}"/>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AF5DFC8A-1228-4069-912A-99FFE1B0DF3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DDCD44AA-D47A-44B5-AA3E-D51A1F4716C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45C9B557-7A1B-4B36-BF73-224B103F6B6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7F705CED-A2F6-42D6-B183-2033E197982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8FFD3687-CC3F-40EB-9DCB-3379F6595F9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4" name="テキスト ボックス 543">
          <a:extLst>
            <a:ext uri="{FF2B5EF4-FFF2-40B4-BE49-F238E27FC236}">
              <a16:creationId xmlns:a16="http://schemas.microsoft.com/office/drawing/2014/main" id="{99576770-F747-4D30-B8D2-40B5C4674C33}"/>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4D5D75CF-7170-4D17-ADC5-5BEBD3B5B7A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1D036CCE-075A-4D57-9CE0-0964EE1151B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7" name="直線コネクタ 546">
          <a:extLst>
            <a:ext uri="{FF2B5EF4-FFF2-40B4-BE49-F238E27FC236}">
              <a16:creationId xmlns:a16="http://schemas.microsoft.com/office/drawing/2014/main" id="{274C374D-BB60-4A57-8682-5D6F8AC1FD0A}"/>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F251B99F-580D-49C9-BE4A-B05CE0291F21}"/>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9" name="直線コネクタ 548">
          <a:extLst>
            <a:ext uri="{FF2B5EF4-FFF2-40B4-BE49-F238E27FC236}">
              <a16:creationId xmlns:a16="http://schemas.microsoft.com/office/drawing/2014/main" id="{8F72166A-9F0C-4130-868B-3C1718EEEA8B}"/>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0" name="【消防施設】&#10;有形固定資産減価償却率最大値テキスト">
          <a:extLst>
            <a:ext uri="{FF2B5EF4-FFF2-40B4-BE49-F238E27FC236}">
              <a16:creationId xmlns:a16="http://schemas.microsoft.com/office/drawing/2014/main" id="{4CFAB23F-BA10-42C4-9251-05EC9CC54071}"/>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1" name="直線コネクタ 550">
          <a:extLst>
            <a:ext uri="{FF2B5EF4-FFF2-40B4-BE49-F238E27FC236}">
              <a16:creationId xmlns:a16="http://schemas.microsoft.com/office/drawing/2014/main" id="{4013761D-A134-449D-AD7A-CEAE51FDC6FE}"/>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609F63ED-AF46-44BE-9B62-00220C4CB212}"/>
            </a:ext>
          </a:extLst>
        </xdr:cNvPr>
        <xdr:cNvSpPr txBox="1"/>
      </xdr:nvSpPr>
      <xdr:spPr>
        <a:xfrm>
          <a:off x="144145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53" name="フローチャート: 判断 552">
          <a:extLst>
            <a:ext uri="{FF2B5EF4-FFF2-40B4-BE49-F238E27FC236}">
              <a16:creationId xmlns:a16="http://schemas.microsoft.com/office/drawing/2014/main" id="{336A416B-7E55-4713-A06F-29AA7CB9F329}"/>
            </a:ext>
          </a:extLst>
        </xdr:cNvPr>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4" name="フローチャート: 判断 553">
          <a:extLst>
            <a:ext uri="{FF2B5EF4-FFF2-40B4-BE49-F238E27FC236}">
              <a16:creationId xmlns:a16="http://schemas.microsoft.com/office/drawing/2014/main" id="{41BEC81A-FB43-4CBB-91C7-0AAEE29D3455}"/>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55" name="フローチャート: 判断 554">
          <a:extLst>
            <a:ext uri="{FF2B5EF4-FFF2-40B4-BE49-F238E27FC236}">
              <a16:creationId xmlns:a16="http://schemas.microsoft.com/office/drawing/2014/main" id="{B75FC7CA-BE99-4E66-BBA0-A24786830AB0}"/>
            </a:ext>
          </a:extLst>
        </xdr:cNvPr>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556" name="フローチャート: 判断 555">
          <a:extLst>
            <a:ext uri="{FF2B5EF4-FFF2-40B4-BE49-F238E27FC236}">
              <a16:creationId xmlns:a16="http://schemas.microsoft.com/office/drawing/2014/main" id="{B6E8CFAE-245C-4412-A38B-7488491D9AD4}"/>
            </a:ext>
          </a:extLst>
        </xdr:cNvPr>
        <xdr:cNvSpPr/>
      </xdr:nvSpPr>
      <xdr:spPr>
        <a:xfrm>
          <a:off x="12029440" y="13746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557" name="フローチャート: 判断 556">
          <a:extLst>
            <a:ext uri="{FF2B5EF4-FFF2-40B4-BE49-F238E27FC236}">
              <a16:creationId xmlns:a16="http://schemas.microsoft.com/office/drawing/2014/main" id="{B5C8C5A6-3F5C-4F9C-BC9C-14839114AD49}"/>
            </a:ext>
          </a:extLst>
        </xdr:cNvPr>
        <xdr:cNvSpPr/>
      </xdr:nvSpPr>
      <xdr:spPr>
        <a:xfrm>
          <a:off x="11231880" y="137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A7838B3E-3FC4-4DAE-89EC-11C8A5C0D2E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CFC47DA-A76E-428C-B80A-133E7DFB7B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9CA72A5-1987-4BB1-A6A0-6EC150BA6E4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95B5FE9-7022-4A4A-86F4-E9E68CF8020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F49DD69-F709-44E0-B0D2-19A5F45BA9D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157480</xdr:rowOff>
    </xdr:from>
    <xdr:to>
      <xdr:col>85</xdr:col>
      <xdr:colOff>177800</xdr:colOff>
      <xdr:row>82</xdr:row>
      <xdr:rowOff>87630</xdr:rowOff>
    </xdr:to>
    <xdr:sp macro="" textlink="">
      <xdr:nvSpPr>
        <xdr:cNvPr id="563" name="楕円 562">
          <a:extLst>
            <a:ext uri="{FF2B5EF4-FFF2-40B4-BE49-F238E27FC236}">
              <a16:creationId xmlns:a16="http://schemas.microsoft.com/office/drawing/2014/main" id="{1530F1D7-C3CB-42E7-989D-EDAB09DE5A16}"/>
            </a:ext>
          </a:extLst>
        </xdr:cNvPr>
        <xdr:cNvSpPr/>
      </xdr:nvSpPr>
      <xdr:spPr>
        <a:xfrm>
          <a:off x="14325600" y="137363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135907</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FFC628CE-022E-4816-A0F2-60DFC5044770}"/>
            </a:ext>
          </a:extLst>
        </xdr:cNvPr>
        <xdr:cNvSpPr txBox="1"/>
      </xdr:nvSpPr>
      <xdr:spPr>
        <a:xfrm>
          <a:off x="144145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138430</xdr:rowOff>
    </xdr:from>
    <xdr:to>
      <xdr:col>81</xdr:col>
      <xdr:colOff>101600</xdr:colOff>
      <xdr:row>82</xdr:row>
      <xdr:rowOff>68580</xdr:rowOff>
    </xdr:to>
    <xdr:sp macro="" textlink="">
      <xdr:nvSpPr>
        <xdr:cNvPr id="565" name="楕円 564">
          <a:extLst>
            <a:ext uri="{FF2B5EF4-FFF2-40B4-BE49-F238E27FC236}">
              <a16:creationId xmlns:a16="http://schemas.microsoft.com/office/drawing/2014/main" id="{E0DBE493-5754-495B-9E7A-F5CF9E621897}"/>
            </a:ext>
          </a:extLst>
        </xdr:cNvPr>
        <xdr:cNvSpPr/>
      </xdr:nvSpPr>
      <xdr:spPr>
        <a:xfrm>
          <a:off x="13578840" y="13717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17780</xdr:rowOff>
    </xdr:from>
    <xdr:to>
      <xdr:col>85</xdr:col>
      <xdr:colOff>127000</xdr:colOff>
      <xdr:row>82</xdr:row>
      <xdr:rowOff>36830</xdr:rowOff>
    </xdr:to>
    <xdr:cxnSp macro="">
      <xdr:nvCxnSpPr>
        <xdr:cNvPr id="566" name="直線コネクタ 565">
          <a:extLst>
            <a:ext uri="{FF2B5EF4-FFF2-40B4-BE49-F238E27FC236}">
              <a16:creationId xmlns:a16="http://schemas.microsoft.com/office/drawing/2014/main" id="{7ECFB5DA-DF9F-453C-8342-F62C4918876C}"/>
            </a:ext>
          </a:extLst>
        </xdr:cNvPr>
        <xdr:cNvCxnSpPr/>
      </xdr:nvCxnSpPr>
      <xdr:spPr>
        <a:xfrm>
          <a:off x="13629640" y="1376426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567" name="楕円 566">
          <a:extLst>
            <a:ext uri="{FF2B5EF4-FFF2-40B4-BE49-F238E27FC236}">
              <a16:creationId xmlns:a16="http://schemas.microsoft.com/office/drawing/2014/main" id="{F017BFB6-C281-4592-A27B-8A9953CCF7C4}"/>
            </a:ext>
          </a:extLst>
        </xdr:cNvPr>
        <xdr:cNvSpPr/>
      </xdr:nvSpPr>
      <xdr:spPr>
        <a:xfrm>
          <a:off x="128041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17780</xdr:rowOff>
    </xdr:from>
    <xdr:to>
      <xdr:col>81</xdr:col>
      <xdr:colOff>50800</xdr:colOff>
      <xdr:row>85</xdr:row>
      <xdr:rowOff>31750</xdr:rowOff>
    </xdr:to>
    <xdr:cxnSp macro="">
      <xdr:nvCxnSpPr>
        <xdr:cNvPr id="568" name="直線コネクタ 567">
          <a:extLst>
            <a:ext uri="{FF2B5EF4-FFF2-40B4-BE49-F238E27FC236}">
              <a16:creationId xmlns:a16="http://schemas.microsoft.com/office/drawing/2014/main" id="{5A672318-0394-49D5-88D8-AFACA996C68F}"/>
            </a:ext>
          </a:extLst>
        </xdr:cNvPr>
        <xdr:cNvCxnSpPr/>
      </xdr:nvCxnSpPr>
      <xdr:spPr>
        <a:xfrm flipV="1">
          <a:off x="12854940" y="13764260"/>
          <a:ext cx="774700" cy="5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569" name="楕円 568">
          <a:extLst>
            <a:ext uri="{FF2B5EF4-FFF2-40B4-BE49-F238E27FC236}">
              <a16:creationId xmlns:a16="http://schemas.microsoft.com/office/drawing/2014/main" id="{DC95C9BC-99FC-4481-96E1-88811E715E2C}"/>
            </a:ext>
          </a:extLst>
        </xdr:cNvPr>
        <xdr:cNvSpPr/>
      </xdr:nvSpPr>
      <xdr:spPr>
        <a:xfrm>
          <a:off x="120294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570" name="直線コネクタ 569">
          <a:extLst>
            <a:ext uri="{FF2B5EF4-FFF2-40B4-BE49-F238E27FC236}">
              <a16:creationId xmlns:a16="http://schemas.microsoft.com/office/drawing/2014/main" id="{D15F505E-583F-4D23-B612-189CEFE3438A}"/>
            </a:ext>
          </a:extLst>
        </xdr:cNvPr>
        <xdr:cNvCxnSpPr/>
      </xdr:nvCxnSpPr>
      <xdr:spPr>
        <a:xfrm>
          <a:off x="12072620" y="14281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571" name="楕円 570">
          <a:extLst>
            <a:ext uri="{FF2B5EF4-FFF2-40B4-BE49-F238E27FC236}">
              <a16:creationId xmlns:a16="http://schemas.microsoft.com/office/drawing/2014/main" id="{4AE1434A-BAC4-4574-AE66-350E2E3B402C}"/>
            </a:ext>
          </a:extLst>
        </xdr:cNvPr>
        <xdr:cNvSpPr/>
      </xdr:nvSpPr>
      <xdr:spPr>
        <a:xfrm>
          <a:off x="112318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572" name="直線コネクタ 571">
          <a:extLst>
            <a:ext uri="{FF2B5EF4-FFF2-40B4-BE49-F238E27FC236}">
              <a16:creationId xmlns:a16="http://schemas.microsoft.com/office/drawing/2014/main" id="{42709FDA-DBEB-4DBE-9C95-25445A2E4772}"/>
            </a:ext>
          </a:extLst>
        </xdr:cNvPr>
        <xdr:cNvCxnSpPr/>
      </xdr:nvCxnSpPr>
      <xdr:spPr>
        <a:xfrm>
          <a:off x="1128268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573" name="n_1aveValue【消防施設】&#10;有形固定資産減価償却率">
          <a:extLst>
            <a:ext uri="{FF2B5EF4-FFF2-40B4-BE49-F238E27FC236}">
              <a16:creationId xmlns:a16="http://schemas.microsoft.com/office/drawing/2014/main" id="{363AC52B-DCA5-4D1F-963E-BC4BEE5A5480}"/>
            </a:ext>
          </a:extLst>
        </xdr:cNvPr>
        <xdr:cNvSpPr txBox="1"/>
      </xdr:nvSpPr>
      <xdr:spPr>
        <a:xfrm>
          <a:off x="13437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574" name="n_2aveValue【消防施設】&#10;有形固定資産減価償却率">
          <a:extLst>
            <a:ext uri="{FF2B5EF4-FFF2-40B4-BE49-F238E27FC236}">
              <a16:creationId xmlns:a16="http://schemas.microsoft.com/office/drawing/2014/main" id="{018F32B6-200A-4967-B7EB-E711B2E69148}"/>
            </a:ext>
          </a:extLst>
        </xdr:cNvPr>
        <xdr:cNvSpPr txBox="1"/>
      </xdr:nvSpPr>
      <xdr:spPr>
        <a:xfrm>
          <a:off x="12675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575" name="n_3aveValue【消防施設】&#10;有形固定資産減価償却率">
          <a:extLst>
            <a:ext uri="{FF2B5EF4-FFF2-40B4-BE49-F238E27FC236}">
              <a16:creationId xmlns:a16="http://schemas.microsoft.com/office/drawing/2014/main" id="{F36862E0-45B8-4B99-894C-5FBFB15C64C0}"/>
            </a:ext>
          </a:extLst>
        </xdr:cNvPr>
        <xdr:cNvSpPr txBox="1"/>
      </xdr:nvSpPr>
      <xdr:spPr>
        <a:xfrm>
          <a:off x="119005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576" name="n_4aveValue【消防施設】&#10;有形固定資産減価償却率">
          <a:extLst>
            <a:ext uri="{FF2B5EF4-FFF2-40B4-BE49-F238E27FC236}">
              <a16:creationId xmlns:a16="http://schemas.microsoft.com/office/drawing/2014/main" id="{F520A376-68BE-406A-9A70-379036B372DC}"/>
            </a:ext>
          </a:extLst>
        </xdr:cNvPr>
        <xdr:cNvSpPr txBox="1"/>
      </xdr:nvSpPr>
      <xdr:spPr>
        <a:xfrm>
          <a:off x="1110298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59707</xdr:rowOff>
    </xdr:from>
    <xdr:ext cx="405111" cy="259045"/>
    <xdr:sp macro="" textlink="">
      <xdr:nvSpPr>
        <xdr:cNvPr id="577" name="n_1mainValue【消防施設】&#10;有形固定資産減価償却率">
          <a:extLst>
            <a:ext uri="{FF2B5EF4-FFF2-40B4-BE49-F238E27FC236}">
              <a16:creationId xmlns:a16="http://schemas.microsoft.com/office/drawing/2014/main" id="{4CAC7B8B-5DD5-439F-BAE0-0C5899621444}"/>
            </a:ext>
          </a:extLst>
        </xdr:cNvPr>
        <xdr:cNvSpPr txBox="1"/>
      </xdr:nvSpPr>
      <xdr:spPr>
        <a:xfrm>
          <a:off x="1343724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578" name="n_2mainValue【消防施設】&#10;有形固定資産減価償却率">
          <a:extLst>
            <a:ext uri="{FF2B5EF4-FFF2-40B4-BE49-F238E27FC236}">
              <a16:creationId xmlns:a16="http://schemas.microsoft.com/office/drawing/2014/main" id="{B58BB690-D0DD-427E-AB87-BCA28289E0A1}"/>
            </a:ext>
          </a:extLst>
        </xdr:cNvPr>
        <xdr:cNvSpPr txBox="1"/>
      </xdr:nvSpPr>
      <xdr:spPr>
        <a:xfrm>
          <a:off x="126429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579" name="n_3mainValue【消防施設】&#10;有形固定資産減価償却率">
          <a:extLst>
            <a:ext uri="{FF2B5EF4-FFF2-40B4-BE49-F238E27FC236}">
              <a16:creationId xmlns:a16="http://schemas.microsoft.com/office/drawing/2014/main" id="{86CBBFAA-A3AD-45A5-A922-14D4AE515195}"/>
            </a:ext>
          </a:extLst>
        </xdr:cNvPr>
        <xdr:cNvSpPr txBox="1"/>
      </xdr:nvSpPr>
      <xdr:spPr>
        <a:xfrm>
          <a:off x="11868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580" name="n_4mainValue【消防施設】&#10;有形固定資産減価償却率">
          <a:extLst>
            <a:ext uri="{FF2B5EF4-FFF2-40B4-BE49-F238E27FC236}">
              <a16:creationId xmlns:a16="http://schemas.microsoft.com/office/drawing/2014/main" id="{8B1B5C2B-C8D5-4441-9CCC-2C2B97A03D61}"/>
            </a:ext>
          </a:extLst>
        </xdr:cNvPr>
        <xdr:cNvSpPr txBox="1"/>
      </xdr:nvSpPr>
      <xdr:spPr>
        <a:xfrm>
          <a:off x="1107066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B8B0EA9-CE11-4E83-8748-FDE43719A3E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C9A0B227-B1FC-48BB-A2D9-40CC2B13BFF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ADB89181-72DC-4957-B5C0-5144665E20E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F5C33033-D22A-4CA8-B088-79893F53BBF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B17128BA-DF7A-4661-B996-2BF083D70AE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FBA197BE-0AD7-4D42-AB89-2EC6AEEA3A9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491364F7-22E3-43B7-8BAB-105D1D95E15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81917C04-6759-435D-8BE1-54DA83EA9C0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DC1638A-8F6E-4441-8389-4B91EE2F494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544E76B9-2EE6-46B1-A7BF-1E3501B8FAC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7D6B3E7E-9086-421C-AFB9-CFA682818D3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81481DCA-0D81-4833-82F7-9EA3AE7C21F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B883C78F-A630-4110-B6E9-7C24355CC0C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B11CE0EF-6739-4384-8F39-BAAB74DAA48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D4460D1F-ADDF-48AF-8BD2-C984D58961D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9C980E6B-4104-4224-8A3C-44AF26A7204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62D6574E-E507-4B23-B77A-1B2623B9D1E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A3875152-0B42-4A20-8370-8E3AAB6EF8D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CE8D2DC0-6070-4649-99E7-53A859B5169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86D122C1-FB0B-4ED3-8E98-772098ADB0E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682A28B-FBDC-4CA1-A3DE-0ECC9BD0DE5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2EDD7C62-A5A7-496A-8935-78924578E30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FCEB790E-E57A-43B9-9BA5-A2C6E2C1E0A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604" name="直線コネクタ 603">
          <a:extLst>
            <a:ext uri="{FF2B5EF4-FFF2-40B4-BE49-F238E27FC236}">
              <a16:creationId xmlns:a16="http://schemas.microsoft.com/office/drawing/2014/main" id="{E695648A-0509-4AD5-BBEA-E5F8EB14190E}"/>
            </a:ext>
          </a:extLst>
        </xdr:cNvPr>
        <xdr:cNvCxnSpPr/>
      </xdr:nvCxnSpPr>
      <xdr:spPr>
        <a:xfrm flipV="1">
          <a:off x="19509104" y="12960858"/>
          <a:ext cx="0" cy="15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605" name="【消防施設】&#10;一人当たり面積最小値テキスト">
          <a:extLst>
            <a:ext uri="{FF2B5EF4-FFF2-40B4-BE49-F238E27FC236}">
              <a16:creationId xmlns:a16="http://schemas.microsoft.com/office/drawing/2014/main" id="{094BEE9A-B76E-4CE3-AF6D-473FD4449EFB}"/>
            </a:ext>
          </a:extLst>
        </xdr:cNvPr>
        <xdr:cNvSpPr txBox="1"/>
      </xdr:nvSpPr>
      <xdr:spPr>
        <a:xfrm>
          <a:off x="19547840" y="145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606" name="直線コネクタ 605">
          <a:extLst>
            <a:ext uri="{FF2B5EF4-FFF2-40B4-BE49-F238E27FC236}">
              <a16:creationId xmlns:a16="http://schemas.microsoft.com/office/drawing/2014/main" id="{E7F94C91-9533-4817-A16E-A2DB4D4F211B}"/>
            </a:ext>
          </a:extLst>
        </xdr:cNvPr>
        <xdr:cNvCxnSpPr/>
      </xdr:nvCxnSpPr>
      <xdr:spPr>
        <a:xfrm>
          <a:off x="19443700" y="14524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607" name="【消防施設】&#10;一人当たり面積最大値テキスト">
          <a:extLst>
            <a:ext uri="{FF2B5EF4-FFF2-40B4-BE49-F238E27FC236}">
              <a16:creationId xmlns:a16="http://schemas.microsoft.com/office/drawing/2014/main" id="{14E335ED-1C1B-43D9-BD4A-C8FF9134EF11}"/>
            </a:ext>
          </a:extLst>
        </xdr:cNvPr>
        <xdr:cNvSpPr txBox="1"/>
      </xdr:nvSpPr>
      <xdr:spPr>
        <a:xfrm>
          <a:off x="19547840" y="127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608" name="直線コネクタ 607">
          <a:extLst>
            <a:ext uri="{FF2B5EF4-FFF2-40B4-BE49-F238E27FC236}">
              <a16:creationId xmlns:a16="http://schemas.microsoft.com/office/drawing/2014/main" id="{9DFD64A8-64A7-43CA-8EA9-FCFFE1D49FB1}"/>
            </a:ext>
          </a:extLst>
        </xdr:cNvPr>
        <xdr:cNvCxnSpPr/>
      </xdr:nvCxnSpPr>
      <xdr:spPr>
        <a:xfrm>
          <a:off x="19443700" y="12960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609" name="【消防施設】&#10;一人当たり面積平均値テキスト">
          <a:extLst>
            <a:ext uri="{FF2B5EF4-FFF2-40B4-BE49-F238E27FC236}">
              <a16:creationId xmlns:a16="http://schemas.microsoft.com/office/drawing/2014/main" id="{0A369737-E1AE-477E-BE59-EF128180020D}"/>
            </a:ext>
          </a:extLst>
        </xdr:cNvPr>
        <xdr:cNvSpPr txBox="1"/>
      </xdr:nvSpPr>
      <xdr:spPr>
        <a:xfrm>
          <a:off x="19547840" y="1422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10" name="フローチャート: 判断 609">
          <a:extLst>
            <a:ext uri="{FF2B5EF4-FFF2-40B4-BE49-F238E27FC236}">
              <a16:creationId xmlns:a16="http://schemas.microsoft.com/office/drawing/2014/main" id="{800BF0D6-0FBC-45FD-AE27-9325C9429503}"/>
            </a:ext>
          </a:extLst>
        </xdr:cNvPr>
        <xdr:cNvSpPr/>
      </xdr:nvSpPr>
      <xdr:spPr>
        <a:xfrm>
          <a:off x="1945894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611" name="フローチャート: 判断 610">
          <a:extLst>
            <a:ext uri="{FF2B5EF4-FFF2-40B4-BE49-F238E27FC236}">
              <a16:creationId xmlns:a16="http://schemas.microsoft.com/office/drawing/2014/main" id="{61AEFFD6-90A0-4D63-88EE-68CFB923F538}"/>
            </a:ext>
          </a:extLst>
        </xdr:cNvPr>
        <xdr:cNvSpPr/>
      </xdr:nvSpPr>
      <xdr:spPr>
        <a:xfrm>
          <a:off x="1873504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131699</xdr:rowOff>
    </xdr:from>
    <xdr:to>
      <xdr:col>107</xdr:col>
      <xdr:colOff>101600</xdr:colOff>
      <xdr:row>86</xdr:row>
      <xdr:rowOff>61849</xdr:rowOff>
    </xdr:to>
    <xdr:sp macro="" textlink="">
      <xdr:nvSpPr>
        <xdr:cNvPr id="612" name="フローチャート: 判断 611">
          <a:extLst>
            <a:ext uri="{FF2B5EF4-FFF2-40B4-BE49-F238E27FC236}">
              <a16:creationId xmlns:a16="http://schemas.microsoft.com/office/drawing/2014/main" id="{1BDDAAB4-CC1E-4397-A12F-92F0F0D795F0}"/>
            </a:ext>
          </a:extLst>
        </xdr:cNvPr>
        <xdr:cNvSpPr/>
      </xdr:nvSpPr>
      <xdr:spPr>
        <a:xfrm>
          <a:off x="17937480" y="14381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613" name="フローチャート: 判断 612">
          <a:extLst>
            <a:ext uri="{FF2B5EF4-FFF2-40B4-BE49-F238E27FC236}">
              <a16:creationId xmlns:a16="http://schemas.microsoft.com/office/drawing/2014/main" id="{F6BBA1A8-5217-4C06-8F73-62EA57CB86A4}"/>
            </a:ext>
          </a:extLst>
        </xdr:cNvPr>
        <xdr:cNvSpPr/>
      </xdr:nvSpPr>
      <xdr:spPr>
        <a:xfrm>
          <a:off x="1716278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10540</xdr:rowOff>
    </xdr:from>
    <xdr:to>
      <xdr:col>98</xdr:col>
      <xdr:colOff>38100</xdr:colOff>
      <xdr:row>85</xdr:row>
      <xdr:rowOff>112140</xdr:rowOff>
    </xdr:to>
    <xdr:sp macro="" textlink="">
      <xdr:nvSpPr>
        <xdr:cNvPr id="614" name="フローチャート: 判断 613">
          <a:extLst>
            <a:ext uri="{FF2B5EF4-FFF2-40B4-BE49-F238E27FC236}">
              <a16:creationId xmlns:a16="http://schemas.microsoft.com/office/drawing/2014/main" id="{670DBAB6-D604-442A-A847-2264664E7683}"/>
            </a:ext>
          </a:extLst>
        </xdr:cNvPr>
        <xdr:cNvSpPr/>
      </xdr:nvSpPr>
      <xdr:spPr>
        <a:xfrm>
          <a:off x="16388080" y="14259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3466E1E3-44E0-4B07-A45A-C8CEE06CAA9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9BB43EF-BE95-4C0C-810E-1CBDAB7FB17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994FD3D-5E9E-4809-8E9D-67D02D114C5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EE9B7B2-14A5-4280-B0FD-6238AE1634C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BC418B6-472E-4C9C-A429-93100D0A3E5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28829</xdr:rowOff>
    </xdr:from>
    <xdr:to>
      <xdr:col>116</xdr:col>
      <xdr:colOff>114300</xdr:colOff>
      <xdr:row>86</xdr:row>
      <xdr:rowOff>130429</xdr:rowOff>
    </xdr:to>
    <xdr:sp macro="" textlink="">
      <xdr:nvSpPr>
        <xdr:cNvPr id="620" name="楕円 619">
          <a:extLst>
            <a:ext uri="{FF2B5EF4-FFF2-40B4-BE49-F238E27FC236}">
              <a16:creationId xmlns:a16="http://schemas.microsoft.com/office/drawing/2014/main" id="{3C44E807-B11C-4430-AB85-7DC0C8B7D656}"/>
            </a:ext>
          </a:extLst>
        </xdr:cNvPr>
        <xdr:cNvSpPr/>
      </xdr:nvSpPr>
      <xdr:spPr>
        <a:xfrm>
          <a:off x="19458940" y="144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115206</xdr:rowOff>
    </xdr:from>
    <xdr:ext cx="469744" cy="259045"/>
    <xdr:sp macro="" textlink="">
      <xdr:nvSpPr>
        <xdr:cNvPr id="621" name="【消防施設】&#10;一人当たり面積該当値テキスト">
          <a:extLst>
            <a:ext uri="{FF2B5EF4-FFF2-40B4-BE49-F238E27FC236}">
              <a16:creationId xmlns:a16="http://schemas.microsoft.com/office/drawing/2014/main" id="{A80EF09D-4652-4DDE-883B-518F9A59CCEC}"/>
            </a:ext>
          </a:extLst>
        </xdr:cNvPr>
        <xdr:cNvSpPr txBox="1"/>
      </xdr:nvSpPr>
      <xdr:spPr>
        <a:xfrm>
          <a:off x="19547840" y="1436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29590</xdr:rowOff>
    </xdr:from>
    <xdr:to>
      <xdr:col>112</xdr:col>
      <xdr:colOff>38100</xdr:colOff>
      <xdr:row>86</xdr:row>
      <xdr:rowOff>131190</xdr:rowOff>
    </xdr:to>
    <xdr:sp macro="" textlink="">
      <xdr:nvSpPr>
        <xdr:cNvPr id="622" name="楕円 621">
          <a:extLst>
            <a:ext uri="{FF2B5EF4-FFF2-40B4-BE49-F238E27FC236}">
              <a16:creationId xmlns:a16="http://schemas.microsoft.com/office/drawing/2014/main" id="{29478D0B-5BEC-4892-8BF0-C97F6780A4B1}"/>
            </a:ext>
          </a:extLst>
        </xdr:cNvPr>
        <xdr:cNvSpPr/>
      </xdr:nvSpPr>
      <xdr:spPr>
        <a:xfrm>
          <a:off x="18735040" y="14446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79629</xdr:rowOff>
    </xdr:from>
    <xdr:to>
      <xdr:col>116</xdr:col>
      <xdr:colOff>63500</xdr:colOff>
      <xdr:row>86</xdr:row>
      <xdr:rowOff>80390</xdr:rowOff>
    </xdr:to>
    <xdr:cxnSp macro="">
      <xdr:nvCxnSpPr>
        <xdr:cNvPr id="623" name="直線コネクタ 622">
          <a:extLst>
            <a:ext uri="{FF2B5EF4-FFF2-40B4-BE49-F238E27FC236}">
              <a16:creationId xmlns:a16="http://schemas.microsoft.com/office/drawing/2014/main" id="{9782D087-F282-4F71-8FE9-4B35721C86E7}"/>
            </a:ext>
          </a:extLst>
        </xdr:cNvPr>
        <xdr:cNvCxnSpPr/>
      </xdr:nvCxnSpPr>
      <xdr:spPr>
        <a:xfrm flipV="1">
          <a:off x="18778220" y="14496669"/>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30353</xdr:rowOff>
    </xdr:from>
    <xdr:to>
      <xdr:col>107</xdr:col>
      <xdr:colOff>101600</xdr:colOff>
      <xdr:row>86</xdr:row>
      <xdr:rowOff>131953</xdr:rowOff>
    </xdr:to>
    <xdr:sp macro="" textlink="">
      <xdr:nvSpPr>
        <xdr:cNvPr id="624" name="楕円 623">
          <a:extLst>
            <a:ext uri="{FF2B5EF4-FFF2-40B4-BE49-F238E27FC236}">
              <a16:creationId xmlns:a16="http://schemas.microsoft.com/office/drawing/2014/main" id="{B58353F1-9F89-40E6-A503-3DD7D059B388}"/>
            </a:ext>
          </a:extLst>
        </xdr:cNvPr>
        <xdr:cNvSpPr/>
      </xdr:nvSpPr>
      <xdr:spPr>
        <a:xfrm>
          <a:off x="1793748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80390</xdr:rowOff>
    </xdr:from>
    <xdr:to>
      <xdr:col>111</xdr:col>
      <xdr:colOff>177800</xdr:colOff>
      <xdr:row>86</xdr:row>
      <xdr:rowOff>81153</xdr:rowOff>
    </xdr:to>
    <xdr:cxnSp macro="">
      <xdr:nvCxnSpPr>
        <xdr:cNvPr id="625" name="直線コネクタ 624">
          <a:extLst>
            <a:ext uri="{FF2B5EF4-FFF2-40B4-BE49-F238E27FC236}">
              <a16:creationId xmlns:a16="http://schemas.microsoft.com/office/drawing/2014/main" id="{850696A8-9BD0-4F7B-AE55-7CC5D2415D32}"/>
            </a:ext>
          </a:extLst>
        </xdr:cNvPr>
        <xdr:cNvCxnSpPr/>
      </xdr:nvCxnSpPr>
      <xdr:spPr>
        <a:xfrm flipV="1">
          <a:off x="17988280" y="14497430"/>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31496</xdr:rowOff>
    </xdr:from>
    <xdr:to>
      <xdr:col>102</xdr:col>
      <xdr:colOff>165100</xdr:colOff>
      <xdr:row>86</xdr:row>
      <xdr:rowOff>133096</xdr:rowOff>
    </xdr:to>
    <xdr:sp macro="" textlink="">
      <xdr:nvSpPr>
        <xdr:cNvPr id="626" name="楕円 625">
          <a:extLst>
            <a:ext uri="{FF2B5EF4-FFF2-40B4-BE49-F238E27FC236}">
              <a16:creationId xmlns:a16="http://schemas.microsoft.com/office/drawing/2014/main" id="{7DE2C3F0-07F9-4411-B0C5-DB101461A034}"/>
            </a:ext>
          </a:extLst>
        </xdr:cNvPr>
        <xdr:cNvSpPr/>
      </xdr:nvSpPr>
      <xdr:spPr>
        <a:xfrm>
          <a:off x="17162780" y="144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81153</xdr:rowOff>
    </xdr:from>
    <xdr:to>
      <xdr:col>107</xdr:col>
      <xdr:colOff>50800</xdr:colOff>
      <xdr:row>86</xdr:row>
      <xdr:rowOff>82296</xdr:rowOff>
    </xdr:to>
    <xdr:cxnSp macro="">
      <xdr:nvCxnSpPr>
        <xdr:cNvPr id="627" name="直線コネクタ 626">
          <a:extLst>
            <a:ext uri="{FF2B5EF4-FFF2-40B4-BE49-F238E27FC236}">
              <a16:creationId xmlns:a16="http://schemas.microsoft.com/office/drawing/2014/main" id="{A385256D-287A-4375-84AA-AE760D8B9CE3}"/>
            </a:ext>
          </a:extLst>
        </xdr:cNvPr>
        <xdr:cNvCxnSpPr/>
      </xdr:nvCxnSpPr>
      <xdr:spPr>
        <a:xfrm flipV="1">
          <a:off x="17213580" y="14498193"/>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32638</xdr:rowOff>
    </xdr:from>
    <xdr:to>
      <xdr:col>98</xdr:col>
      <xdr:colOff>38100</xdr:colOff>
      <xdr:row>86</xdr:row>
      <xdr:rowOff>134238</xdr:rowOff>
    </xdr:to>
    <xdr:sp macro="" textlink="">
      <xdr:nvSpPr>
        <xdr:cNvPr id="628" name="楕円 627">
          <a:extLst>
            <a:ext uri="{FF2B5EF4-FFF2-40B4-BE49-F238E27FC236}">
              <a16:creationId xmlns:a16="http://schemas.microsoft.com/office/drawing/2014/main" id="{EC1BC1C9-1850-4753-9071-B927E9B7F29D}"/>
            </a:ext>
          </a:extLst>
        </xdr:cNvPr>
        <xdr:cNvSpPr/>
      </xdr:nvSpPr>
      <xdr:spPr>
        <a:xfrm>
          <a:off x="16388080" y="14449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82296</xdr:rowOff>
    </xdr:from>
    <xdr:to>
      <xdr:col>102</xdr:col>
      <xdr:colOff>114300</xdr:colOff>
      <xdr:row>86</xdr:row>
      <xdr:rowOff>83438</xdr:rowOff>
    </xdr:to>
    <xdr:cxnSp macro="">
      <xdr:nvCxnSpPr>
        <xdr:cNvPr id="629" name="直線コネクタ 628">
          <a:extLst>
            <a:ext uri="{FF2B5EF4-FFF2-40B4-BE49-F238E27FC236}">
              <a16:creationId xmlns:a16="http://schemas.microsoft.com/office/drawing/2014/main" id="{92F0B642-321A-47A8-ABAD-2FA85CF175A6}"/>
            </a:ext>
          </a:extLst>
        </xdr:cNvPr>
        <xdr:cNvCxnSpPr/>
      </xdr:nvCxnSpPr>
      <xdr:spPr>
        <a:xfrm flipV="1">
          <a:off x="16431260" y="14499336"/>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630" name="n_1aveValue【消防施設】&#10;一人当たり面積">
          <a:extLst>
            <a:ext uri="{FF2B5EF4-FFF2-40B4-BE49-F238E27FC236}">
              <a16:creationId xmlns:a16="http://schemas.microsoft.com/office/drawing/2014/main" id="{5E7A3D1D-89E1-4C46-ABB1-CC54F0127EF4}"/>
            </a:ext>
          </a:extLst>
        </xdr:cNvPr>
        <xdr:cNvSpPr txBox="1"/>
      </xdr:nvSpPr>
      <xdr:spPr>
        <a:xfrm>
          <a:off x="18561127" y="141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78376</xdr:rowOff>
    </xdr:from>
    <xdr:ext cx="469744" cy="259045"/>
    <xdr:sp macro="" textlink="">
      <xdr:nvSpPr>
        <xdr:cNvPr id="631" name="n_2aveValue【消防施設】&#10;一人当たり面積">
          <a:extLst>
            <a:ext uri="{FF2B5EF4-FFF2-40B4-BE49-F238E27FC236}">
              <a16:creationId xmlns:a16="http://schemas.microsoft.com/office/drawing/2014/main" id="{BFA32662-51FB-4F73-882E-B8334008D8B8}"/>
            </a:ext>
          </a:extLst>
        </xdr:cNvPr>
        <xdr:cNvSpPr txBox="1"/>
      </xdr:nvSpPr>
      <xdr:spPr>
        <a:xfrm>
          <a:off x="17776267" y="141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632" name="n_3aveValue【消防施設】&#10;一人当たり面積">
          <a:extLst>
            <a:ext uri="{FF2B5EF4-FFF2-40B4-BE49-F238E27FC236}">
              <a16:creationId xmlns:a16="http://schemas.microsoft.com/office/drawing/2014/main" id="{9A638107-649C-434D-9A8A-6ADCE2E46F3D}"/>
            </a:ext>
          </a:extLst>
        </xdr:cNvPr>
        <xdr:cNvSpPr txBox="1"/>
      </xdr:nvSpPr>
      <xdr:spPr>
        <a:xfrm>
          <a:off x="1700156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128667</xdr:rowOff>
    </xdr:from>
    <xdr:ext cx="469744" cy="259045"/>
    <xdr:sp macro="" textlink="">
      <xdr:nvSpPr>
        <xdr:cNvPr id="633" name="n_4aveValue【消防施設】&#10;一人当たり面積">
          <a:extLst>
            <a:ext uri="{FF2B5EF4-FFF2-40B4-BE49-F238E27FC236}">
              <a16:creationId xmlns:a16="http://schemas.microsoft.com/office/drawing/2014/main" id="{4F11E570-D309-414B-9734-0C0C0D0C8BA8}"/>
            </a:ext>
          </a:extLst>
        </xdr:cNvPr>
        <xdr:cNvSpPr txBox="1"/>
      </xdr:nvSpPr>
      <xdr:spPr>
        <a:xfrm>
          <a:off x="16226867" y="140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122317</xdr:rowOff>
    </xdr:from>
    <xdr:ext cx="469744" cy="259045"/>
    <xdr:sp macro="" textlink="">
      <xdr:nvSpPr>
        <xdr:cNvPr id="634" name="n_1mainValue【消防施設】&#10;一人当たり面積">
          <a:extLst>
            <a:ext uri="{FF2B5EF4-FFF2-40B4-BE49-F238E27FC236}">
              <a16:creationId xmlns:a16="http://schemas.microsoft.com/office/drawing/2014/main" id="{35426EE0-EB65-4EE7-B25C-D2E793DC5825}"/>
            </a:ext>
          </a:extLst>
        </xdr:cNvPr>
        <xdr:cNvSpPr txBox="1"/>
      </xdr:nvSpPr>
      <xdr:spPr>
        <a:xfrm>
          <a:off x="18561127" y="1453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123080</xdr:rowOff>
    </xdr:from>
    <xdr:ext cx="469744" cy="259045"/>
    <xdr:sp macro="" textlink="">
      <xdr:nvSpPr>
        <xdr:cNvPr id="635" name="n_2mainValue【消防施設】&#10;一人当たり面積">
          <a:extLst>
            <a:ext uri="{FF2B5EF4-FFF2-40B4-BE49-F238E27FC236}">
              <a16:creationId xmlns:a16="http://schemas.microsoft.com/office/drawing/2014/main" id="{C5ABBE72-F072-4741-BE86-FDF87C6A6F87}"/>
            </a:ext>
          </a:extLst>
        </xdr:cNvPr>
        <xdr:cNvSpPr txBox="1"/>
      </xdr:nvSpPr>
      <xdr:spPr>
        <a:xfrm>
          <a:off x="17776267" y="145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124223</xdr:rowOff>
    </xdr:from>
    <xdr:ext cx="469744" cy="259045"/>
    <xdr:sp macro="" textlink="">
      <xdr:nvSpPr>
        <xdr:cNvPr id="636" name="n_3mainValue【消防施設】&#10;一人当たり面積">
          <a:extLst>
            <a:ext uri="{FF2B5EF4-FFF2-40B4-BE49-F238E27FC236}">
              <a16:creationId xmlns:a16="http://schemas.microsoft.com/office/drawing/2014/main" id="{BB7CECCB-0AA2-4122-BB7C-38AAD9A54526}"/>
            </a:ext>
          </a:extLst>
        </xdr:cNvPr>
        <xdr:cNvSpPr txBox="1"/>
      </xdr:nvSpPr>
      <xdr:spPr>
        <a:xfrm>
          <a:off x="17001567" y="145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125365</xdr:rowOff>
    </xdr:from>
    <xdr:ext cx="469744" cy="259045"/>
    <xdr:sp macro="" textlink="">
      <xdr:nvSpPr>
        <xdr:cNvPr id="637" name="n_4mainValue【消防施設】&#10;一人当たり面積">
          <a:extLst>
            <a:ext uri="{FF2B5EF4-FFF2-40B4-BE49-F238E27FC236}">
              <a16:creationId xmlns:a16="http://schemas.microsoft.com/office/drawing/2014/main" id="{FF12F267-26F3-4201-84F6-F2C7D2AC7CCF}"/>
            </a:ext>
          </a:extLst>
        </xdr:cNvPr>
        <xdr:cNvSpPr txBox="1"/>
      </xdr:nvSpPr>
      <xdr:spPr>
        <a:xfrm>
          <a:off x="16226867" y="1454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42B3725-023C-4F4C-8C70-ED66C0439E1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FBFF44E2-1803-480C-AA6A-E13B6DA6180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327DF9D-CC2F-4071-9FE4-EBDDF056B4F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ED341943-86F4-4F7D-85F5-E825FD09F9D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CB246518-BDDF-4EA4-A1BA-6A9A01E7A50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BAB016B-17AD-4808-A10D-9F01E1673AD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52FB2ABD-B907-402A-A865-BCFB9075B9A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4091CF02-3824-4B0A-8923-43A7305E9FC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ED4DD144-A0AD-4F7F-A682-8A4EB39283B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F1FFD1AF-55F6-4D5C-BAAD-69D9C9DB76C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1FD63986-C5CF-469C-9B52-B4AF03E0E3D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D6FEEA4D-1661-4AD5-B232-07503BB92C0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CC56236C-BE0A-4159-B9A9-ADA97E52810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40DB66B2-747E-4BB3-86A8-26A16D38E61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6EA8CCD1-AB5F-429E-8300-B12D0B9E97D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820A42D7-5A0B-430A-AC6A-C215907D462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1B309966-84D8-44A7-A01B-81D65BEEED1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CA545956-BB7B-4A97-B20E-2E56FDF2A21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41CCA65C-0EE1-4516-98F1-41247B7F376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8F72CED-B3F0-47D2-B75B-0121D476399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E6603C0A-3A24-47C8-8EDC-00541085424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A3B9F20B-4BBE-48D9-BF71-5A2E8F11DEF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6385AB7-04E9-43F0-B3DD-F1FB043404B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43F142C1-99D5-497C-9D1C-6F370B0E9B4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1AE1B655-6893-4BC8-A46F-507BD83042E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441816BA-B360-459B-A13D-A6212FB0979A}"/>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A300354D-F987-4A34-8156-0EEAE6EB92F3}"/>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BCD7DE19-69F7-41F6-ABC1-AD82D051502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6" name="【庁舎】&#10;有形固定資産減価償却率最大値テキスト">
          <a:extLst>
            <a:ext uri="{FF2B5EF4-FFF2-40B4-BE49-F238E27FC236}">
              <a16:creationId xmlns:a16="http://schemas.microsoft.com/office/drawing/2014/main" id="{268F08C1-A38D-4554-B22E-6737F7C30F07}"/>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7" name="直線コネクタ 666">
          <a:extLst>
            <a:ext uri="{FF2B5EF4-FFF2-40B4-BE49-F238E27FC236}">
              <a16:creationId xmlns:a16="http://schemas.microsoft.com/office/drawing/2014/main" id="{B75754B3-82F8-405B-BBAD-F318C90F07C7}"/>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668" name="【庁舎】&#10;有形固定資産減価償却率平均値テキスト">
          <a:extLst>
            <a:ext uri="{FF2B5EF4-FFF2-40B4-BE49-F238E27FC236}">
              <a16:creationId xmlns:a16="http://schemas.microsoft.com/office/drawing/2014/main" id="{DB99BD41-A98E-4DDF-A61F-CF61415C0BC0}"/>
            </a:ext>
          </a:extLst>
        </xdr:cNvPr>
        <xdr:cNvSpPr txBox="1"/>
      </xdr:nvSpPr>
      <xdr:spPr>
        <a:xfrm>
          <a:off x="14414500" y="17298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69" name="フローチャート: 判断 668">
          <a:extLst>
            <a:ext uri="{FF2B5EF4-FFF2-40B4-BE49-F238E27FC236}">
              <a16:creationId xmlns:a16="http://schemas.microsoft.com/office/drawing/2014/main" id="{68E8B307-18A4-4E67-AD4D-7F8F3745882E}"/>
            </a:ext>
          </a:extLst>
        </xdr:cNvPr>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70" name="フローチャート: 判断 669">
          <a:extLst>
            <a:ext uri="{FF2B5EF4-FFF2-40B4-BE49-F238E27FC236}">
              <a16:creationId xmlns:a16="http://schemas.microsoft.com/office/drawing/2014/main" id="{132B45F8-9449-46B4-B18B-1CDD57AA7D9A}"/>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71" name="フローチャート: 判断 670">
          <a:extLst>
            <a:ext uri="{FF2B5EF4-FFF2-40B4-BE49-F238E27FC236}">
              <a16:creationId xmlns:a16="http://schemas.microsoft.com/office/drawing/2014/main" id="{337FB901-ADD9-478B-8AB3-A6897FE62EBB}"/>
            </a:ext>
          </a:extLst>
        </xdr:cNvPr>
        <xdr:cNvSpPr/>
      </xdr:nvSpPr>
      <xdr:spPr>
        <a:xfrm>
          <a:off x="128041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672" name="フローチャート: 判断 671">
          <a:extLst>
            <a:ext uri="{FF2B5EF4-FFF2-40B4-BE49-F238E27FC236}">
              <a16:creationId xmlns:a16="http://schemas.microsoft.com/office/drawing/2014/main" id="{1C0E1FE6-00EF-4D23-8DFC-E7D1624E7374}"/>
            </a:ext>
          </a:extLst>
        </xdr:cNvPr>
        <xdr:cNvSpPr/>
      </xdr:nvSpPr>
      <xdr:spPr>
        <a:xfrm>
          <a:off x="1202944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673" name="フローチャート: 判断 672">
          <a:extLst>
            <a:ext uri="{FF2B5EF4-FFF2-40B4-BE49-F238E27FC236}">
              <a16:creationId xmlns:a16="http://schemas.microsoft.com/office/drawing/2014/main" id="{D85C5688-D975-43FE-B1EA-895886D4DAD4}"/>
            </a:ext>
          </a:extLst>
        </xdr:cNvPr>
        <xdr:cNvSpPr/>
      </xdr:nvSpPr>
      <xdr:spPr>
        <a:xfrm>
          <a:off x="112318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375DFFF-F10C-4C6C-BC92-38CC8DF581B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D0C7E40-F09D-40CE-915C-3857603A0D4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C5F708B-E301-447E-BF67-17BD0B8D8F9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F35E8F7-E51A-4000-9CCC-511D6769B4D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A3116EA-C032-4B23-8158-60E785BB0CD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679" name="楕円 678">
          <a:extLst>
            <a:ext uri="{FF2B5EF4-FFF2-40B4-BE49-F238E27FC236}">
              <a16:creationId xmlns:a16="http://schemas.microsoft.com/office/drawing/2014/main" id="{21C78148-274F-4D80-BB3D-0B58BB19379B}"/>
            </a:ext>
          </a:extLst>
        </xdr:cNvPr>
        <xdr:cNvSpPr/>
      </xdr:nvSpPr>
      <xdr:spPr>
        <a:xfrm>
          <a:off x="14325600" y="178883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680" name="【庁舎】&#10;有形固定資産減価償却率該当値テキスト">
          <a:extLst>
            <a:ext uri="{FF2B5EF4-FFF2-40B4-BE49-F238E27FC236}">
              <a16:creationId xmlns:a16="http://schemas.microsoft.com/office/drawing/2014/main" id="{A9ADE1D8-F95B-4E36-941F-B1E74031B34E}"/>
            </a:ext>
          </a:extLst>
        </xdr:cNvPr>
        <xdr:cNvSpPr txBox="1"/>
      </xdr:nvSpPr>
      <xdr:spPr>
        <a:xfrm>
          <a:off x="14414500"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681" name="楕円 680">
          <a:extLst>
            <a:ext uri="{FF2B5EF4-FFF2-40B4-BE49-F238E27FC236}">
              <a16:creationId xmlns:a16="http://schemas.microsoft.com/office/drawing/2014/main" id="{B4A5A685-EE17-4A5D-AA15-139B63FEA3C8}"/>
            </a:ext>
          </a:extLst>
        </xdr:cNvPr>
        <xdr:cNvSpPr/>
      </xdr:nvSpPr>
      <xdr:spPr>
        <a:xfrm>
          <a:off x="13578840" y="1787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106</xdr:row>
      <xdr:rowOff>169273</xdr:rowOff>
    </xdr:to>
    <xdr:cxnSp macro="">
      <xdr:nvCxnSpPr>
        <xdr:cNvPr id="682" name="直線コネクタ 681">
          <a:extLst>
            <a:ext uri="{FF2B5EF4-FFF2-40B4-BE49-F238E27FC236}">
              <a16:creationId xmlns:a16="http://schemas.microsoft.com/office/drawing/2014/main" id="{5DEA183D-D285-41E4-B89C-13ECC795D3D7}"/>
            </a:ext>
          </a:extLst>
        </xdr:cNvPr>
        <xdr:cNvCxnSpPr/>
      </xdr:nvCxnSpPr>
      <xdr:spPr>
        <a:xfrm>
          <a:off x="13629640" y="17924417"/>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683" name="楕円 682">
          <a:extLst>
            <a:ext uri="{FF2B5EF4-FFF2-40B4-BE49-F238E27FC236}">
              <a16:creationId xmlns:a16="http://schemas.microsoft.com/office/drawing/2014/main" id="{C8A6F8AE-D2C2-4A6A-AE12-02CB229916E9}"/>
            </a:ext>
          </a:extLst>
        </xdr:cNvPr>
        <xdr:cNvSpPr/>
      </xdr:nvSpPr>
      <xdr:spPr>
        <a:xfrm>
          <a:off x="12804140" y="17845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106</xdr:row>
      <xdr:rowOff>154577</xdr:rowOff>
    </xdr:to>
    <xdr:cxnSp macro="">
      <xdr:nvCxnSpPr>
        <xdr:cNvPr id="684" name="直線コネクタ 683">
          <a:extLst>
            <a:ext uri="{FF2B5EF4-FFF2-40B4-BE49-F238E27FC236}">
              <a16:creationId xmlns:a16="http://schemas.microsoft.com/office/drawing/2014/main" id="{3B012095-7AB2-46B3-AE14-61526DD41A62}"/>
            </a:ext>
          </a:extLst>
        </xdr:cNvPr>
        <xdr:cNvCxnSpPr/>
      </xdr:nvCxnSpPr>
      <xdr:spPr>
        <a:xfrm>
          <a:off x="12854940" y="1789665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85" name="楕円 684">
          <a:extLst>
            <a:ext uri="{FF2B5EF4-FFF2-40B4-BE49-F238E27FC236}">
              <a16:creationId xmlns:a16="http://schemas.microsoft.com/office/drawing/2014/main" id="{294280B8-CC8A-4B7B-9CB7-D032E08E2166}"/>
            </a:ext>
          </a:extLst>
        </xdr:cNvPr>
        <xdr:cNvSpPr/>
      </xdr:nvSpPr>
      <xdr:spPr>
        <a:xfrm>
          <a:off x="12029440" y="17816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126819</xdr:rowOff>
    </xdr:to>
    <xdr:cxnSp macro="">
      <xdr:nvCxnSpPr>
        <xdr:cNvPr id="686" name="直線コネクタ 685">
          <a:extLst>
            <a:ext uri="{FF2B5EF4-FFF2-40B4-BE49-F238E27FC236}">
              <a16:creationId xmlns:a16="http://schemas.microsoft.com/office/drawing/2014/main" id="{A55D71C4-FCED-463C-8E2E-AA575BF906AA}"/>
            </a:ext>
          </a:extLst>
        </xdr:cNvPr>
        <xdr:cNvCxnSpPr/>
      </xdr:nvCxnSpPr>
      <xdr:spPr>
        <a:xfrm>
          <a:off x="12072620" y="1786726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687" name="楕円 686">
          <a:extLst>
            <a:ext uri="{FF2B5EF4-FFF2-40B4-BE49-F238E27FC236}">
              <a16:creationId xmlns:a16="http://schemas.microsoft.com/office/drawing/2014/main" id="{C57E5533-51A3-4DBC-BEEE-B1B7687D020C}"/>
            </a:ext>
          </a:extLst>
        </xdr:cNvPr>
        <xdr:cNvSpPr/>
      </xdr:nvSpPr>
      <xdr:spPr>
        <a:xfrm>
          <a:off x="1123188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97427</xdr:rowOff>
    </xdr:to>
    <xdr:cxnSp macro="">
      <xdr:nvCxnSpPr>
        <xdr:cNvPr id="688" name="直線コネクタ 687">
          <a:extLst>
            <a:ext uri="{FF2B5EF4-FFF2-40B4-BE49-F238E27FC236}">
              <a16:creationId xmlns:a16="http://schemas.microsoft.com/office/drawing/2014/main" id="{5FF9BCB3-1B77-404F-866D-1D7637B48FCB}"/>
            </a:ext>
          </a:extLst>
        </xdr:cNvPr>
        <xdr:cNvCxnSpPr/>
      </xdr:nvCxnSpPr>
      <xdr:spPr>
        <a:xfrm>
          <a:off x="11282680" y="1783461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89" name="n_1aveValue【庁舎】&#10;有形固定資産減価償却率">
          <a:extLst>
            <a:ext uri="{FF2B5EF4-FFF2-40B4-BE49-F238E27FC236}">
              <a16:creationId xmlns:a16="http://schemas.microsoft.com/office/drawing/2014/main" id="{5A4ED406-D357-4712-8B2C-B0BA2E4F8D7D}"/>
            </a:ext>
          </a:extLst>
        </xdr:cNvPr>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90" name="n_2aveValue【庁舎】&#10;有形固定資産減価償却率">
          <a:extLst>
            <a:ext uri="{FF2B5EF4-FFF2-40B4-BE49-F238E27FC236}">
              <a16:creationId xmlns:a16="http://schemas.microsoft.com/office/drawing/2014/main" id="{1B831068-2D90-4373-A6FF-6A0A25D8CF15}"/>
            </a:ext>
          </a:extLst>
        </xdr:cNvPr>
        <xdr:cNvSpPr txBox="1"/>
      </xdr:nvSpPr>
      <xdr:spPr>
        <a:xfrm>
          <a:off x="12675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691" name="n_3aveValue【庁舎】&#10;有形固定資産減価償却率">
          <a:extLst>
            <a:ext uri="{FF2B5EF4-FFF2-40B4-BE49-F238E27FC236}">
              <a16:creationId xmlns:a16="http://schemas.microsoft.com/office/drawing/2014/main" id="{6727B239-A250-4A5D-BD5E-3827EB757082}"/>
            </a:ext>
          </a:extLst>
        </xdr:cNvPr>
        <xdr:cNvSpPr txBox="1"/>
      </xdr:nvSpPr>
      <xdr:spPr>
        <a:xfrm>
          <a:off x="119005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692" name="n_4aveValue【庁舎】&#10;有形固定資産減価償却率">
          <a:extLst>
            <a:ext uri="{FF2B5EF4-FFF2-40B4-BE49-F238E27FC236}">
              <a16:creationId xmlns:a16="http://schemas.microsoft.com/office/drawing/2014/main" id="{B72C8CBC-2C46-4741-BFED-BD2A3D28E571}"/>
            </a:ext>
          </a:extLst>
        </xdr:cNvPr>
        <xdr:cNvSpPr txBox="1"/>
      </xdr:nvSpPr>
      <xdr:spPr>
        <a:xfrm>
          <a:off x="1110298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693" name="n_1mainValue【庁舎】&#10;有形固定資産減価償却率">
          <a:extLst>
            <a:ext uri="{FF2B5EF4-FFF2-40B4-BE49-F238E27FC236}">
              <a16:creationId xmlns:a16="http://schemas.microsoft.com/office/drawing/2014/main" id="{D2181EE1-2B2E-46B1-832B-6D89C943C070}"/>
            </a:ext>
          </a:extLst>
        </xdr:cNvPr>
        <xdr:cNvSpPr txBox="1"/>
      </xdr:nvSpPr>
      <xdr:spPr>
        <a:xfrm>
          <a:off x="13437244" y="1796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694" name="n_2mainValue【庁舎】&#10;有形固定資産減価償却率">
          <a:extLst>
            <a:ext uri="{FF2B5EF4-FFF2-40B4-BE49-F238E27FC236}">
              <a16:creationId xmlns:a16="http://schemas.microsoft.com/office/drawing/2014/main" id="{D52E9497-7E1C-4C5C-AAD9-CC5FA467276D}"/>
            </a:ext>
          </a:extLst>
        </xdr:cNvPr>
        <xdr:cNvSpPr txBox="1"/>
      </xdr:nvSpPr>
      <xdr:spPr>
        <a:xfrm>
          <a:off x="1267524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695" name="n_3mainValue【庁舎】&#10;有形固定資産減価償却率">
          <a:extLst>
            <a:ext uri="{FF2B5EF4-FFF2-40B4-BE49-F238E27FC236}">
              <a16:creationId xmlns:a16="http://schemas.microsoft.com/office/drawing/2014/main" id="{767CF959-E2DC-4C60-8969-6B36276C49E5}"/>
            </a:ext>
          </a:extLst>
        </xdr:cNvPr>
        <xdr:cNvSpPr txBox="1"/>
      </xdr:nvSpPr>
      <xdr:spPr>
        <a:xfrm>
          <a:off x="11900544"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696" name="n_4mainValue【庁舎】&#10;有形固定資産減価償却率">
          <a:extLst>
            <a:ext uri="{FF2B5EF4-FFF2-40B4-BE49-F238E27FC236}">
              <a16:creationId xmlns:a16="http://schemas.microsoft.com/office/drawing/2014/main" id="{6C35E0CD-4CDE-45CF-A484-A2E9CD93F753}"/>
            </a:ext>
          </a:extLst>
        </xdr:cNvPr>
        <xdr:cNvSpPr txBox="1"/>
      </xdr:nvSpPr>
      <xdr:spPr>
        <a:xfrm>
          <a:off x="1110298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E89A89D3-AE06-432A-9C8C-CED75F220B9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C7D3659C-B0BA-4978-A700-BBBE986CD7D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811930E2-24DF-44B6-97D2-8F8D96E3F4F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D501DFB-914E-40F3-A84E-5B554EBA077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BA2BEBCB-1A54-4B2E-BEF6-06EB6FFB654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E7020A91-26BE-420F-9375-38FC2382C03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31F160C-555B-48B2-B0A5-1DD22B70019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D9310014-449F-4D2F-A0B4-4302742D152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FA2E899B-7E42-4000-A664-D96BA2BE8CB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8628F99B-1FBA-47C9-83BC-CA71EE1A24C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F415C9CA-93B9-4150-B832-601810213D8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B6BA852E-7975-4F19-BC3B-5DD3EEA5E76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BCB68DAD-A89F-4BBE-AE1F-BCC1F3703BE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C3082EDC-EEAF-46EF-9E04-1E4DC6F4E1A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E7D35160-9AB8-4068-B2E7-0A8021E94BE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9968641C-AEF3-41F6-B966-C9A3DABF715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F9426C8B-E5EC-4060-A365-AD3D13602D9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9F05EE9C-1E79-46BC-81F8-2C4DFC61AE0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60639E85-B685-4E68-B53D-17B106B7165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6" name="テキスト ボックス 715">
          <a:extLst>
            <a:ext uri="{FF2B5EF4-FFF2-40B4-BE49-F238E27FC236}">
              <a16:creationId xmlns:a16="http://schemas.microsoft.com/office/drawing/2014/main" id="{2D762F80-AF23-4FB4-B2B3-D24A79183C39}"/>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B1B96CD0-6A69-4D1D-8D55-34BEDD4CE9A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a:extLst>
            <a:ext uri="{FF2B5EF4-FFF2-40B4-BE49-F238E27FC236}">
              <a16:creationId xmlns:a16="http://schemas.microsoft.com/office/drawing/2014/main" id="{F3CCAA99-3461-4BE5-9F6C-633AFBC3073B}"/>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4E1CE0E0-2066-464E-8D65-A1F638F3BAD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720" name="直線コネクタ 719">
          <a:extLst>
            <a:ext uri="{FF2B5EF4-FFF2-40B4-BE49-F238E27FC236}">
              <a16:creationId xmlns:a16="http://schemas.microsoft.com/office/drawing/2014/main" id="{8051C667-EA7F-4353-9842-4D5493F1A58B}"/>
            </a:ext>
          </a:extLst>
        </xdr:cNvPr>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721" name="【庁舎】&#10;一人当たり面積最小値テキスト">
          <a:extLst>
            <a:ext uri="{FF2B5EF4-FFF2-40B4-BE49-F238E27FC236}">
              <a16:creationId xmlns:a16="http://schemas.microsoft.com/office/drawing/2014/main" id="{EDB6B5E3-6C0F-4E6B-8F59-A6B9FC713EC3}"/>
            </a:ext>
          </a:extLst>
        </xdr:cNvPr>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722" name="直線コネクタ 721">
          <a:extLst>
            <a:ext uri="{FF2B5EF4-FFF2-40B4-BE49-F238E27FC236}">
              <a16:creationId xmlns:a16="http://schemas.microsoft.com/office/drawing/2014/main" id="{714EE5C1-8E51-4381-92D9-8B3CE5C10098}"/>
            </a:ext>
          </a:extLst>
        </xdr:cNvPr>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723" name="【庁舎】&#10;一人当たり面積最大値テキスト">
          <a:extLst>
            <a:ext uri="{FF2B5EF4-FFF2-40B4-BE49-F238E27FC236}">
              <a16:creationId xmlns:a16="http://schemas.microsoft.com/office/drawing/2014/main" id="{AF98728A-15DE-4699-AC0E-3F3B767BB976}"/>
            </a:ext>
          </a:extLst>
        </xdr:cNvPr>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724" name="直線コネクタ 723">
          <a:extLst>
            <a:ext uri="{FF2B5EF4-FFF2-40B4-BE49-F238E27FC236}">
              <a16:creationId xmlns:a16="http://schemas.microsoft.com/office/drawing/2014/main" id="{E626CEDD-973E-44E7-9AA5-ADFDB07A1749}"/>
            </a:ext>
          </a:extLst>
        </xdr:cNvPr>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725" name="【庁舎】&#10;一人当たり面積平均値テキスト">
          <a:extLst>
            <a:ext uri="{FF2B5EF4-FFF2-40B4-BE49-F238E27FC236}">
              <a16:creationId xmlns:a16="http://schemas.microsoft.com/office/drawing/2014/main" id="{3D2B05B6-6179-49AE-97B3-F6704D93546F}"/>
            </a:ext>
          </a:extLst>
        </xdr:cNvPr>
        <xdr:cNvSpPr txBox="1"/>
      </xdr:nvSpPr>
      <xdr:spPr>
        <a:xfrm>
          <a:off x="19547840" y="1805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726" name="フローチャート: 判断 725">
          <a:extLst>
            <a:ext uri="{FF2B5EF4-FFF2-40B4-BE49-F238E27FC236}">
              <a16:creationId xmlns:a16="http://schemas.microsoft.com/office/drawing/2014/main" id="{34FCC100-C006-418B-92CA-869FFC1E4984}"/>
            </a:ext>
          </a:extLst>
        </xdr:cNvPr>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727" name="フローチャート: 判断 726">
          <a:extLst>
            <a:ext uri="{FF2B5EF4-FFF2-40B4-BE49-F238E27FC236}">
              <a16:creationId xmlns:a16="http://schemas.microsoft.com/office/drawing/2014/main" id="{72B14C73-1B9C-4529-B5AD-2E3F6E2E747E}"/>
            </a:ext>
          </a:extLst>
        </xdr:cNvPr>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167387</xdr:rowOff>
    </xdr:from>
    <xdr:to>
      <xdr:col>107</xdr:col>
      <xdr:colOff>101600</xdr:colOff>
      <xdr:row>108</xdr:row>
      <xdr:rowOff>97537</xdr:rowOff>
    </xdr:to>
    <xdr:sp macro="" textlink="">
      <xdr:nvSpPr>
        <xdr:cNvPr id="728" name="フローチャート: 判断 727">
          <a:extLst>
            <a:ext uri="{FF2B5EF4-FFF2-40B4-BE49-F238E27FC236}">
              <a16:creationId xmlns:a16="http://schemas.microsoft.com/office/drawing/2014/main" id="{28C97335-94AB-4D05-B10C-727D3EDCC947}"/>
            </a:ext>
          </a:extLst>
        </xdr:cNvPr>
        <xdr:cNvSpPr/>
      </xdr:nvSpPr>
      <xdr:spPr>
        <a:xfrm>
          <a:off x="17937480" y="1810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2287</xdr:rowOff>
    </xdr:from>
    <xdr:to>
      <xdr:col>102</xdr:col>
      <xdr:colOff>165100</xdr:colOff>
      <xdr:row>108</xdr:row>
      <xdr:rowOff>103887</xdr:rowOff>
    </xdr:to>
    <xdr:sp macro="" textlink="">
      <xdr:nvSpPr>
        <xdr:cNvPr id="729" name="フローチャート: 判断 728">
          <a:extLst>
            <a:ext uri="{FF2B5EF4-FFF2-40B4-BE49-F238E27FC236}">
              <a16:creationId xmlns:a16="http://schemas.microsoft.com/office/drawing/2014/main" id="{F0F888F6-036E-4072-93C8-5A2818BBD181}"/>
            </a:ext>
          </a:extLst>
        </xdr:cNvPr>
        <xdr:cNvSpPr/>
      </xdr:nvSpPr>
      <xdr:spPr>
        <a:xfrm>
          <a:off x="17162780" y="181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169799</xdr:rowOff>
    </xdr:from>
    <xdr:to>
      <xdr:col>98</xdr:col>
      <xdr:colOff>38100</xdr:colOff>
      <xdr:row>108</xdr:row>
      <xdr:rowOff>99949</xdr:rowOff>
    </xdr:to>
    <xdr:sp macro="" textlink="">
      <xdr:nvSpPr>
        <xdr:cNvPr id="730" name="フローチャート: 判断 729">
          <a:extLst>
            <a:ext uri="{FF2B5EF4-FFF2-40B4-BE49-F238E27FC236}">
              <a16:creationId xmlns:a16="http://schemas.microsoft.com/office/drawing/2014/main" id="{60E047FF-57AA-48B1-B88D-1EBE4406BB17}"/>
            </a:ext>
          </a:extLst>
        </xdr:cNvPr>
        <xdr:cNvSpPr/>
      </xdr:nvSpPr>
      <xdr:spPr>
        <a:xfrm>
          <a:off x="16388080" y="181072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144E8AD-99EA-46E6-9958-8B93EA63CAF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6CAC057-5CC8-4ACC-98A6-A7E6D8121C8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6C5B431-8EF0-450F-BF2F-A87A2656AEB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7236AE9-3F16-4F93-BAB0-6C63B50E7DF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9CE54D5-23B7-40A8-A4BB-2405CF4B110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75312</xdr:rowOff>
    </xdr:from>
    <xdr:to>
      <xdr:col>116</xdr:col>
      <xdr:colOff>114300</xdr:colOff>
      <xdr:row>108</xdr:row>
      <xdr:rowOff>5462</xdr:rowOff>
    </xdr:to>
    <xdr:sp macro="" textlink="">
      <xdr:nvSpPr>
        <xdr:cNvPr id="736" name="楕円 735">
          <a:extLst>
            <a:ext uri="{FF2B5EF4-FFF2-40B4-BE49-F238E27FC236}">
              <a16:creationId xmlns:a16="http://schemas.microsoft.com/office/drawing/2014/main" id="{E745EEDB-B5A6-4D5A-94A5-21AF42562CC7}"/>
            </a:ext>
          </a:extLst>
        </xdr:cNvPr>
        <xdr:cNvSpPr/>
      </xdr:nvSpPr>
      <xdr:spPr>
        <a:xfrm>
          <a:off x="19458940" y="18012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98189</xdr:rowOff>
    </xdr:from>
    <xdr:ext cx="469744" cy="259045"/>
    <xdr:sp macro="" textlink="">
      <xdr:nvSpPr>
        <xdr:cNvPr id="737" name="【庁舎】&#10;一人当たり面積該当値テキスト">
          <a:extLst>
            <a:ext uri="{FF2B5EF4-FFF2-40B4-BE49-F238E27FC236}">
              <a16:creationId xmlns:a16="http://schemas.microsoft.com/office/drawing/2014/main" id="{B271F8E5-4E92-48ED-89A3-2B2D1F2FF463}"/>
            </a:ext>
          </a:extLst>
        </xdr:cNvPr>
        <xdr:cNvSpPr txBox="1"/>
      </xdr:nvSpPr>
      <xdr:spPr>
        <a:xfrm>
          <a:off x="19547840" y="1786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87885</xdr:rowOff>
    </xdr:from>
    <xdr:to>
      <xdr:col>112</xdr:col>
      <xdr:colOff>38100</xdr:colOff>
      <xdr:row>108</xdr:row>
      <xdr:rowOff>18035</xdr:rowOff>
    </xdr:to>
    <xdr:sp macro="" textlink="">
      <xdr:nvSpPr>
        <xdr:cNvPr id="738" name="楕円 737">
          <a:extLst>
            <a:ext uri="{FF2B5EF4-FFF2-40B4-BE49-F238E27FC236}">
              <a16:creationId xmlns:a16="http://schemas.microsoft.com/office/drawing/2014/main" id="{D0C9E94B-B9B8-45F8-8B06-5141F761B4BC}"/>
            </a:ext>
          </a:extLst>
        </xdr:cNvPr>
        <xdr:cNvSpPr/>
      </xdr:nvSpPr>
      <xdr:spPr>
        <a:xfrm>
          <a:off x="18735040" y="18025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126112</xdr:rowOff>
    </xdr:from>
    <xdr:to>
      <xdr:col>116</xdr:col>
      <xdr:colOff>63500</xdr:colOff>
      <xdr:row>107</xdr:row>
      <xdr:rowOff>138685</xdr:rowOff>
    </xdr:to>
    <xdr:cxnSp macro="">
      <xdr:nvCxnSpPr>
        <xdr:cNvPr id="739" name="直線コネクタ 738">
          <a:extLst>
            <a:ext uri="{FF2B5EF4-FFF2-40B4-BE49-F238E27FC236}">
              <a16:creationId xmlns:a16="http://schemas.microsoft.com/office/drawing/2014/main" id="{46DF76CB-DC08-4DC5-A2A7-13A511DB3709}"/>
            </a:ext>
          </a:extLst>
        </xdr:cNvPr>
        <xdr:cNvCxnSpPr/>
      </xdr:nvCxnSpPr>
      <xdr:spPr>
        <a:xfrm flipV="1">
          <a:off x="18778220" y="18063592"/>
          <a:ext cx="7315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92963</xdr:rowOff>
    </xdr:from>
    <xdr:to>
      <xdr:col>107</xdr:col>
      <xdr:colOff>101600</xdr:colOff>
      <xdr:row>108</xdr:row>
      <xdr:rowOff>23113</xdr:rowOff>
    </xdr:to>
    <xdr:sp macro="" textlink="">
      <xdr:nvSpPr>
        <xdr:cNvPr id="740" name="楕円 739">
          <a:extLst>
            <a:ext uri="{FF2B5EF4-FFF2-40B4-BE49-F238E27FC236}">
              <a16:creationId xmlns:a16="http://schemas.microsoft.com/office/drawing/2014/main" id="{DC18C006-1326-48D9-A6D2-57169AD254AC}"/>
            </a:ext>
          </a:extLst>
        </xdr:cNvPr>
        <xdr:cNvSpPr/>
      </xdr:nvSpPr>
      <xdr:spPr>
        <a:xfrm>
          <a:off x="17937480" y="180304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138685</xdr:rowOff>
    </xdr:from>
    <xdr:to>
      <xdr:col>111</xdr:col>
      <xdr:colOff>177800</xdr:colOff>
      <xdr:row>107</xdr:row>
      <xdr:rowOff>143763</xdr:rowOff>
    </xdr:to>
    <xdr:cxnSp macro="">
      <xdr:nvCxnSpPr>
        <xdr:cNvPr id="741" name="直線コネクタ 740">
          <a:extLst>
            <a:ext uri="{FF2B5EF4-FFF2-40B4-BE49-F238E27FC236}">
              <a16:creationId xmlns:a16="http://schemas.microsoft.com/office/drawing/2014/main" id="{EBA65AC9-68FA-4AC4-A114-3ECC1191C510}"/>
            </a:ext>
          </a:extLst>
        </xdr:cNvPr>
        <xdr:cNvCxnSpPr/>
      </xdr:nvCxnSpPr>
      <xdr:spPr>
        <a:xfrm flipV="1">
          <a:off x="17988280" y="18076165"/>
          <a:ext cx="78994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98298</xdr:rowOff>
    </xdr:from>
    <xdr:to>
      <xdr:col>102</xdr:col>
      <xdr:colOff>165100</xdr:colOff>
      <xdr:row>108</xdr:row>
      <xdr:rowOff>28448</xdr:rowOff>
    </xdr:to>
    <xdr:sp macro="" textlink="">
      <xdr:nvSpPr>
        <xdr:cNvPr id="742" name="楕円 741">
          <a:extLst>
            <a:ext uri="{FF2B5EF4-FFF2-40B4-BE49-F238E27FC236}">
              <a16:creationId xmlns:a16="http://schemas.microsoft.com/office/drawing/2014/main" id="{DACCD5E6-7548-4506-B54C-023401C3A26C}"/>
            </a:ext>
          </a:extLst>
        </xdr:cNvPr>
        <xdr:cNvSpPr/>
      </xdr:nvSpPr>
      <xdr:spPr>
        <a:xfrm>
          <a:off x="17162780" y="18035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143763</xdr:rowOff>
    </xdr:from>
    <xdr:to>
      <xdr:col>107</xdr:col>
      <xdr:colOff>50800</xdr:colOff>
      <xdr:row>107</xdr:row>
      <xdr:rowOff>149098</xdr:rowOff>
    </xdr:to>
    <xdr:cxnSp macro="">
      <xdr:nvCxnSpPr>
        <xdr:cNvPr id="743" name="直線コネクタ 742">
          <a:extLst>
            <a:ext uri="{FF2B5EF4-FFF2-40B4-BE49-F238E27FC236}">
              <a16:creationId xmlns:a16="http://schemas.microsoft.com/office/drawing/2014/main" id="{7B4B008D-2919-4021-88B5-7222D5E8D492}"/>
            </a:ext>
          </a:extLst>
        </xdr:cNvPr>
        <xdr:cNvCxnSpPr/>
      </xdr:nvCxnSpPr>
      <xdr:spPr>
        <a:xfrm flipV="1">
          <a:off x="17213580" y="18081243"/>
          <a:ext cx="7747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105790</xdr:rowOff>
    </xdr:from>
    <xdr:to>
      <xdr:col>98</xdr:col>
      <xdr:colOff>38100</xdr:colOff>
      <xdr:row>108</xdr:row>
      <xdr:rowOff>35940</xdr:rowOff>
    </xdr:to>
    <xdr:sp macro="" textlink="">
      <xdr:nvSpPr>
        <xdr:cNvPr id="744" name="楕円 743">
          <a:extLst>
            <a:ext uri="{FF2B5EF4-FFF2-40B4-BE49-F238E27FC236}">
              <a16:creationId xmlns:a16="http://schemas.microsoft.com/office/drawing/2014/main" id="{500495F7-820F-4C53-BACA-4A96F7E94695}"/>
            </a:ext>
          </a:extLst>
        </xdr:cNvPr>
        <xdr:cNvSpPr/>
      </xdr:nvSpPr>
      <xdr:spPr>
        <a:xfrm>
          <a:off x="16388080" y="18043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149098</xdr:rowOff>
    </xdr:from>
    <xdr:to>
      <xdr:col>102</xdr:col>
      <xdr:colOff>114300</xdr:colOff>
      <xdr:row>107</xdr:row>
      <xdr:rowOff>156590</xdr:rowOff>
    </xdr:to>
    <xdr:cxnSp macro="">
      <xdr:nvCxnSpPr>
        <xdr:cNvPr id="745" name="直線コネクタ 744">
          <a:extLst>
            <a:ext uri="{FF2B5EF4-FFF2-40B4-BE49-F238E27FC236}">
              <a16:creationId xmlns:a16="http://schemas.microsoft.com/office/drawing/2014/main" id="{4344454B-7262-4822-A286-2D95882971F0}"/>
            </a:ext>
          </a:extLst>
        </xdr:cNvPr>
        <xdr:cNvCxnSpPr/>
      </xdr:nvCxnSpPr>
      <xdr:spPr>
        <a:xfrm flipV="1">
          <a:off x="16431260" y="18086578"/>
          <a:ext cx="78232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746" name="n_1aveValue【庁舎】&#10;一人当たり面積">
          <a:extLst>
            <a:ext uri="{FF2B5EF4-FFF2-40B4-BE49-F238E27FC236}">
              <a16:creationId xmlns:a16="http://schemas.microsoft.com/office/drawing/2014/main" id="{05203533-4263-475A-BA0F-7D1FC035028E}"/>
            </a:ext>
          </a:extLst>
        </xdr:cNvPr>
        <xdr:cNvSpPr txBox="1"/>
      </xdr:nvSpPr>
      <xdr:spPr>
        <a:xfrm>
          <a:off x="185611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88664</xdr:rowOff>
    </xdr:from>
    <xdr:ext cx="469744" cy="259045"/>
    <xdr:sp macro="" textlink="">
      <xdr:nvSpPr>
        <xdr:cNvPr id="747" name="n_2aveValue【庁舎】&#10;一人当たり面積">
          <a:extLst>
            <a:ext uri="{FF2B5EF4-FFF2-40B4-BE49-F238E27FC236}">
              <a16:creationId xmlns:a16="http://schemas.microsoft.com/office/drawing/2014/main" id="{7728E143-4E87-4A08-BC8E-CBFA63B8A2BE}"/>
            </a:ext>
          </a:extLst>
        </xdr:cNvPr>
        <xdr:cNvSpPr txBox="1"/>
      </xdr:nvSpPr>
      <xdr:spPr>
        <a:xfrm>
          <a:off x="17776267" y="181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95014</xdr:rowOff>
    </xdr:from>
    <xdr:ext cx="469744" cy="259045"/>
    <xdr:sp macro="" textlink="">
      <xdr:nvSpPr>
        <xdr:cNvPr id="748" name="n_3aveValue【庁舎】&#10;一人当たり面積">
          <a:extLst>
            <a:ext uri="{FF2B5EF4-FFF2-40B4-BE49-F238E27FC236}">
              <a16:creationId xmlns:a16="http://schemas.microsoft.com/office/drawing/2014/main" id="{13FDEE88-A2FD-437C-8C9A-0714EAF8C01D}"/>
            </a:ext>
          </a:extLst>
        </xdr:cNvPr>
        <xdr:cNvSpPr txBox="1"/>
      </xdr:nvSpPr>
      <xdr:spPr>
        <a:xfrm>
          <a:off x="17001567" y="1820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91076</xdr:rowOff>
    </xdr:from>
    <xdr:ext cx="469744" cy="259045"/>
    <xdr:sp macro="" textlink="">
      <xdr:nvSpPr>
        <xdr:cNvPr id="749" name="n_4aveValue【庁舎】&#10;一人当たり面積">
          <a:extLst>
            <a:ext uri="{FF2B5EF4-FFF2-40B4-BE49-F238E27FC236}">
              <a16:creationId xmlns:a16="http://schemas.microsoft.com/office/drawing/2014/main" id="{C3DBADCB-4E1E-44AB-82FD-3CDCC6FFA99B}"/>
            </a:ext>
          </a:extLst>
        </xdr:cNvPr>
        <xdr:cNvSpPr txBox="1"/>
      </xdr:nvSpPr>
      <xdr:spPr>
        <a:xfrm>
          <a:off x="16226867" y="181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34562</xdr:rowOff>
    </xdr:from>
    <xdr:ext cx="469744" cy="259045"/>
    <xdr:sp macro="" textlink="">
      <xdr:nvSpPr>
        <xdr:cNvPr id="750" name="n_1mainValue【庁舎】&#10;一人当たり面積">
          <a:extLst>
            <a:ext uri="{FF2B5EF4-FFF2-40B4-BE49-F238E27FC236}">
              <a16:creationId xmlns:a16="http://schemas.microsoft.com/office/drawing/2014/main" id="{C5B102D4-FEE8-4B83-96A7-76D570863012}"/>
            </a:ext>
          </a:extLst>
        </xdr:cNvPr>
        <xdr:cNvSpPr txBox="1"/>
      </xdr:nvSpPr>
      <xdr:spPr>
        <a:xfrm>
          <a:off x="18561127" y="178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39640</xdr:rowOff>
    </xdr:from>
    <xdr:ext cx="469744" cy="259045"/>
    <xdr:sp macro="" textlink="">
      <xdr:nvSpPr>
        <xdr:cNvPr id="751" name="n_2mainValue【庁舎】&#10;一人当たり面積">
          <a:extLst>
            <a:ext uri="{FF2B5EF4-FFF2-40B4-BE49-F238E27FC236}">
              <a16:creationId xmlns:a16="http://schemas.microsoft.com/office/drawing/2014/main" id="{5BA32A92-87A0-42EE-826F-3EBBF18B7796}"/>
            </a:ext>
          </a:extLst>
        </xdr:cNvPr>
        <xdr:cNvSpPr txBox="1"/>
      </xdr:nvSpPr>
      <xdr:spPr>
        <a:xfrm>
          <a:off x="17776267" y="1780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44975</xdr:rowOff>
    </xdr:from>
    <xdr:ext cx="469744" cy="259045"/>
    <xdr:sp macro="" textlink="">
      <xdr:nvSpPr>
        <xdr:cNvPr id="752" name="n_3mainValue【庁舎】&#10;一人当たり面積">
          <a:extLst>
            <a:ext uri="{FF2B5EF4-FFF2-40B4-BE49-F238E27FC236}">
              <a16:creationId xmlns:a16="http://schemas.microsoft.com/office/drawing/2014/main" id="{2CFFD0B0-2B59-418C-9C00-E1622DCF8455}"/>
            </a:ext>
          </a:extLst>
        </xdr:cNvPr>
        <xdr:cNvSpPr txBox="1"/>
      </xdr:nvSpPr>
      <xdr:spPr>
        <a:xfrm>
          <a:off x="1700156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52467</xdr:rowOff>
    </xdr:from>
    <xdr:ext cx="469744" cy="259045"/>
    <xdr:sp macro="" textlink="">
      <xdr:nvSpPr>
        <xdr:cNvPr id="753" name="n_4mainValue【庁舎】&#10;一人当たり面積">
          <a:extLst>
            <a:ext uri="{FF2B5EF4-FFF2-40B4-BE49-F238E27FC236}">
              <a16:creationId xmlns:a16="http://schemas.microsoft.com/office/drawing/2014/main" id="{BC4BC5FC-1B35-4440-9805-F92A7DB68102}"/>
            </a:ext>
          </a:extLst>
        </xdr:cNvPr>
        <xdr:cNvSpPr txBox="1"/>
      </xdr:nvSpPr>
      <xdr:spPr>
        <a:xfrm>
          <a:off x="16226867" y="178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CEFE3C4E-283D-402D-AB59-F0C5841FB8E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45B3C099-E6D7-4E33-90E7-6C1239D71AD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A45BFBCF-63DA-4311-8E5C-A312C7096F3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有形固定資産減価償却率は、類似団体平均と比べて高い施設類型が多い。施設への定期的な修繕が追いついていないことや、施設整備したものが耐用年数を経過していることなどにより、有形固定資産減価償却率が高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については、ほかの施設より有形固定資産減価償却率が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。該当施設の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総合センターやまぶきホール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は、本体は平成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年度建設ではあるが、平成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年度以降、附属設備や広場の改修工事を行っていることにより低い水準をキープしている。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については、建設から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年超経過しているため</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高くなっている。今後、大規模な改修が必要となってくる。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については、いずれの施設も整備から</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年経過しているため有形固定資産減価償却率が高くなっている。除却も含め施設の改修が必要となってくる。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公共施設等の老朽化に伴い、維持管理に要する費用が増加し、行政コストの増加につながることが懸念されるため、計画的な公共施設の更新等を進めていく。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36001;&#25919;&#31532;&#65297;&#20418;/06&#20844;&#20250;&#35336;/R6(R4&#27770;&#31639;)/08_&#20196;&#21644;4&#24180;&#24230;&#36001;&#25919;&#29366;&#27841;&#36039;&#26009;&#38598;&#12398;&#20316;&#25104;&#12395;&#12388;&#12356;&#12390;&#65288;2&#22238;&#30446;&#12539;&#22320;&#26041;&#20844;&#20250;&#35336;&#38306;&#20418;&#65289;/05%20&#24066;&#30010;&#26449;&#20877;&#12293;&#22238;&#31572;&#65288;&#20877;&#20462;&#27491;&#20381;&#38972;&#20998;&#65289;/38%20&#24029;&#19978;&#26449;&#9675;/zai04-38kawakami.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64.3</v>
          </cell>
          <cell r="BX53">
            <v>66.3</v>
          </cell>
          <cell r="CF53">
            <v>67.400000000000006</v>
          </cell>
          <cell r="CN53">
            <v>68.5</v>
          </cell>
          <cell r="CV53">
            <v>66.099999999999994</v>
          </cell>
        </row>
        <row r="55">
          <cell r="AN55" t="str">
            <v>類似団体内平均値</v>
          </cell>
          <cell r="BP55">
            <v>0</v>
          </cell>
          <cell r="BX55">
            <v>0</v>
          </cell>
          <cell r="CF55">
            <v>0</v>
          </cell>
          <cell r="CN55">
            <v>0</v>
          </cell>
          <cell r="CV55">
            <v>0</v>
          </cell>
        </row>
        <row r="57">
          <cell r="BP57">
            <v>61.8</v>
          </cell>
          <cell r="BX57">
            <v>63.1</v>
          </cell>
          <cell r="CF57">
            <v>62.2</v>
          </cell>
          <cell r="CN57">
            <v>60.9</v>
          </cell>
          <cell r="CV57">
            <v>62.3</v>
          </cell>
        </row>
        <row r="72">
          <cell r="BP72" t="str">
            <v>H30</v>
          </cell>
          <cell r="BX72" t="str">
            <v>R01</v>
          </cell>
          <cell r="CF72" t="str">
            <v>R02</v>
          </cell>
          <cell r="CN72" t="str">
            <v>R03</v>
          </cell>
          <cell r="CV72" t="str">
            <v>R04</v>
          </cell>
        </row>
        <row r="73">
          <cell r="AN73" t="str">
            <v>当該団体値</v>
          </cell>
        </row>
        <row r="75">
          <cell r="BP75">
            <v>5</v>
          </cell>
          <cell r="BX75">
            <v>6.7</v>
          </cell>
          <cell r="CF75">
            <v>7.1</v>
          </cell>
          <cell r="CN75">
            <v>7.2</v>
          </cell>
          <cell r="CV75">
            <v>7.7</v>
          </cell>
        </row>
        <row r="77">
          <cell r="AN77" t="str">
            <v>類似団体内平均値</v>
          </cell>
          <cell r="BP77">
            <v>0</v>
          </cell>
          <cell r="BX77">
            <v>0</v>
          </cell>
          <cell r="CF77">
            <v>0</v>
          </cell>
          <cell r="CN77">
            <v>0</v>
          </cell>
          <cell r="CV77">
            <v>0</v>
          </cell>
        </row>
        <row r="79">
          <cell r="BP79">
            <v>5.3</v>
          </cell>
          <cell r="BX79">
            <v>5.8</v>
          </cell>
          <cell r="CF79">
            <v>5.8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83</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84</v>
      </c>
      <c r="C2" s="182"/>
      <c r="D2" s="183"/>
    </row>
    <row r="3" spans="1:119" ht="18.75" customHeight="1" thickBot="1" x14ac:dyDescent="0.25">
      <c r="A3" s="181"/>
      <c r="B3" s="628" t="s">
        <v>85</v>
      </c>
      <c r="C3" s="629"/>
      <c r="D3" s="629"/>
      <c r="E3" s="630"/>
      <c r="F3" s="630"/>
      <c r="G3" s="630"/>
      <c r="H3" s="630"/>
      <c r="I3" s="630"/>
      <c r="J3" s="630"/>
      <c r="K3" s="630"/>
      <c r="L3" s="630" t="s">
        <v>86</v>
      </c>
      <c r="M3" s="630"/>
      <c r="N3" s="630"/>
      <c r="O3" s="630"/>
      <c r="P3" s="630"/>
      <c r="Q3" s="630"/>
      <c r="R3" s="633"/>
      <c r="S3" s="633"/>
      <c r="T3" s="633"/>
      <c r="U3" s="633"/>
      <c r="V3" s="634"/>
      <c r="W3" s="524" t="s">
        <v>87</v>
      </c>
      <c r="X3" s="525"/>
      <c r="Y3" s="525"/>
      <c r="Z3" s="525"/>
      <c r="AA3" s="525"/>
      <c r="AB3" s="629"/>
      <c r="AC3" s="633" t="s">
        <v>88</v>
      </c>
      <c r="AD3" s="525"/>
      <c r="AE3" s="525"/>
      <c r="AF3" s="525"/>
      <c r="AG3" s="525"/>
      <c r="AH3" s="525"/>
      <c r="AI3" s="525"/>
      <c r="AJ3" s="525"/>
      <c r="AK3" s="525"/>
      <c r="AL3" s="595"/>
      <c r="AM3" s="524" t="s">
        <v>89</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90</v>
      </c>
      <c r="BO3" s="525"/>
      <c r="BP3" s="525"/>
      <c r="BQ3" s="525"/>
      <c r="BR3" s="525"/>
      <c r="BS3" s="525"/>
      <c r="BT3" s="525"/>
      <c r="BU3" s="595"/>
      <c r="BV3" s="524" t="s">
        <v>91</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92</v>
      </c>
      <c r="CU3" s="525"/>
      <c r="CV3" s="525"/>
      <c r="CW3" s="525"/>
      <c r="CX3" s="525"/>
      <c r="CY3" s="525"/>
      <c r="CZ3" s="525"/>
      <c r="DA3" s="595"/>
      <c r="DB3" s="524" t="s">
        <v>93</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94</v>
      </c>
      <c r="AZ4" s="482"/>
      <c r="BA4" s="482"/>
      <c r="BB4" s="482"/>
      <c r="BC4" s="482"/>
      <c r="BD4" s="482"/>
      <c r="BE4" s="482"/>
      <c r="BF4" s="482"/>
      <c r="BG4" s="482"/>
      <c r="BH4" s="482"/>
      <c r="BI4" s="482"/>
      <c r="BJ4" s="482"/>
      <c r="BK4" s="482"/>
      <c r="BL4" s="482"/>
      <c r="BM4" s="483"/>
      <c r="BN4" s="484">
        <v>4438587</v>
      </c>
      <c r="BO4" s="485"/>
      <c r="BP4" s="485"/>
      <c r="BQ4" s="485"/>
      <c r="BR4" s="485"/>
      <c r="BS4" s="485"/>
      <c r="BT4" s="485"/>
      <c r="BU4" s="486"/>
      <c r="BV4" s="484">
        <v>3515767</v>
      </c>
      <c r="BW4" s="485"/>
      <c r="BX4" s="485"/>
      <c r="BY4" s="485"/>
      <c r="BZ4" s="485"/>
      <c r="CA4" s="485"/>
      <c r="CB4" s="485"/>
      <c r="CC4" s="486"/>
      <c r="CD4" s="621" t="s">
        <v>95</v>
      </c>
      <c r="CE4" s="622"/>
      <c r="CF4" s="622"/>
      <c r="CG4" s="622"/>
      <c r="CH4" s="622"/>
      <c r="CI4" s="622"/>
      <c r="CJ4" s="622"/>
      <c r="CK4" s="622"/>
      <c r="CL4" s="622"/>
      <c r="CM4" s="622"/>
      <c r="CN4" s="622"/>
      <c r="CO4" s="622"/>
      <c r="CP4" s="622"/>
      <c r="CQ4" s="622"/>
      <c r="CR4" s="622"/>
      <c r="CS4" s="623"/>
      <c r="CT4" s="624">
        <v>17</v>
      </c>
      <c r="CU4" s="625"/>
      <c r="CV4" s="625"/>
      <c r="CW4" s="625"/>
      <c r="CX4" s="625"/>
      <c r="CY4" s="625"/>
      <c r="CZ4" s="625"/>
      <c r="DA4" s="626"/>
      <c r="DB4" s="624">
        <v>18.2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96</v>
      </c>
      <c r="AN5" s="412"/>
      <c r="AO5" s="412"/>
      <c r="AP5" s="412"/>
      <c r="AQ5" s="412"/>
      <c r="AR5" s="412"/>
      <c r="AS5" s="412"/>
      <c r="AT5" s="413"/>
      <c r="AU5" s="513" t="s">
        <v>97</v>
      </c>
      <c r="AV5" s="514"/>
      <c r="AW5" s="514"/>
      <c r="AX5" s="514"/>
      <c r="AY5" s="469" t="s">
        <v>98</v>
      </c>
      <c r="AZ5" s="470"/>
      <c r="BA5" s="470"/>
      <c r="BB5" s="470"/>
      <c r="BC5" s="470"/>
      <c r="BD5" s="470"/>
      <c r="BE5" s="470"/>
      <c r="BF5" s="470"/>
      <c r="BG5" s="470"/>
      <c r="BH5" s="470"/>
      <c r="BI5" s="470"/>
      <c r="BJ5" s="470"/>
      <c r="BK5" s="470"/>
      <c r="BL5" s="470"/>
      <c r="BM5" s="471"/>
      <c r="BN5" s="455">
        <v>4101390</v>
      </c>
      <c r="BO5" s="456"/>
      <c r="BP5" s="456"/>
      <c r="BQ5" s="456"/>
      <c r="BR5" s="456"/>
      <c r="BS5" s="456"/>
      <c r="BT5" s="456"/>
      <c r="BU5" s="457"/>
      <c r="BV5" s="455">
        <v>3169048</v>
      </c>
      <c r="BW5" s="456"/>
      <c r="BX5" s="456"/>
      <c r="BY5" s="456"/>
      <c r="BZ5" s="456"/>
      <c r="CA5" s="456"/>
      <c r="CB5" s="456"/>
      <c r="CC5" s="457"/>
      <c r="CD5" s="495" t="s">
        <v>99</v>
      </c>
      <c r="CE5" s="415"/>
      <c r="CF5" s="415"/>
      <c r="CG5" s="415"/>
      <c r="CH5" s="415"/>
      <c r="CI5" s="415"/>
      <c r="CJ5" s="415"/>
      <c r="CK5" s="415"/>
      <c r="CL5" s="415"/>
      <c r="CM5" s="415"/>
      <c r="CN5" s="415"/>
      <c r="CO5" s="415"/>
      <c r="CP5" s="415"/>
      <c r="CQ5" s="415"/>
      <c r="CR5" s="415"/>
      <c r="CS5" s="496"/>
      <c r="CT5" s="452">
        <v>90.7</v>
      </c>
      <c r="CU5" s="453"/>
      <c r="CV5" s="453"/>
      <c r="CW5" s="453"/>
      <c r="CX5" s="453"/>
      <c r="CY5" s="453"/>
      <c r="CZ5" s="453"/>
      <c r="DA5" s="454"/>
      <c r="DB5" s="452">
        <v>79.7</v>
      </c>
      <c r="DC5" s="453"/>
      <c r="DD5" s="453"/>
      <c r="DE5" s="453"/>
      <c r="DF5" s="453"/>
      <c r="DG5" s="453"/>
      <c r="DH5" s="453"/>
      <c r="DI5" s="454"/>
    </row>
    <row r="6" spans="1:119" ht="18.75" customHeight="1" x14ac:dyDescent="0.2">
      <c r="A6" s="181"/>
      <c r="B6" s="601" t="s">
        <v>100</v>
      </c>
      <c r="C6" s="442"/>
      <c r="D6" s="442"/>
      <c r="E6" s="602"/>
      <c r="F6" s="602"/>
      <c r="G6" s="602"/>
      <c r="H6" s="602"/>
      <c r="I6" s="602"/>
      <c r="J6" s="602"/>
      <c r="K6" s="602"/>
      <c r="L6" s="602" t="s">
        <v>101</v>
      </c>
      <c r="M6" s="602"/>
      <c r="N6" s="602"/>
      <c r="O6" s="602"/>
      <c r="P6" s="602"/>
      <c r="Q6" s="602"/>
      <c r="R6" s="440"/>
      <c r="S6" s="440"/>
      <c r="T6" s="440"/>
      <c r="U6" s="440"/>
      <c r="V6" s="608"/>
      <c r="W6" s="545" t="s">
        <v>102</v>
      </c>
      <c r="X6" s="441"/>
      <c r="Y6" s="441"/>
      <c r="Z6" s="441"/>
      <c r="AA6" s="441"/>
      <c r="AB6" s="442"/>
      <c r="AC6" s="613" t="s">
        <v>103</v>
      </c>
      <c r="AD6" s="614"/>
      <c r="AE6" s="614"/>
      <c r="AF6" s="614"/>
      <c r="AG6" s="614"/>
      <c r="AH6" s="614"/>
      <c r="AI6" s="614"/>
      <c r="AJ6" s="614"/>
      <c r="AK6" s="614"/>
      <c r="AL6" s="615"/>
      <c r="AM6" s="512" t="s">
        <v>104</v>
      </c>
      <c r="AN6" s="412"/>
      <c r="AO6" s="412"/>
      <c r="AP6" s="412"/>
      <c r="AQ6" s="412"/>
      <c r="AR6" s="412"/>
      <c r="AS6" s="412"/>
      <c r="AT6" s="413"/>
      <c r="AU6" s="513" t="s">
        <v>105</v>
      </c>
      <c r="AV6" s="514"/>
      <c r="AW6" s="514"/>
      <c r="AX6" s="514"/>
      <c r="AY6" s="469" t="s">
        <v>106</v>
      </c>
      <c r="AZ6" s="470"/>
      <c r="BA6" s="470"/>
      <c r="BB6" s="470"/>
      <c r="BC6" s="470"/>
      <c r="BD6" s="470"/>
      <c r="BE6" s="470"/>
      <c r="BF6" s="470"/>
      <c r="BG6" s="470"/>
      <c r="BH6" s="470"/>
      <c r="BI6" s="470"/>
      <c r="BJ6" s="470"/>
      <c r="BK6" s="470"/>
      <c r="BL6" s="470"/>
      <c r="BM6" s="471"/>
      <c r="BN6" s="455">
        <v>337197</v>
      </c>
      <c r="BO6" s="456"/>
      <c r="BP6" s="456"/>
      <c r="BQ6" s="456"/>
      <c r="BR6" s="456"/>
      <c r="BS6" s="456"/>
      <c r="BT6" s="456"/>
      <c r="BU6" s="457"/>
      <c r="BV6" s="455">
        <v>346719</v>
      </c>
      <c r="BW6" s="456"/>
      <c r="BX6" s="456"/>
      <c r="BY6" s="456"/>
      <c r="BZ6" s="456"/>
      <c r="CA6" s="456"/>
      <c r="CB6" s="456"/>
      <c r="CC6" s="457"/>
      <c r="CD6" s="495" t="s">
        <v>107</v>
      </c>
      <c r="CE6" s="415"/>
      <c r="CF6" s="415"/>
      <c r="CG6" s="415"/>
      <c r="CH6" s="415"/>
      <c r="CI6" s="415"/>
      <c r="CJ6" s="415"/>
      <c r="CK6" s="415"/>
      <c r="CL6" s="415"/>
      <c r="CM6" s="415"/>
      <c r="CN6" s="415"/>
      <c r="CO6" s="415"/>
      <c r="CP6" s="415"/>
      <c r="CQ6" s="415"/>
      <c r="CR6" s="415"/>
      <c r="CS6" s="496"/>
      <c r="CT6" s="598">
        <v>91.5</v>
      </c>
      <c r="CU6" s="599"/>
      <c r="CV6" s="599"/>
      <c r="CW6" s="599"/>
      <c r="CX6" s="599"/>
      <c r="CY6" s="599"/>
      <c r="CZ6" s="599"/>
      <c r="DA6" s="600"/>
      <c r="DB6" s="598">
        <v>82.1</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108</v>
      </c>
      <c r="AN7" s="412"/>
      <c r="AO7" s="412"/>
      <c r="AP7" s="412"/>
      <c r="AQ7" s="412"/>
      <c r="AR7" s="412"/>
      <c r="AS7" s="412"/>
      <c r="AT7" s="413"/>
      <c r="AU7" s="513" t="s">
        <v>109</v>
      </c>
      <c r="AV7" s="514"/>
      <c r="AW7" s="514"/>
      <c r="AX7" s="514"/>
      <c r="AY7" s="469" t="s">
        <v>110</v>
      </c>
      <c r="AZ7" s="470"/>
      <c r="BA7" s="470"/>
      <c r="BB7" s="470"/>
      <c r="BC7" s="470"/>
      <c r="BD7" s="470"/>
      <c r="BE7" s="470"/>
      <c r="BF7" s="470"/>
      <c r="BG7" s="470"/>
      <c r="BH7" s="470"/>
      <c r="BI7" s="470"/>
      <c r="BJ7" s="470"/>
      <c r="BK7" s="470"/>
      <c r="BL7" s="470"/>
      <c r="BM7" s="471"/>
      <c r="BN7" s="455">
        <v>42013</v>
      </c>
      <c r="BO7" s="456"/>
      <c r="BP7" s="456"/>
      <c r="BQ7" s="456"/>
      <c r="BR7" s="456"/>
      <c r="BS7" s="456"/>
      <c r="BT7" s="456"/>
      <c r="BU7" s="457"/>
      <c r="BV7" s="455">
        <v>19215</v>
      </c>
      <c r="BW7" s="456"/>
      <c r="BX7" s="456"/>
      <c r="BY7" s="456"/>
      <c r="BZ7" s="456"/>
      <c r="CA7" s="456"/>
      <c r="CB7" s="456"/>
      <c r="CC7" s="457"/>
      <c r="CD7" s="495" t="s">
        <v>111</v>
      </c>
      <c r="CE7" s="415"/>
      <c r="CF7" s="415"/>
      <c r="CG7" s="415"/>
      <c r="CH7" s="415"/>
      <c r="CI7" s="415"/>
      <c r="CJ7" s="415"/>
      <c r="CK7" s="415"/>
      <c r="CL7" s="415"/>
      <c r="CM7" s="415"/>
      <c r="CN7" s="415"/>
      <c r="CO7" s="415"/>
      <c r="CP7" s="415"/>
      <c r="CQ7" s="415"/>
      <c r="CR7" s="415"/>
      <c r="CS7" s="496"/>
      <c r="CT7" s="455">
        <v>1734868</v>
      </c>
      <c r="CU7" s="456"/>
      <c r="CV7" s="456"/>
      <c r="CW7" s="456"/>
      <c r="CX7" s="456"/>
      <c r="CY7" s="456"/>
      <c r="CZ7" s="456"/>
      <c r="DA7" s="457"/>
      <c r="DB7" s="455">
        <v>1796745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112</v>
      </c>
      <c r="AN8" s="412"/>
      <c r="AO8" s="412"/>
      <c r="AP8" s="412"/>
      <c r="AQ8" s="412"/>
      <c r="AR8" s="412"/>
      <c r="AS8" s="412"/>
      <c r="AT8" s="413"/>
      <c r="AU8" s="513" t="s">
        <v>113</v>
      </c>
      <c r="AV8" s="514"/>
      <c r="AW8" s="514"/>
      <c r="AX8" s="514"/>
      <c r="AY8" s="469" t="s">
        <v>114</v>
      </c>
      <c r="AZ8" s="470"/>
      <c r="BA8" s="470"/>
      <c r="BB8" s="470"/>
      <c r="BC8" s="470"/>
      <c r="BD8" s="470"/>
      <c r="BE8" s="470"/>
      <c r="BF8" s="470"/>
      <c r="BG8" s="470"/>
      <c r="BH8" s="470"/>
      <c r="BI8" s="470"/>
      <c r="BJ8" s="470"/>
      <c r="BK8" s="470"/>
      <c r="BL8" s="470"/>
      <c r="BM8" s="471"/>
      <c r="BN8" s="455">
        <v>295184</v>
      </c>
      <c r="BO8" s="456"/>
      <c r="BP8" s="456"/>
      <c r="BQ8" s="456"/>
      <c r="BR8" s="456"/>
      <c r="BS8" s="456"/>
      <c r="BT8" s="456"/>
      <c r="BU8" s="457"/>
      <c r="BV8" s="455">
        <v>327504</v>
      </c>
      <c r="BW8" s="456"/>
      <c r="BX8" s="456"/>
      <c r="BY8" s="456"/>
      <c r="BZ8" s="456"/>
      <c r="CA8" s="456"/>
      <c r="CB8" s="456"/>
      <c r="CC8" s="457"/>
      <c r="CD8" s="495" t="s">
        <v>115</v>
      </c>
      <c r="CE8" s="415"/>
      <c r="CF8" s="415"/>
      <c r="CG8" s="415"/>
      <c r="CH8" s="415"/>
      <c r="CI8" s="415"/>
      <c r="CJ8" s="415"/>
      <c r="CK8" s="415"/>
      <c r="CL8" s="415"/>
      <c r="CM8" s="415"/>
      <c r="CN8" s="415"/>
      <c r="CO8" s="415"/>
      <c r="CP8" s="415"/>
      <c r="CQ8" s="415"/>
      <c r="CR8" s="415"/>
      <c r="CS8" s="496"/>
      <c r="CT8" s="558">
        <v>0.28000000000000003</v>
      </c>
      <c r="CU8" s="559"/>
      <c r="CV8" s="559"/>
      <c r="CW8" s="559"/>
      <c r="CX8" s="559"/>
      <c r="CY8" s="559"/>
      <c r="CZ8" s="559"/>
      <c r="DA8" s="560"/>
      <c r="DB8" s="558">
        <v>0.26</v>
      </c>
      <c r="DC8" s="559"/>
      <c r="DD8" s="559"/>
      <c r="DE8" s="559"/>
      <c r="DF8" s="559"/>
      <c r="DG8" s="559"/>
      <c r="DH8" s="559"/>
      <c r="DI8" s="560"/>
    </row>
    <row r="9" spans="1:119" ht="18.75" customHeight="1" thickBot="1" x14ac:dyDescent="0.25">
      <c r="A9" s="181"/>
      <c r="B9" s="587" t="s">
        <v>116</v>
      </c>
      <c r="C9" s="588"/>
      <c r="D9" s="588"/>
      <c r="E9" s="588"/>
      <c r="F9" s="588"/>
      <c r="G9" s="588"/>
      <c r="H9" s="588"/>
      <c r="I9" s="588"/>
      <c r="J9" s="588"/>
      <c r="K9" s="506"/>
      <c r="L9" s="589" t="s">
        <v>117</v>
      </c>
      <c r="M9" s="590"/>
      <c r="N9" s="590"/>
      <c r="O9" s="590"/>
      <c r="P9" s="590"/>
      <c r="Q9" s="591"/>
      <c r="R9" s="592">
        <v>1156</v>
      </c>
      <c r="S9" s="593"/>
      <c r="T9" s="593"/>
      <c r="U9" s="593"/>
      <c r="V9" s="594"/>
      <c r="W9" s="524" t="s">
        <v>118</v>
      </c>
      <c r="X9" s="525"/>
      <c r="Y9" s="525"/>
      <c r="Z9" s="525"/>
      <c r="AA9" s="525"/>
      <c r="AB9" s="525"/>
      <c r="AC9" s="525"/>
      <c r="AD9" s="525"/>
      <c r="AE9" s="525"/>
      <c r="AF9" s="525"/>
      <c r="AG9" s="525"/>
      <c r="AH9" s="525"/>
      <c r="AI9" s="525"/>
      <c r="AJ9" s="525"/>
      <c r="AK9" s="525"/>
      <c r="AL9" s="595"/>
      <c r="AM9" s="512" t="s">
        <v>119</v>
      </c>
      <c r="AN9" s="412"/>
      <c r="AO9" s="412"/>
      <c r="AP9" s="412"/>
      <c r="AQ9" s="412"/>
      <c r="AR9" s="412"/>
      <c r="AS9" s="412"/>
      <c r="AT9" s="413"/>
      <c r="AU9" s="513" t="s">
        <v>120</v>
      </c>
      <c r="AV9" s="514"/>
      <c r="AW9" s="514"/>
      <c r="AX9" s="514"/>
      <c r="AY9" s="469" t="s">
        <v>121</v>
      </c>
      <c r="AZ9" s="470"/>
      <c r="BA9" s="470"/>
      <c r="BB9" s="470"/>
      <c r="BC9" s="470"/>
      <c r="BD9" s="470"/>
      <c r="BE9" s="470"/>
      <c r="BF9" s="470"/>
      <c r="BG9" s="470"/>
      <c r="BH9" s="470"/>
      <c r="BI9" s="470"/>
      <c r="BJ9" s="470"/>
      <c r="BK9" s="470"/>
      <c r="BL9" s="470"/>
      <c r="BM9" s="471"/>
      <c r="BN9" s="455">
        <v>-32320</v>
      </c>
      <c r="BO9" s="456"/>
      <c r="BP9" s="456"/>
      <c r="BQ9" s="456"/>
      <c r="BR9" s="456"/>
      <c r="BS9" s="456"/>
      <c r="BT9" s="456"/>
      <c r="BU9" s="457"/>
      <c r="BV9" s="455">
        <v>89180</v>
      </c>
      <c r="BW9" s="456"/>
      <c r="BX9" s="456"/>
      <c r="BY9" s="456"/>
      <c r="BZ9" s="456"/>
      <c r="CA9" s="456"/>
      <c r="CB9" s="456"/>
      <c r="CC9" s="457"/>
      <c r="CD9" s="495" t="s">
        <v>122</v>
      </c>
      <c r="CE9" s="415"/>
      <c r="CF9" s="415"/>
      <c r="CG9" s="415"/>
      <c r="CH9" s="415"/>
      <c r="CI9" s="415"/>
      <c r="CJ9" s="415"/>
      <c r="CK9" s="415"/>
      <c r="CL9" s="415"/>
      <c r="CM9" s="415"/>
      <c r="CN9" s="415"/>
      <c r="CO9" s="415"/>
      <c r="CP9" s="415"/>
      <c r="CQ9" s="415"/>
      <c r="CR9" s="415"/>
      <c r="CS9" s="496"/>
      <c r="CT9" s="452">
        <v>13.3</v>
      </c>
      <c r="CU9" s="453"/>
      <c r="CV9" s="453"/>
      <c r="CW9" s="453"/>
      <c r="CX9" s="453"/>
      <c r="CY9" s="453"/>
      <c r="CZ9" s="453"/>
      <c r="DA9" s="454"/>
      <c r="DB9" s="452">
        <v>11.3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123</v>
      </c>
      <c r="M10" s="412"/>
      <c r="N10" s="412"/>
      <c r="O10" s="412"/>
      <c r="P10" s="412"/>
      <c r="Q10" s="413"/>
      <c r="R10" s="408">
        <v>1313</v>
      </c>
      <c r="S10" s="409"/>
      <c r="T10" s="409"/>
      <c r="U10" s="409"/>
      <c r="V10" s="468"/>
      <c r="W10" s="596"/>
      <c r="X10" s="406"/>
      <c r="Y10" s="406"/>
      <c r="Z10" s="406"/>
      <c r="AA10" s="406"/>
      <c r="AB10" s="406"/>
      <c r="AC10" s="406"/>
      <c r="AD10" s="406"/>
      <c r="AE10" s="406"/>
      <c r="AF10" s="406"/>
      <c r="AG10" s="406"/>
      <c r="AH10" s="406"/>
      <c r="AI10" s="406"/>
      <c r="AJ10" s="406"/>
      <c r="AK10" s="406"/>
      <c r="AL10" s="597"/>
      <c r="AM10" s="512" t="s">
        <v>124</v>
      </c>
      <c r="AN10" s="412"/>
      <c r="AO10" s="412"/>
      <c r="AP10" s="412"/>
      <c r="AQ10" s="412"/>
      <c r="AR10" s="412"/>
      <c r="AS10" s="412"/>
      <c r="AT10" s="413"/>
      <c r="AU10" s="513" t="s">
        <v>125</v>
      </c>
      <c r="AV10" s="514"/>
      <c r="AW10" s="514"/>
      <c r="AX10" s="514"/>
      <c r="AY10" s="469" t="s">
        <v>126</v>
      </c>
      <c r="AZ10" s="470"/>
      <c r="BA10" s="470"/>
      <c r="BB10" s="470"/>
      <c r="BC10" s="470"/>
      <c r="BD10" s="470"/>
      <c r="BE10" s="470"/>
      <c r="BF10" s="470"/>
      <c r="BG10" s="470"/>
      <c r="BH10" s="470"/>
      <c r="BI10" s="470"/>
      <c r="BJ10" s="470"/>
      <c r="BK10" s="470"/>
      <c r="BL10" s="470"/>
      <c r="BM10" s="471"/>
      <c r="BN10" s="455">
        <v>10609</v>
      </c>
      <c r="BO10" s="456"/>
      <c r="BP10" s="456"/>
      <c r="BQ10" s="456"/>
      <c r="BR10" s="456"/>
      <c r="BS10" s="456"/>
      <c r="BT10" s="456"/>
      <c r="BU10" s="457"/>
      <c r="BV10" s="455">
        <v>10057</v>
      </c>
      <c r="BW10" s="456"/>
      <c r="BX10" s="456"/>
      <c r="BY10" s="456"/>
      <c r="BZ10" s="456"/>
      <c r="CA10" s="456"/>
      <c r="CB10" s="456"/>
      <c r="CC10" s="457"/>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128</v>
      </c>
      <c r="M11" s="417"/>
      <c r="N11" s="417"/>
      <c r="O11" s="417"/>
      <c r="P11" s="417"/>
      <c r="Q11" s="418"/>
      <c r="R11" s="584" t="s">
        <v>129</v>
      </c>
      <c r="S11" s="585"/>
      <c r="T11" s="585"/>
      <c r="U11" s="585"/>
      <c r="V11" s="586"/>
      <c r="W11" s="596"/>
      <c r="X11" s="406"/>
      <c r="Y11" s="406"/>
      <c r="Z11" s="406"/>
      <c r="AA11" s="406"/>
      <c r="AB11" s="406"/>
      <c r="AC11" s="406"/>
      <c r="AD11" s="406"/>
      <c r="AE11" s="406"/>
      <c r="AF11" s="406"/>
      <c r="AG11" s="406"/>
      <c r="AH11" s="406"/>
      <c r="AI11" s="406"/>
      <c r="AJ11" s="406"/>
      <c r="AK11" s="406"/>
      <c r="AL11" s="597"/>
      <c r="AM11" s="512" t="s">
        <v>130</v>
      </c>
      <c r="AN11" s="412"/>
      <c r="AO11" s="412"/>
      <c r="AP11" s="412"/>
      <c r="AQ11" s="412"/>
      <c r="AR11" s="412"/>
      <c r="AS11" s="412"/>
      <c r="AT11" s="413"/>
      <c r="AU11" s="513" t="s">
        <v>131</v>
      </c>
      <c r="AV11" s="514"/>
      <c r="AW11" s="514"/>
      <c r="AX11" s="514"/>
      <c r="AY11" s="469" t="s">
        <v>132</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133</v>
      </c>
      <c r="CE11" s="415"/>
      <c r="CF11" s="415"/>
      <c r="CG11" s="415"/>
      <c r="CH11" s="415"/>
      <c r="CI11" s="415"/>
      <c r="CJ11" s="415"/>
      <c r="CK11" s="415"/>
      <c r="CL11" s="415"/>
      <c r="CM11" s="415"/>
      <c r="CN11" s="415"/>
      <c r="CO11" s="415"/>
      <c r="CP11" s="415"/>
      <c r="CQ11" s="415"/>
      <c r="CR11" s="415"/>
      <c r="CS11" s="496"/>
      <c r="CT11" s="558" t="s">
        <v>134</v>
      </c>
      <c r="CU11" s="559"/>
      <c r="CV11" s="559"/>
      <c r="CW11" s="559"/>
      <c r="CX11" s="559"/>
      <c r="CY11" s="559"/>
      <c r="CZ11" s="559"/>
      <c r="DA11" s="560"/>
      <c r="DB11" s="558" t="s">
        <v>135</v>
      </c>
      <c r="DC11" s="559"/>
      <c r="DD11" s="559"/>
      <c r="DE11" s="559"/>
      <c r="DF11" s="559"/>
      <c r="DG11" s="559"/>
      <c r="DH11" s="559"/>
      <c r="DI11" s="560"/>
    </row>
    <row r="12" spans="1:119" ht="18.75" customHeight="1" x14ac:dyDescent="0.2">
      <c r="A12" s="181"/>
      <c r="B12" s="561" t="s">
        <v>136</v>
      </c>
      <c r="C12" s="562"/>
      <c r="D12" s="562"/>
      <c r="E12" s="562"/>
      <c r="F12" s="562"/>
      <c r="G12" s="562"/>
      <c r="H12" s="562"/>
      <c r="I12" s="562"/>
      <c r="J12" s="562"/>
      <c r="K12" s="563"/>
      <c r="L12" s="570" t="s">
        <v>137</v>
      </c>
      <c r="M12" s="571"/>
      <c r="N12" s="571"/>
      <c r="O12" s="571"/>
      <c r="P12" s="571"/>
      <c r="Q12" s="572"/>
      <c r="R12" s="573">
        <v>1262</v>
      </c>
      <c r="S12" s="574"/>
      <c r="T12" s="574"/>
      <c r="U12" s="574"/>
      <c r="V12" s="575"/>
      <c r="W12" s="576" t="s">
        <v>1</v>
      </c>
      <c r="X12" s="514"/>
      <c r="Y12" s="514"/>
      <c r="Z12" s="514"/>
      <c r="AA12" s="514"/>
      <c r="AB12" s="577"/>
      <c r="AC12" s="578" t="s">
        <v>138</v>
      </c>
      <c r="AD12" s="579"/>
      <c r="AE12" s="579"/>
      <c r="AF12" s="579"/>
      <c r="AG12" s="580"/>
      <c r="AH12" s="578" t="s">
        <v>139</v>
      </c>
      <c r="AI12" s="579"/>
      <c r="AJ12" s="579"/>
      <c r="AK12" s="579"/>
      <c r="AL12" s="581"/>
      <c r="AM12" s="512" t="s">
        <v>140</v>
      </c>
      <c r="AN12" s="412"/>
      <c r="AO12" s="412"/>
      <c r="AP12" s="412"/>
      <c r="AQ12" s="412"/>
      <c r="AR12" s="412"/>
      <c r="AS12" s="412"/>
      <c r="AT12" s="413"/>
      <c r="AU12" s="513" t="s">
        <v>105</v>
      </c>
      <c r="AV12" s="514"/>
      <c r="AW12" s="514"/>
      <c r="AX12" s="514"/>
      <c r="AY12" s="469" t="s">
        <v>141</v>
      </c>
      <c r="AZ12" s="470"/>
      <c r="BA12" s="470"/>
      <c r="BB12" s="470"/>
      <c r="BC12" s="470"/>
      <c r="BD12" s="470"/>
      <c r="BE12" s="470"/>
      <c r="BF12" s="470"/>
      <c r="BG12" s="470"/>
      <c r="BH12" s="470"/>
      <c r="BI12" s="470"/>
      <c r="BJ12" s="470"/>
      <c r="BK12" s="470"/>
      <c r="BL12" s="470"/>
      <c r="BM12" s="471"/>
      <c r="BN12" s="455">
        <v>80000</v>
      </c>
      <c r="BO12" s="456"/>
      <c r="BP12" s="456"/>
      <c r="BQ12" s="456"/>
      <c r="BR12" s="456"/>
      <c r="BS12" s="456"/>
      <c r="BT12" s="456"/>
      <c r="BU12" s="457"/>
      <c r="BV12" s="455">
        <v>0</v>
      </c>
      <c r="BW12" s="456"/>
      <c r="BX12" s="456"/>
      <c r="BY12" s="456"/>
      <c r="BZ12" s="456"/>
      <c r="CA12" s="456"/>
      <c r="CB12" s="456"/>
      <c r="CC12" s="457"/>
      <c r="CD12" s="495" t="s">
        <v>142</v>
      </c>
      <c r="CE12" s="415"/>
      <c r="CF12" s="415"/>
      <c r="CG12" s="415"/>
      <c r="CH12" s="415"/>
      <c r="CI12" s="415"/>
      <c r="CJ12" s="415"/>
      <c r="CK12" s="415"/>
      <c r="CL12" s="415"/>
      <c r="CM12" s="415"/>
      <c r="CN12" s="415"/>
      <c r="CO12" s="415"/>
      <c r="CP12" s="415"/>
      <c r="CQ12" s="415"/>
      <c r="CR12" s="415"/>
      <c r="CS12" s="496"/>
      <c r="CT12" s="558" t="s">
        <v>143</v>
      </c>
      <c r="CU12" s="559"/>
      <c r="CV12" s="559"/>
      <c r="CW12" s="559"/>
      <c r="CX12" s="559"/>
      <c r="CY12" s="559"/>
      <c r="CZ12" s="559"/>
      <c r="DA12" s="560"/>
      <c r="DB12" s="558" t="s">
        <v>144</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145</v>
      </c>
      <c r="N13" s="540"/>
      <c r="O13" s="540"/>
      <c r="P13" s="540"/>
      <c r="Q13" s="541"/>
      <c r="R13" s="542">
        <v>1248</v>
      </c>
      <c r="S13" s="543"/>
      <c r="T13" s="543"/>
      <c r="U13" s="543"/>
      <c r="V13" s="544"/>
      <c r="W13" s="545" t="s">
        <v>146</v>
      </c>
      <c r="X13" s="441"/>
      <c r="Y13" s="441"/>
      <c r="Z13" s="441"/>
      <c r="AA13" s="441"/>
      <c r="AB13" s="442"/>
      <c r="AC13" s="408">
        <v>36</v>
      </c>
      <c r="AD13" s="409"/>
      <c r="AE13" s="409"/>
      <c r="AF13" s="409"/>
      <c r="AG13" s="410"/>
      <c r="AH13" s="408">
        <v>46</v>
      </c>
      <c r="AI13" s="409"/>
      <c r="AJ13" s="409"/>
      <c r="AK13" s="409"/>
      <c r="AL13" s="468"/>
      <c r="AM13" s="512" t="s">
        <v>147</v>
      </c>
      <c r="AN13" s="412"/>
      <c r="AO13" s="412"/>
      <c r="AP13" s="412"/>
      <c r="AQ13" s="412"/>
      <c r="AR13" s="412"/>
      <c r="AS13" s="412"/>
      <c r="AT13" s="413"/>
      <c r="AU13" s="513" t="s">
        <v>131</v>
      </c>
      <c r="AV13" s="514"/>
      <c r="AW13" s="514"/>
      <c r="AX13" s="514"/>
      <c r="AY13" s="469" t="s">
        <v>148</v>
      </c>
      <c r="AZ13" s="470"/>
      <c r="BA13" s="470"/>
      <c r="BB13" s="470"/>
      <c r="BC13" s="470"/>
      <c r="BD13" s="470"/>
      <c r="BE13" s="470"/>
      <c r="BF13" s="470"/>
      <c r="BG13" s="470"/>
      <c r="BH13" s="470"/>
      <c r="BI13" s="470"/>
      <c r="BJ13" s="470"/>
      <c r="BK13" s="470"/>
      <c r="BL13" s="470"/>
      <c r="BM13" s="471"/>
      <c r="BN13" s="455">
        <v>-101711</v>
      </c>
      <c r="BO13" s="456"/>
      <c r="BP13" s="456"/>
      <c r="BQ13" s="456"/>
      <c r="BR13" s="456"/>
      <c r="BS13" s="456"/>
      <c r="BT13" s="456"/>
      <c r="BU13" s="457"/>
      <c r="BV13" s="455">
        <v>99237</v>
      </c>
      <c r="BW13" s="456"/>
      <c r="BX13" s="456"/>
      <c r="BY13" s="456"/>
      <c r="BZ13" s="456"/>
      <c r="CA13" s="456"/>
      <c r="CB13" s="456"/>
      <c r="CC13" s="457"/>
      <c r="CD13" s="495" t="s">
        <v>149</v>
      </c>
      <c r="CE13" s="415"/>
      <c r="CF13" s="415"/>
      <c r="CG13" s="415"/>
      <c r="CH13" s="415"/>
      <c r="CI13" s="415"/>
      <c r="CJ13" s="415"/>
      <c r="CK13" s="415"/>
      <c r="CL13" s="415"/>
      <c r="CM13" s="415"/>
      <c r="CN13" s="415"/>
      <c r="CO13" s="415"/>
      <c r="CP13" s="415"/>
      <c r="CQ13" s="415"/>
      <c r="CR13" s="415"/>
      <c r="CS13" s="496"/>
      <c r="CT13" s="452">
        <v>7.7</v>
      </c>
      <c r="CU13" s="453"/>
      <c r="CV13" s="453"/>
      <c r="CW13" s="453"/>
      <c r="CX13" s="453"/>
      <c r="CY13" s="453"/>
      <c r="CZ13" s="453"/>
      <c r="DA13" s="454"/>
      <c r="DB13" s="452">
        <v>7.2</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150</v>
      </c>
      <c r="M14" s="582"/>
      <c r="N14" s="582"/>
      <c r="O14" s="582"/>
      <c r="P14" s="582"/>
      <c r="Q14" s="583"/>
      <c r="R14" s="542">
        <v>1285</v>
      </c>
      <c r="S14" s="543"/>
      <c r="T14" s="543"/>
      <c r="U14" s="543"/>
      <c r="V14" s="544"/>
      <c r="W14" s="546"/>
      <c r="X14" s="444"/>
      <c r="Y14" s="444"/>
      <c r="Z14" s="444"/>
      <c r="AA14" s="444"/>
      <c r="AB14" s="445"/>
      <c r="AC14" s="535">
        <v>7.1</v>
      </c>
      <c r="AD14" s="536"/>
      <c r="AE14" s="536"/>
      <c r="AF14" s="536"/>
      <c r="AG14" s="537"/>
      <c r="AH14" s="535">
        <v>9.6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151</v>
      </c>
      <c r="CE14" s="493"/>
      <c r="CF14" s="493"/>
      <c r="CG14" s="493"/>
      <c r="CH14" s="493"/>
      <c r="CI14" s="493"/>
      <c r="CJ14" s="493"/>
      <c r="CK14" s="493"/>
      <c r="CL14" s="493"/>
      <c r="CM14" s="493"/>
      <c r="CN14" s="493"/>
      <c r="CO14" s="493"/>
      <c r="CP14" s="493"/>
      <c r="CQ14" s="493"/>
      <c r="CR14" s="493"/>
      <c r="CS14" s="494"/>
      <c r="CT14" s="552" t="s">
        <v>152</v>
      </c>
      <c r="CU14" s="553"/>
      <c r="CV14" s="553"/>
      <c r="CW14" s="553"/>
      <c r="CX14" s="553"/>
      <c r="CY14" s="553"/>
      <c r="CZ14" s="553"/>
      <c r="DA14" s="554"/>
      <c r="DB14" s="552" t="s">
        <v>153</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154</v>
      </c>
      <c r="N15" s="540"/>
      <c r="O15" s="540"/>
      <c r="P15" s="540"/>
      <c r="Q15" s="541"/>
      <c r="R15" s="542">
        <v>1275</v>
      </c>
      <c r="S15" s="543"/>
      <c r="T15" s="543"/>
      <c r="U15" s="543"/>
      <c r="V15" s="544"/>
      <c r="W15" s="545" t="s">
        <v>155</v>
      </c>
      <c r="X15" s="441"/>
      <c r="Y15" s="441"/>
      <c r="Z15" s="441"/>
      <c r="AA15" s="441"/>
      <c r="AB15" s="442"/>
      <c r="AC15" s="408">
        <v>131</v>
      </c>
      <c r="AD15" s="409"/>
      <c r="AE15" s="409"/>
      <c r="AF15" s="409"/>
      <c r="AG15" s="410"/>
      <c r="AH15" s="408">
        <v>152</v>
      </c>
      <c r="AI15" s="409"/>
      <c r="AJ15" s="409"/>
      <c r="AK15" s="409"/>
      <c r="AL15" s="468"/>
      <c r="AM15" s="512"/>
      <c r="AN15" s="412"/>
      <c r="AO15" s="412"/>
      <c r="AP15" s="412"/>
      <c r="AQ15" s="412"/>
      <c r="AR15" s="412"/>
      <c r="AS15" s="412"/>
      <c r="AT15" s="413"/>
      <c r="AU15" s="513"/>
      <c r="AV15" s="514"/>
      <c r="AW15" s="514"/>
      <c r="AX15" s="514"/>
      <c r="AY15" s="481" t="s">
        <v>156</v>
      </c>
      <c r="AZ15" s="482"/>
      <c r="BA15" s="482"/>
      <c r="BB15" s="482"/>
      <c r="BC15" s="482"/>
      <c r="BD15" s="482"/>
      <c r="BE15" s="482"/>
      <c r="BF15" s="482"/>
      <c r="BG15" s="482"/>
      <c r="BH15" s="482"/>
      <c r="BI15" s="482"/>
      <c r="BJ15" s="482"/>
      <c r="BK15" s="482"/>
      <c r="BL15" s="482"/>
      <c r="BM15" s="483"/>
      <c r="BN15" s="484">
        <v>468235</v>
      </c>
      <c r="BO15" s="485"/>
      <c r="BP15" s="485"/>
      <c r="BQ15" s="485"/>
      <c r="BR15" s="485"/>
      <c r="BS15" s="485"/>
      <c r="BT15" s="485"/>
      <c r="BU15" s="486"/>
      <c r="BV15" s="484">
        <v>455952</v>
      </c>
      <c r="BW15" s="485"/>
      <c r="BX15" s="485"/>
      <c r="BY15" s="485"/>
      <c r="BZ15" s="485"/>
      <c r="CA15" s="485"/>
      <c r="CB15" s="485"/>
      <c r="CC15" s="486"/>
      <c r="CD15" s="555" t="s">
        <v>157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158</v>
      </c>
      <c r="M16" s="530"/>
      <c r="N16" s="530"/>
      <c r="O16" s="530"/>
      <c r="P16" s="530"/>
      <c r="Q16" s="531"/>
      <c r="R16" s="532" t="s">
        <v>159</v>
      </c>
      <c r="S16" s="533"/>
      <c r="T16" s="533"/>
      <c r="U16" s="533"/>
      <c r="V16" s="534"/>
      <c r="W16" s="546"/>
      <c r="X16" s="444"/>
      <c r="Y16" s="444"/>
      <c r="Z16" s="444"/>
      <c r="AA16" s="444"/>
      <c r="AB16" s="445"/>
      <c r="AC16" s="535">
        <v>25.9</v>
      </c>
      <c r="AD16" s="536"/>
      <c r="AE16" s="536"/>
      <c r="AF16" s="536"/>
      <c r="AG16" s="537"/>
      <c r="AH16" s="535">
        <v>31.6</v>
      </c>
      <c r="AI16" s="536"/>
      <c r="AJ16" s="536"/>
      <c r="AK16" s="536"/>
      <c r="AL16" s="538"/>
      <c r="AM16" s="512"/>
      <c r="AN16" s="412"/>
      <c r="AO16" s="412"/>
      <c r="AP16" s="412"/>
      <c r="AQ16" s="412"/>
      <c r="AR16" s="412"/>
      <c r="AS16" s="412"/>
      <c r="AT16" s="413"/>
      <c r="AU16" s="513"/>
      <c r="AV16" s="514"/>
      <c r="AW16" s="514"/>
      <c r="AX16" s="514"/>
      <c r="AY16" s="469" t="s">
        <v>160</v>
      </c>
      <c r="AZ16" s="470"/>
      <c r="BA16" s="470"/>
      <c r="BB16" s="470"/>
      <c r="BC16" s="470"/>
      <c r="BD16" s="470"/>
      <c r="BE16" s="470"/>
      <c r="BF16" s="470"/>
      <c r="BG16" s="470"/>
      <c r="BH16" s="470"/>
      <c r="BI16" s="470"/>
      <c r="BJ16" s="470"/>
      <c r="BK16" s="470"/>
      <c r="BL16" s="470"/>
      <c r="BM16" s="471"/>
      <c r="BN16" s="455">
        <v>1664631</v>
      </c>
      <c r="BO16" s="456"/>
      <c r="BP16" s="456"/>
      <c r="BQ16" s="456"/>
      <c r="BR16" s="456"/>
      <c r="BS16" s="456"/>
      <c r="BT16" s="456"/>
      <c r="BU16" s="457"/>
      <c r="BV16" s="455">
        <v>1626483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161</v>
      </c>
      <c r="N17" s="549"/>
      <c r="O17" s="549"/>
      <c r="P17" s="549"/>
      <c r="Q17" s="550"/>
      <c r="R17" s="532" t="s">
        <v>162</v>
      </c>
      <c r="S17" s="533"/>
      <c r="T17" s="533"/>
      <c r="U17" s="533"/>
      <c r="V17" s="534"/>
      <c r="W17" s="545" t="s">
        <v>163</v>
      </c>
      <c r="X17" s="441"/>
      <c r="Y17" s="441"/>
      <c r="Z17" s="441"/>
      <c r="AA17" s="441"/>
      <c r="AB17" s="442"/>
      <c r="AC17" s="408">
        <v>339</v>
      </c>
      <c r="AD17" s="409"/>
      <c r="AE17" s="409"/>
      <c r="AF17" s="409"/>
      <c r="AG17" s="410"/>
      <c r="AH17" s="408">
        <v>283</v>
      </c>
      <c r="AI17" s="409"/>
      <c r="AJ17" s="409"/>
      <c r="AK17" s="409"/>
      <c r="AL17" s="468"/>
      <c r="AM17" s="512"/>
      <c r="AN17" s="412"/>
      <c r="AO17" s="412"/>
      <c r="AP17" s="412"/>
      <c r="AQ17" s="412"/>
      <c r="AR17" s="412"/>
      <c r="AS17" s="412"/>
      <c r="AT17" s="413"/>
      <c r="AU17" s="513"/>
      <c r="AV17" s="514"/>
      <c r="AW17" s="514"/>
      <c r="AX17" s="514"/>
      <c r="AY17" s="469" t="s">
        <v>164</v>
      </c>
      <c r="AZ17" s="470"/>
      <c r="BA17" s="470"/>
      <c r="BB17" s="470"/>
      <c r="BC17" s="470"/>
      <c r="BD17" s="470"/>
      <c r="BE17" s="470"/>
      <c r="BF17" s="470"/>
      <c r="BG17" s="470"/>
      <c r="BH17" s="470"/>
      <c r="BI17" s="470"/>
      <c r="BJ17" s="470"/>
      <c r="BK17" s="470"/>
      <c r="BL17" s="470"/>
      <c r="BM17" s="471"/>
      <c r="BN17" s="455">
        <v>584495</v>
      </c>
      <c r="BO17" s="456"/>
      <c r="BP17" s="456"/>
      <c r="BQ17" s="456"/>
      <c r="BR17" s="456"/>
      <c r="BS17" s="456"/>
      <c r="BT17" s="456"/>
      <c r="BU17" s="457"/>
      <c r="BV17" s="455">
        <v>572935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165</v>
      </c>
      <c r="C18" s="506"/>
      <c r="D18" s="506"/>
      <c r="E18" s="507"/>
      <c r="F18" s="507"/>
      <c r="G18" s="507"/>
      <c r="H18" s="507"/>
      <c r="I18" s="507"/>
      <c r="J18" s="507"/>
      <c r="K18" s="507"/>
      <c r="L18" s="508">
        <v>269.26</v>
      </c>
      <c r="M18" s="508"/>
      <c r="N18" s="508"/>
      <c r="O18" s="508"/>
      <c r="P18" s="508"/>
      <c r="Q18" s="508"/>
      <c r="R18" s="509"/>
      <c r="S18" s="509"/>
      <c r="T18" s="509"/>
      <c r="U18" s="509"/>
      <c r="V18" s="510"/>
      <c r="W18" s="526"/>
      <c r="X18" s="527"/>
      <c r="Y18" s="527"/>
      <c r="Z18" s="527"/>
      <c r="AA18" s="527"/>
      <c r="AB18" s="551"/>
      <c r="AC18" s="425">
        <v>67</v>
      </c>
      <c r="AD18" s="426"/>
      <c r="AE18" s="426"/>
      <c r="AF18" s="426"/>
      <c r="AG18" s="511"/>
      <c r="AH18" s="425">
        <v>58.8</v>
      </c>
      <c r="AI18" s="426"/>
      <c r="AJ18" s="426"/>
      <c r="AK18" s="426"/>
      <c r="AL18" s="427"/>
      <c r="AM18" s="512"/>
      <c r="AN18" s="412"/>
      <c r="AO18" s="412"/>
      <c r="AP18" s="412"/>
      <c r="AQ18" s="412"/>
      <c r="AR18" s="412"/>
      <c r="AS18" s="412"/>
      <c r="AT18" s="413"/>
      <c r="AU18" s="513"/>
      <c r="AV18" s="514"/>
      <c r="AW18" s="514"/>
      <c r="AX18" s="514"/>
      <c r="AY18" s="469" t="s">
        <v>166</v>
      </c>
      <c r="AZ18" s="470"/>
      <c r="BA18" s="470"/>
      <c r="BB18" s="470"/>
      <c r="BC18" s="470"/>
      <c r="BD18" s="470"/>
      <c r="BE18" s="470"/>
      <c r="BF18" s="470"/>
      <c r="BG18" s="470"/>
      <c r="BH18" s="470"/>
      <c r="BI18" s="470"/>
      <c r="BJ18" s="470"/>
      <c r="BK18" s="470"/>
      <c r="BL18" s="470"/>
      <c r="BM18" s="471"/>
      <c r="BN18" s="455">
        <v>1581481</v>
      </c>
      <c r="BO18" s="456"/>
      <c r="BP18" s="456"/>
      <c r="BQ18" s="456"/>
      <c r="BR18" s="456"/>
      <c r="BS18" s="456"/>
      <c r="BT18" s="456"/>
      <c r="BU18" s="457"/>
      <c r="BV18" s="455">
        <v>1441883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167</v>
      </c>
      <c r="C19" s="506"/>
      <c r="D19" s="506"/>
      <c r="E19" s="507"/>
      <c r="F19" s="507"/>
      <c r="G19" s="507"/>
      <c r="H19" s="507"/>
      <c r="I19" s="507"/>
      <c r="J19" s="507"/>
      <c r="K19" s="507"/>
      <c r="L19" s="515">
        <v>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168</v>
      </c>
      <c r="AZ19" s="470"/>
      <c r="BA19" s="470"/>
      <c r="BB19" s="470"/>
      <c r="BC19" s="470"/>
      <c r="BD19" s="470"/>
      <c r="BE19" s="470"/>
      <c r="BF19" s="470"/>
      <c r="BG19" s="470"/>
      <c r="BH19" s="470"/>
      <c r="BI19" s="470"/>
      <c r="BJ19" s="470"/>
      <c r="BK19" s="470"/>
      <c r="BL19" s="470"/>
      <c r="BM19" s="471"/>
      <c r="BN19" s="455">
        <v>2518517</v>
      </c>
      <c r="BO19" s="456"/>
      <c r="BP19" s="456"/>
      <c r="BQ19" s="456"/>
      <c r="BR19" s="456"/>
      <c r="BS19" s="456"/>
      <c r="BT19" s="456"/>
      <c r="BU19" s="457"/>
      <c r="BV19" s="455">
        <v>2384647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169</v>
      </c>
      <c r="C20" s="506"/>
      <c r="D20" s="506"/>
      <c r="E20" s="507"/>
      <c r="F20" s="507"/>
      <c r="G20" s="507"/>
      <c r="H20" s="507"/>
      <c r="I20" s="507"/>
      <c r="J20" s="507"/>
      <c r="K20" s="507"/>
      <c r="L20" s="515">
        <v>625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170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171</v>
      </c>
      <c r="C22" s="432"/>
      <c r="D22" s="433"/>
      <c r="E22" s="440" t="s">
        <v>1</v>
      </c>
      <c r="F22" s="441"/>
      <c r="G22" s="441"/>
      <c r="H22" s="441"/>
      <c r="I22" s="441"/>
      <c r="J22" s="441"/>
      <c r="K22" s="442"/>
      <c r="L22" s="440" t="s">
        <v>172</v>
      </c>
      <c r="M22" s="441"/>
      <c r="N22" s="441"/>
      <c r="O22" s="441"/>
      <c r="P22" s="442"/>
      <c r="Q22" s="446" t="s">
        <v>173</v>
      </c>
      <c r="R22" s="447"/>
      <c r="S22" s="447"/>
      <c r="T22" s="447"/>
      <c r="U22" s="447"/>
      <c r="V22" s="448"/>
      <c r="W22" s="497" t="s">
        <v>174</v>
      </c>
      <c r="X22" s="432"/>
      <c r="Y22" s="433"/>
      <c r="Z22" s="440" t="s">
        <v>1</v>
      </c>
      <c r="AA22" s="441"/>
      <c r="AB22" s="441"/>
      <c r="AC22" s="441"/>
      <c r="AD22" s="441"/>
      <c r="AE22" s="441"/>
      <c r="AF22" s="441"/>
      <c r="AG22" s="442"/>
      <c r="AH22" s="458" t="s">
        <v>175</v>
      </c>
      <c r="AI22" s="441"/>
      <c r="AJ22" s="441"/>
      <c r="AK22" s="441"/>
      <c r="AL22" s="442"/>
      <c r="AM22" s="458" t="s">
        <v>176</v>
      </c>
      <c r="AN22" s="459"/>
      <c r="AO22" s="459"/>
      <c r="AP22" s="459"/>
      <c r="AQ22" s="459"/>
      <c r="AR22" s="460"/>
      <c r="AS22" s="446" t="s">
        <v>173</v>
      </c>
      <c r="AT22" s="447"/>
      <c r="AU22" s="447"/>
      <c r="AV22" s="447"/>
      <c r="AW22" s="447"/>
      <c r="AX22" s="464"/>
      <c r="AY22" s="481" t="s">
        <v>177</v>
      </c>
      <c r="AZ22" s="482"/>
      <c r="BA22" s="482"/>
      <c r="BB22" s="482"/>
      <c r="BC22" s="482"/>
      <c r="BD22" s="482"/>
      <c r="BE22" s="482"/>
      <c r="BF22" s="482"/>
      <c r="BG22" s="482"/>
      <c r="BH22" s="482"/>
      <c r="BI22" s="482"/>
      <c r="BJ22" s="482"/>
      <c r="BK22" s="482"/>
      <c r="BL22" s="482"/>
      <c r="BM22" s="483"/>
      <c r="BN22" s="484">
        <v>4233862</v>
      </c>
      <c r="BO22" s="485"/>
      <c r="BP22" s="485"/>
      <c r="BQ22" s="485"/>
      <c r="BR22" s="485"/>
      <c r="BS22" s="485"/>
      <c r="BT22" s="485"/>
      <c r="BU22" s="486"/>
      <c r="BV22" s="484">
        <v>3581284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178</v>
      </c>
      <c r="AZ23" s="470"/>
      <c r="BA23" s="470"/>
      <c r="BB23" s="470"/>
      <c r="BC23" s="470"/>
      <c r="BD23" s="470"/>
      <c r="BE23" s="470"/>
      <c r="BF23" s="470"/>
      <c r="BG23" s="470"/>
      <c r="BH23" s="470"/>
      <c r="BI23" s="470"/>
      <c r="BJ23" s="470"/>
      <c r="BK23" s="470"/>
      <c r="BL23" s="470"/>
      <c r="BM23" s="471"/>
      <c r="BN23" s="455">
        <v>4208224</v>
      </c>
      <c r="BO23" s="456"/>
      <c r="BP23" s="456"/>
      <c r="BQ23" s="456"/>
      <c r="BR23" s="456"/>
      <c r="BS23" s="456"/>
      <c r="BT23" s="456"/>
      <c r="BU23" s="457"/>
      <c r="BV23" s="455">
        <v>3553671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179</v>
      </c>
      <c r="F24" s="412"/>
      <c r="G24" s="412"/>
      <c r="H24" s="412"/>
      <c r="I24" s="412"/>
      <c r="J24" s="412"/>
      <c r="K24" s="413"/>
      <c r="L24" s="408">
        <v>1</v>
      </c>
      <c r="M24" s="409"/>
      <c r="N24" s="409"/>
      <c r="O24" s="409"/>
      <c r="P24" s="410"/>
      <c r="Q24" s="408">
        <v>6600</v>
      </c>
      <c r="R24" s="409"/>
      <c r="S24" s="409"/>
      <c r="T24" s="409"/>
      <c r="U24" s="409"/>
      <c r="V24" s="410"/>
      <c r="W24" s="498"/>
      <c r="X24" s="435"/>
      <c r="Y24" s="436"/>
      <c r="Z24" s="411" t="s">
        <v>180</v>
      </c>
      <c r="AA24" s="412"/>
      <c r="AB24" s="412"/>
      <c r="AC24" s="412"/>
      <c r="AD24" s="412"/>
      <c r="AE24" s="412"/>
      <c r="AF24" s="412"/>
      <c r="AG24" s="413"/>
      <c r="AH24" s="408">
        <v>51</v>
      </c>
      <c r="AI24" s="409"/>
      <c r="AJ24" s="409"/>
      <c r="AK24" s="409"/>
      <c r="AL24" s="410"/>
      <c r="AM24" s="408">
        <v>153204</v>
      </c>
      <c r="AN24" s="409"/>
      <c r="AO24" s="409"/>
      <c r="AP24" s="409"/>
      <c r="AQ24" s="409"/>
      <c r="AR24" s="410"/>
      <c r="AS24" s="408">
        <v>3004</v>
      </c>
      <c r="AT24" s="409"/>
      <c r="AU24" s="409"/>
      <c r="AV24" s="409"/>
      <c r="AW24" s="409"/>
      <c r="AX24" s="468"/>
      <c r="AY24" s="428" t="s">
        <v>181</v>
      </c>
      <c r="AZ24" s="429"/>
      <c r="BA24" s="429"/>
      <c r="BB24" s="429"/>
      <c r="BC24" s="429"/>
      <c r="BD24" s="429"/>
      <c r="BE24" s="429"/>
      <c r="BF24" s="429"/>
      <c r="BG24" s="429"/>
      <c r="BH24" s="429"/>
      <c r="BI24" s="429"/>
      <c r="BJ24" s="429"/>
      <c r="BK24" s="429"/>
      <c r="BL24" s="429"/>
      <c r="BM24" s="430"/>
      <c r="BN24" s="455">
        <v>3440828</v>
      </c>
      <c r="BO24" s="456"/>
      <c r="BP24" s="456"/>
      <c r="BQ24" s="456"/>
      <c r="BR24" s="456"/>
      <c r="BS24" s="456"/>
      <c r="BT24" s="456"/>
      <c r="BU24" s="457"/>
      <c r="BV24" s="455">
        <v>2702944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182</v>
      </c>
      <c r="F25" s="412"/>
      <c r="G25" s="412"/>
      <c r="H25" s="412"/>
      <c r="I25" s="412"/>
      <c r="J25" s="412"/>
      <c r="K25" s="413"/>
      <c r="L25" s="408">
        <v>1</v>
      </c>
      <c r="M25" s="409"/>
      <c r="N25" s="409"/>
      <c r="O25" s="409"/>
      <c r="P25" s="410"/>
      <c r="Q25" s="408">
        <v>5600</v>
      </c>
      <c r="R25" s="409"/>
      <c r="S25" s="409"/>
      <c r="T25" s="409"/>
      <c r="U25" s="409"/>
      <c r="V25" s="410"/>
      <c r="W25" s="498"/>
      <c r="X25" s="435"/>
      <c r="Y25" s="436"/>
      <c r="Z25" s="411" t="s">
        <v>183</v>
      </c>
      <c r="AA25" s="412"/>
      <c r="AB25" s="412"/>
      <c r="AC25" s="412"/>
      <c r="AD25" s="412"/>
      <c r="AE25" s="412"/>
      <c r="AF25" s="412"/>
      <c r="AG25" s="413"/>
      <c r="AH25" s="408" t="s">
        <v>152</v>
      </c>
      <c r="AI25" s="409"/>
      <c r="AJ25" s="409"/>
      <c r="AK25" s="409"/>
      <c r="AL25" s="410"/>
      <c r="AM25" s="408" t="s">
        <v>152</v>
      </c>
      <c r="AN25" s="409"/>
      <c r="AO25" s="409"/>
      <c r="AP25" s="409"/>
      <c r="AQ25" s="409"/>
      <c r="AR25" s="410"/>
      <c r="AS25" s="408" t="s">
        <v>134</v>
      </c>
      <c r="AT25" s="409"/>
      <c r="AU25" s="409"/>
      <c r="AV25" s="409"/>
      <c r="AW25" s="409"/>
      <c r="AX25" s="468"/>
      <c r="AY25" s="481" t="s">
        <v>184</v>
      </c>
      <c r="AZ25" s="482"/>
      <c r="BA25" s="482"/>
      <c r="BB25" s="482"/>
      <c r="BC25" s="482"/>
      <c r="BD25" s="482"/>
      <c r="BE25" s="482"/>
      <c r="BF25" s="482"/>
      <c r="BG25" s="482"/>
      <c r="BH25" s="482"/>
      <c r="BI25" s="482"/>
      <c r="BJ25" s="482"/>
      <c r="BK25" s="482"/>
      <c r="BL25" s="482"/>
      <c r="BM25" s="483"/>
      <c r="BN25" s="484" t="s">
        <v>152</v>
      </c>
      <c r="BO25" s="485"/>
      <c r="BP25" s="485"/>
      <c r="BQ25" s="485"/>
      <c r="BR25" s="485"/>
      <c r="BS25" s="485"/>
      <c r="BT25" s="485"/>
      <c r="BU25" s="486"/>
      <c r="BV25" s="484" t="s">
        <v>185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186</v>
      </c>
      <c r="F26" s="412"/>
      <c r="G26" s="412"/>
      <c r="H26" s="412"/>
      <c r="I26" s="412"/>
      <c r="J26" s="412"/>
      <c r="K26" s="413"/>
      <c r="L26" s="408">
        <v>1</v>
      </c>
      <c r="M26" s="409"/>
      <c r="N26" s="409"/>
      <c r="O26" s="409"/>
      <c r="P26" s="410"/>
      <c r="Q26" s="408">
        <v>4700</v>
      </c>
      <c r="R26" s="409"/>
      <c r="S26" s="409"/>
      <c r="T26" s="409"/>
      <c r="U26" s="409"/>
      <c r="V26" s="410"/>
      <c r="W26" s="498"/>
      <c r="X26" s="435"/>
      <c r="Y26" s="436"/>
      <c r="Z26" s="411" t="s">
        <v>187</v>
      </c>
      <c r="AA26" s="466"/>
      <c r="AB26" s="466"/>
      <c r="AC26" s="466"/>
      <c r="AD26" s="466"/>
      <c r="AE26" s="466"/>
      <c r="AF26" s="466"/>
      <c r="AG26" s="467"/>
      <c r="AH26" s="408">
        <v>3</v>
      </c>
      <c r="AI26" s="409"/>
      <c r="AJ26" s="409"/>
      <c r="AK26" s="409"/>
      <c r="AL26" s="410"/>
      <c r="AM26" s="408">
        <v>7527</v>
      </c>
      <c r="AN26" s="409"/>
      <c r="AO26" s="409"/>
      <c r="AP26" s="409"/>
      <c r="AQ26" s="409"/>
      <c r="AR26" s="410"/>
      <c r="AS26" s="408">
        <v>2509</v>
      </c>
      <c r="AT26" s="409"/>
      <c r="AU26" s="409"/>
      <c r="AV26" s="409"/>
      <c r="AW26" s="409"/>
      <c r="AX26" s="468"/>
      <c r="AY26" s="495" t="s">
        <v>188</v>
      </c>
      <c r="AZ26" s="415"/>
      <c r="BA26" s="415"/>
      <c r="BB26" s="415"/>
      <c r="BC26" s="415"/>
      <c r="BD26" s="415"/>
      <c r="BE26" s="415"/>
      <c r="BF26" s="415"/>
      <c r="BG26" s="415"/>
      <c r="BH26" s="415"/>
      <c r="BI26" s="415"/>
      <c r="BJ26" s="415"/>
      <c r="BK26" s="415"/>
      <c r="BL26" s="415"/>
      <c r="BM26" s="496"/>
      <c r="BN26" s="455" t="s">
        <v>134</v>
      </c>
      <c r="BO26" s="456"/>
      <c r="BP26" s="456"/>
      <c r="BQ26" s="456"/>
      <c r="BR26" s="456"/>
      <c r="BS26" s="456"/>
      <c r="BT26" s="456"/>
      <c r="BU26" s="457"/>
      <c r="BV26" s="455" t="s">
        <v>152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189</v>
      </c>
      <c r="F27" s="412"/>
      <c r="G27" s="412"/>
      <c r="H27" s="412"/>
      <c r="I27" s="412"/>
      <c r="J27" s="412"/>
      <c r="K27" s="413"/>
      <c r="L27" s="408">
        <v>1</v>
      </c>
      <c r="M27" s="409"/>
      <c r="N27" s="409"/>
      <c r="O27" s="409"/>
      <c r="P27" s="410"/>
      <c r="Q27" s="408">
        <v>2850</v>
      </c>
      <c r="R27" s="409"/>
      <c r="S27" s="409"/>
      <c r="T27" s="409"/>
      <c r="U27" s="409"/>
      <c r="V27" s="410"/>
      <c r="W27" s="498"/>
      <c r="X27" s="435"/>
      <c r="Y27" s="436"/>
      <c r="Z27" s="411" t="s">
        <v>190</v>
      </c>
      <c r="AA27" s="412"/>
      <c r="AB27" s="412"/>
      <c r="AC27" s="412"/>
      <c r="AD27" s="412"/>
      <c r="AE27" s="412"/>
      <c r="AF27" s="412"/>
      <c r="AG27" s="413"/>
      <c r="AH27" s="408" t="s">
        <v>152</v>
      </c>
      <c r="AI27" s="409"/>
      <c r="AJ27" s="409"/>
      <c r="AK27" s="409"/>
      <c r="AL27" s="410"/>
      <c r="AM27" s="408" t="s">
        <v>185</v>
      </c>
      <c r="AN27" s="409"/>
      <c r="AO27" s="409"/>
      <c r="AP27" s="409"/>
      <c r="AQ27" s="409"/>
      <c r="AR27" s="410"/>
      <c r="AS27" s="408" t="s">
        <v>152</v>
      </c>
      <c r="AT27" s="409"/>
      <c r="AU27" s="409"/>
      <c r="AV27" s="409"/>
      <c r="AW27" s="409"/>
      <c r="AX27" s="468"/>
      <c r="AY27" s="492" t="s">
        <v>191</v>
      </c>
      <c r="AZ27" s="493"/>
      <c r="BA27" s="493"/>
      <c r="BB27" s="493"/>
      <c r="BC27" s="493"/>
      <c r="BD27" s="493"/>
      <c r="BE27" s="493"/>
      <c r="BF27" s="493"/>
      <c r="BG27" s="493"/>
      <c r="BH27" s="493"/>
      <c r="BI27" s="493"/>
      <c r="BJ27" s="493"/>
      <c r="BK27" s="493"/>
      <c r="BL27" s="493"/>
      <c r="BM27" s="494"/>
      <c r="BN27" s="489">
        <v>244908</v>
      </c>
      <c r="BO27" s="490"/>
      <c r="BP27" s="490"/>
      <c r="BQ27" s="490"/>
      <c r="BR27" s="490"/>
      <c r="BS27" s="490"/>
      <c r="BT27" s="490"/>
      <c r="BU27" s="491"/>
      <c r="BV27" s="489">
        <v>244237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192</v>
      </c>
      <c r="F28" s="412"/>
      <c r="G28" s="412"/>
      <c r="H28" s="412"/>
      <c r="I28" s="412"/>
      <c r="J28" s="412"/>
      <c r="K28" s="413"/>
      <c r="L28" s="408">
        <v>1</v>
      </c>
      <c r="M28" s="409"/>
      <c r="N28" s="409"/>
      <c r="O28" s="409"/>
      <c r="P28" s="410"/>
      <c r="Q28" s="408">
        <v>2300</v>
      </c>
      <c r="R28" s="409"/>
      <c r="S28" s="409"/>
      <c r="T28" s="409"/>
      <c r="U28" s="409"/>
      <c r="V28" s="410"/>
      <c r="W28" s="498"/>
      <c r="X28" s="435"/>
      <c r="Y28" s="436"/>
      <c r="Z28" s="411" t="s">
        <v>193</v>
      </c>
      <c r="AA28" s="412"/>
      <c r="AB28" s="412"/>
      <c r="AC28" s="412"/>
      <c r="AD28" s="412"/>
      <c r="AE28" s="412"/>
      <c r="AF28" s="412"/>
      <c r="AG28" s="413"/>
      <c r="AH28" s="408" t="s">
        <v>152</v>
      </c>
      <c r="AI28" s="409"/>
      <c r="AJ28" s="409"/>
      <c r="AK28" s="409"/>
      <c r="AL28" s="410"/>
      <c r="AM28" s="408" t="s">
        <v>152</v>
      </c>
      <c r="AN28" s="409"/>
      <c r="AO28" s="409"/>
      <c r="AP28" s="409"/>
      <c r="AQ28" s="409"/>
      <c r="AR28" s="410"/>
      <c r="AS28" s="408" t="s">
        <v>152</v>
      </c>
      <c r="AT28" s="409"/>
      <c r="AU28" s="409"/>
      <c r="AV28" s="409"/>
      <c r="AW28" s="409"/>
      <c r="AX28" s="468"/>
      <c r="AY28" s="472" t="s">
        <v>194</v>
      </c>
      <c r="AZ28" s="473"/>
      <c r="BA28" s="473"/>
      <c r="BB28" s="474"/>
      <c r="BC28" s="481" t="s">
        <v>50</v>
      </c>
      <c r="BD28" s="482"/>
      <c r="BE28" s="482"/>
      <c r="BF28" s="482"/>
      <c r="BG28" s="482"/>
      <c r="BH28" s="482"/>
      <c r="BI28" s="482"/>
      <c r="BJ28" s="482"/>
      <c r="BK28" s="482"/>
      <c r="BL28" s="482"/>
      <c r="BM28" s="483"/>
      <c r="BN28" s="484">
        <v>1585743</v>
      </c>
      <c r="BO28" s="485"/>
      <c r="BP28" s="485"/>
      <c r="BQ28" s="485"/>
      <c r="BR28" s="485"/>
      <c r="BS28" s="485"/>
      <c r="BT28" s="485"/>
      <c r="BU28" s="486"/>
      <c r="BV28" s="484">
        <v>1655134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195</v>
      </c>
      <c r="F29" s="412"/>
      <c r="G29" s="412"/>
      <c r="H29" s="412"/>
      <c r="I29" s="412"/>
      <c r="J29" s="412"/>
      <c r="K29" s="413"/>
      <c r="L29" s="408">
        <v>6</v>
      </c>
      <c r="M29" s="409"/>
      <c r="N29" s="409"/>
      <c r="O29" s="409"/>
      <c r="P29" s="410"/>
      <c r="Q29" s="408">
        <v>2150</v>
      </c>
      <c r="R29" s="409"/>
      <c r="S29" s="409"/>
      <c r="T29" s="409"/>
      <c r="U29" s="409"/>
      <c r="V29" s="410"/>
      <c r="W29" s="499"/>
      <c r="X29" s="500"/>
      <c r="Y29" s="501"/>
      <c r="Z29" s="411" t="s">
        <v>196</v>
      </c>
      <c r="AA29" s="412"/>
      <c r="AB29" s="412"/>
      <c r="AC29" s="412"/>
      <c r="AD29" s="412"/>
      <c r="AE29" s="412"/>
      <c r="AF29" s="412"/>
      <c r="AG29" s="413"/>
      <c r="AH29" s="408">
        <v>51</v>
      </c>
      <c r="AI29" s="409"/>
      <c r="AJ29" s="409"/>
      <c r="AK29" s="409"/>
      <c r="AL29" s="410"/>
      <c r="AM29" s="408">
        <v>153204</v>
      </c>
      <c r="AN29" s="409"/>
      <c r="AO29" s="409"/>
      <c r="AP29" s="409"/>
      <c r="AQ29" s="409"/>
      <c r="AR29" s="410"/>
      <c r="AS29" s="408">
        <v>3004</v>
      </c>
      <c r="AT29" s="409"/>
      <c r="AU29" s="409"/>
      <c r="AV29" s="409"/>
      <c r="AW29" s="409"/>
      <c r="AX29" s="468"/>
      <c r="AY29" s="475"/>
      <c r="AZ29" s="476"/>
      <c r="BA29" s="476"/>
      <c r="BB29" s="477"/>
      <c r="BC29" s="469" t="s">
        <v>197</v>
      </c>
      <c r="BD29" s="470"/>
      <c r="BE29" s="470"/>
      <c r="BF29" s="470"/>
      <c r="BG29" s="470"/>
      <c r="BH29" s="470"/>
      <c r="BI29" s="470"/>
      <c r="BJ29" s="470"/>
      <c r="BK29" s="470"/>
      <c r="BL29" s="470"/>
      <c r="BM29" s="471"/>
      <c r="BN29" s="455">
        <v>212030</v>
      </c>
      <c r="BO29" s="456"/>
      <c r="BP29" s="456"/>
      <c r="BQ29" s="456"/>
      <c r="BR29" s="456"/>
      <c r="BS29" s="456"/>
      <c r="BT29" s="456"/>
      <c r="BU29" s="457"/>
      <c r="BV29" s="455">
        <v>194595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198</v>
      </c>
      <c r="X30" s="423"/>
      <c r="Y30" s="423"/>
      <c r="Z30" s="423"/>
      <c r="AA30" s="423"/>
      <c r="AB30" s="423"/>
      <c r="AC30" s="423"/>
      <c r="AD30" s="423"/>
      <c r="AE30" s="423"/>
      <c r="AF30" s="423"/>
      <c r="AG30" s="424"/>
      <c r="AH30" s="425">
        <v>94.5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3362751</v>
      </c>
      <c r="BO30" s="490"/>
      <c r="BP30" s="490"/>
      <c r="BQ30" s="490"/>
      <c r="BR30" s="490"/>
      <c r="BS30" s="490"/>
      <c r="BT30" s="490"/>
      <c r="BU30" s="491"/>
      <c r="BV30" s="489">
        <v>3566802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199</v>
      </c>
      <c r="D32" s="414"/>
      <c r="E32" s="414"/>
      <c r="F32" s="414"/>
      <c r="G32" s="414"/>
      <c r="H32" s="414"/>
      <c r="I32" s="414"/>
      <c r="J32" s="414"/>
      <c r="K32" s="414"/>
      <c r="L32" s="414"/>
      <c r="M32" s="414"/>
      <c r="N32" s="414"/>
      <c r="O32" s="414"/>
      <c r="P32" s="414"/>
      <c r="Q32" s="414"/>
      <c r="R32" s="414"/>
      <c r="S32" s="414"/>
      <c r="U32" s="415" t="s">
        <v>200</v>
      </c>
      <c r="V32" s="415"/>
      <c r="W32" s="415"/>
      <c r="X32" s="415"/>
      <c r="Y32" s="415"/>
      <c r="Z32" s="415"/>
      <c r="AA32" s="415"/>
      <c r="AB32" s="415"/>
      <c r="AC32" s="415"/>
      <c r="AD32" s="415"/>
      <c r="AE32" s="415"/>
      <c r="AF32" s="415"/>
      <c r="AG32" s="415"/>
      <c r="AH32" s="415"/>
      <c r="AI32" s="415"/>
      <c r="AJ32" s="415"/>
      <c r="AK32" s="415"/>
      <c r="AM32" s="415" t="s">
        <v>201</v>
      </c>
      <c r="AN32" s="415"/>
      <c r="AO32" s="415"/>
      <c r="AP32" s="415"/>
      <c r="AQ32" s="415"/>
      <c r="AR32" s="415"/>
      <c r="AS32" s="415"/>
      <c r="AT32" s="415"/>
      <c r="AU32" s="415"/>
      <c r="AV32" s="415"/>
      <c r="AW32" s="415"/>
      <c r="AX32" s="415"/>
      <c r="AY32" s="415"/>
      <c r="AZ32" s="415"/>
      <c r="BA32" s="415"/>
      <c r="BB32" s="415"/>
      <c r="BC32" s="415"/>
      <c r="BE32" s="415" t="s">
        <v>202</v>
      </c>
      <c r="BF32" s="415"/>
      <c r="BG32" s="415"/>
      <c r="BH32" s="415"/>
      <c r="BI32" s="415"/>
      <c r="BJ32" s="415"/>
      <c r="BK32" s="415"/>
      <c r="BL32" s="415"/>
      <c r="BM32" s="415"/>
      <c r="BN32" s="415"/>
      <c r="BO32" s="415"/>
      <c r="BP32" s="415"/>
      <c r="BQ32" s="415"/>
      <c r="BR32" s="415"/>
      <c r="BS32" s="415"/>
      <c r="BT32" s="415"/>
      <c r="BU32" s="415"/>
      <c r="BW32" s="415" t="s">
        <v>203</v>
      </c>
      <c r="BX32" s="415"/>
      <c r="BY32" s="415"/>
      <c r="BZ32" s="415"/>
      <c r="CA32" s="415"/>
      <c r="CB32" s="415"/>
      <c r="CC32" s="415"/>
      <c r="CD32" s="415"/>
      <c r="CE32" s="415"/>
      <c r="CF32" s="415"/>
      <c r="CG32" s="415"/>
      <c r="CH32" s="415"/>
      <c r="CI32" s="415"/>
      <c r="CJ32" s="415"/>
      <c r="CK32" s="415"/>
      <c r="CL32" s="415"/>
      <c r="CM32" s="415"/>
      <c r="CO32" s="415" t="s">
        <v>204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205</v>
      </c>
      <c r="D33" s="407"/>
      <c r="E33" s="406" t="s">
        <v>206</v>
      </c>
      <c r="F33" s="406"/>
      <c r="G33" s="406"/>
      <c r="H33" s="406"/>
      <c r="I33" s="406"/>
      <c r="J33" s="406"/>
      <c r="K33" s="406"/>
      <c r="L33" s="406"/>
      <c r="M33" s="406"/>
      <c r="N33" s="406"/>
      <c r="O33" s="406"/>
      <c r="P33" s="406"/>
      <c r="Q33" s="406"/>
      <c r="R33" s="406"/>
      <c r="S33" s="406"/>
      <c r="T33" s="206"/>
      <c r="U33" s="407" t="s">
        <v>207</v>
      </c>
      <c r="V33" s="407"/>
      <c r="W33" s="406" t="s">
        <v>208</v>
      </c>
      <c r="X33" s="406"/>
      <c r="Y33" s="406"/>
      <c r="Z33" s="406"/>
      <c r="AA33" s="406"/>
      <c r="AB33" s="406"/>
      <c r="AC33" s="406"/>
      <c r="AD33" s="406"/>
      <c r="AE33" s="406"/>
      <c r="AF33" s="406"/>
      <c r="AG33" s="406"/>
      <c r="AH33" s="406"/>
      <c r="AI33" s="406"/>
      <c r="AJ33" s="406"/>
      <c r="AK33" s="406"/>
      <c r="AL33" s="206"/>
      <c r="AM33" s="407" t="s">
        <v>209</v>
      </c>
      <c r="AN33" s="407"/>
      <c r="AO33" s="406" t="s">
        <v>206</v>
      </c>
      <c r="AP33" s="406"/>
      <c r="AQ33" s="406"/>
      <c r="AR33" s="406"/>
      <c r="AS33" s="406"/>
      <c r="AT33" s="406"/>
      <c r="AU33" s="406"/>
      <c r="AV33" s="406"/>
      <c r="AW33" s="406"/>
      <c r="AX33" s="406"/>
      <c r="AY33" s="406"/>
      <c r="AZ33" s="406"/>
      <c r="BA33" s="406"/>
      <c r="BB33" s="406"/>
      <c r="BC33" s="406"/>
      <c r="BD33" s="207"/>
      <c r="BE33" s="406" t="s">
        <v>210</v>
      </c>
      <c r="BF33" s="406"/>
      <c r="BG33" s="406" t="s">
        <v>211</v>
      </c>
      <c r="BH33" s="406"/>
      <c r="BI33" s="406"/>
      <c r="BJ33" s="406"/>
      <c r="BK33" s="406"/>
      <c r="BL33" s="406"/>
      <c r="BM33" s="406"/>
      <c r="BN33" s="406"/>
      <c r="BO33" s="406"/>
      <c r="BP33" s="406"/>
      <c r="BQ33" s="406"/>
      <c r="BR33" s="406"/>
      <c r="BS33" s="406"/>
      <c r="BT33" s="406"/>
      <c r="BU33" s="406"/>
      <c r="BV33" s="207"/>
      <c r="BW33" s="407" t="s">
        <v>210</v>
      </c>
      <c r="BX33" s="407"/>
      <c r="BY33" s="406" t="s">
        <v>212</v>
      </c>
      <c r="BZ33" s="406"/>
      <c r="CA33" s="406"/>
      <c r="CB33" s="406"/>
      <c r="CC33" s="406"/>
      <c r="CD33" s="406"/>
      <c r="CE33" s="406"/>
      <c r="CF33" s="406"/>
      <c r="CG33" s="406"/>
      <c r="CH33" s="406"/>
      <c r="CI33" s="406"/>
      <c r="CJ33" s="406"/>
      <c r="CK33" s="406"/>
      <c r="CL33" s="406"/>
      <c r="CM33" s="406"/>
      <c r="CN33" s="206"/>
      <c r="CO33" s="407" t="s">
        <v>205</v>
      </c>
      <c r="CP33" s="407"/>
      <c r="CQ33" s="406" t="s">
        <v>213</v>
      </c>
      <c r="CR33" s="406"/>
      <c r="CS33" s="406"/>
      <c r="CT33" s="406"/>
      <c r="CU33" s="406"/>
      <c r="CV33" s="406"/>
      <c r="CW33" s="406"/>
      <c r="CX33" s="406"/>
      <c r="CY33" s="406"/>
      <c r="CZ33" s="406"/>
      <c r="DA33" s="406"/>
      <c r="DB33" s="406"/>
      <c r="DC33" s="406"/>
      <c r="DD33" s="406"/>
      <c r="DE33" s="406"/>
      <c r="DF33" s="206"/>
      <c r="DG33" s="405" t="s">
        <v>214</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川上村国民健康保険事業特別会計（事業勘定）</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10</v>
      </c>
      <c r="BF34" s="403"/>
      <c r="BG34" s="404" t="str">
        <f>IF('各会計、関係団体の財政状況及び健全化判断比率'!B33="","",'各会計、関係団体の財政状況及び健全化判断比率'!B33)</f>
        <v>川上村簡易水道事業特別会計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奈良県市町村総合事務組合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川上村土地開発公社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川上村営林野事業特別会計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川上村国民健康保険事業特別会計（直診勘定）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吉野広域行政組合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源流ツーリズム（旧グリーンパークかわかみ）</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川上村水没者生活再建対策事業特別会計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川上村介護保険事業特別会計（保険事業勘定）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さくら広域環境衛生組合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吉野川紀の川源流物語</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川上村歯科診療所特別会計</v>
      </c>
      <c r="F37" s="404"/>
      <c r="G37" s="404"/>
      <c r="H37" s="404"/>
      <c r="I37" s="404"/>
      <c r="J37" s="404"/>
      <c r="K37" s="404"/>
      <c r="L37" s="404"/>
      <c r="M37" s="404"/>
      <c r="N37" s="404"/>
      <c r="O37" s="404"/>
      <c r="P37" s="404"/>
      <c r="Q37" s="404"/>
      <c r="R37" s="404"/>
      <c r="S37" s="404"/>
      <c r="T37" s="181"/>
      <c r="U37" s="403">
        <f t="shared" si="4"/>
        <v>8</v>
      </c>
      <c r="V37" s="403"/>
      <c r="W37" s="404" t="str">
        <f>IF('各会計、関係団体の財政状況及び健全化判断比率'!B31="","",'各会計、関係団体の財政状況及び健全化判断比率'!B31)</f>
        <v>川上村介護保険事業特別会計（サービス事業勘定）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奈良広域水質検査センター組合</v>
      </c>
      <c r="BZ37" s="404"/>
      <c r="CA37" s="404"/>
      <c r="CB37" s="404"/>
      <c r="CC37" s="404"/>
      <c r="CD37" s="404"/>
      <c r="CE37" s="404"/>
      <c r="CF37" s="404"/>
      <c r="CG37" s="404"/>
      <c r="CH37" s="404"/>
      <c r="CI37" s="404"/>
      <c r="CJ37" s="404"/>
      <c r="CK37" s="404"/>
      <c r="CL37" s="404"/>
      <c r="CM37" s="404"/>
      <c r="CN37" s="181"/>
      <c r="CO37" s="403">
        <f t="shared" si="3"/>
        <v>21</v>
      </c>
      <c r="CP37" s="403"/>
      <c r="CQ37" s="404" t="str">
        <f>IF('各会計、関係団体の財政状況及び健全化判断比率'!BS10="","",'各会計、関係団体の財政状況及び健全化判断比率'!BS10)</f>
        <v>かわかみらいふ</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9</v>
      </c>
      <c r="V38" s="403"/>
      <c r="W38" s="404" t="str">
        <f>IF('各会計、関係団体の財政状況及び健全化判断比率'!B32="","",'各会計、関係団体の財政状況及び健全化判断比率'!B32)</f>
        <v>川上村後期高齢者医療特別会計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奈良県後期高齢者医療広域連合</v>
      </c>
      <c r="BZ38" s="404"/>
      <c r="CA38" s="404"/>
      <c r="CB38" s="404"/>
      <c r="CC38" s="404"/>
      <c r="CD38" s="404"/>
      <c r="CE38" s="404"/>
      <c r="CF38" s="404"/>
      <c r="CG38" s="404"/>
      <c r="CH38" s="404"/>
      <c r="CI38" s="404"/>
      <c r="CJ38" s="404"/>
      <c r="CK38" s="404"/>
      <c r="CL38" s="404"/>
      <c r="CM38" s="404"/>
      <c r="CN38" s="181"/>
      <c r="CO38" s="403">
        <f t="shared" si="3"/>
        <v>22</v>
      </c>
      <c r="CP38" s="403"/>
      <c r="CQ38" s="404" t="str">
        <f>IF('各会計、関係団体の財政状況及び健全化判断比率'!BS11="","",'各会計、関係団体の財政状況及び健全化判断比率'!BS11)</f>
        <v>吉野かわかみ社中</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南和広域医療組合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奈良県広域消防組合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215</v>
      </c>
      <c r="E46" s="400" t="s">
        <v>216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220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221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222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sJmS/PAJTZv3oC+YpHLj/EtstGjdi8PYd7Y+vuRDS2iS5FtZt71P3iT9QDjcoN0o2Vbf/2wQRk9jyQbkGL6mhg==" saltValue="xsvfj7G3AL+d/wDse5JG1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224</v>
      </c>
      <c r="DI1" s="754"/>
      <c r="DJ1" s="754"/>
      <c r="DK1" s="754"/>
      <c r="DL1" s="754"/>
      <c r="DM1" s="754"/>
      <c r="DN1" s="755"/>
      <c r="DO1" s="214"/>
      <c r="DP1" s="753" t="s">
        <v>225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5" t="s">
        <v>227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229</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230</v>
      </c>
      <c r="S4" s="716"/>
      <c r="T4" s="716"/>
      <c r="U4" s="716"/>
      <c r="V4" s="716"/>
      <c r="W4" s="716"/>
      <c r="X4" s="716"/>
      <c r="Y4" s="717"/>
      <c r="Z4" s="715" t="s">
        <v>231</v>
      </c>
      <c r="AA4" s="716"/>
      <c r="AB4" s="716"/>
      <c r="AC4" s="717"/>
      <c r="AD4" s="715" t="s">
        <v>232</v>
      </c>
      <c r="AE4" s="716"/>
      <c r="AF4" s="716"/>
      <c r="AG4" s="716"/>
      <c r="AH4" s="716"/>
      <c r="AI4" s="716"/>
      <c r="AJ4" s="716"/>
      <c r="AK4" s="717"/>
      <c r="AL4" s="715" t="s">
        <v>231</v>
      </c>
      <c r="AM4" s="716"/>
      <c r="AN4" s="716"/>
      <c r="AO4" s="717"/>
      <c r="AP4" s="756" t="s">
        <v>233</v>
      </c>
      <c r="AQ4" s="756"/>
      <c r="AR4" s="756"/>
      <c r="AS4" s="756"/>
      <c r="AT4" s="756"/>
      <c r="AU4" s="756"/>
      <c r="AV4" s="756"/>
      <c r="AW4" s="756"/>
      <c r="AX4" s="756"/>
      <c r="AY4" s="756"/>
      <c r="AZ4" s="756"/>
      <c r="BA4" s="756"/>
      <c r="BB4" s="756"/>
      <c r="BC4" s="756"/>
      <c r="BD4" s="756"/>
      <c r="BE4" s="756"/>
      <c r="BF4" s="756"/>
      <c r="BG4" s="756" t="s">
        <v>234</v>
      </c>
      <c r="BH4" s="756"/>
      <c r="BI4" s="756"/>
      <c r="BJ4" s="756"/>
      <c r="BK4" s="756"/>
      <c r="BL4" s="756"/>
      <c r="BM4" s="756"/>
      <c r="BN4" s="756"/>
      <c r="BO4" s="756" t="s">
        <v>231</v>
      </c>
      <c r="BP4" s="756"/>
      <c r="BQ4" s="756"/>
      <c r="BR4" s="756"/>
      <c r="BS4" s="756" t="s">
        <v>235</v>
      </c>
      <c r="BT4" s="756"/>
      <c r="BU4" s="756"/>
      <c r="BV4" s="756"/>
      <c r="BW4" s="756"/>
      <c r="BX4" s="756"/>
      <c r="BY4" s="756"/>
      <c r="BZ4" s="756"/>
      <c r="CA4" s="756"/>
      <c r="CB4" s="756"/>
      <c r="CD4" s="715" t="s">
        <v>236</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237</v>
      </c>
      <c r="C5" s="713"/>
      <c r="D5" s="713"/>
      <c r="E5" s="713"/>
      <c r="F5" s="713"/>
      <c r="G5" s="713"/>
      <c r="H5" s="713"/>
      <c r="I5" s="713"/>
      <c r="J5" s="713"/>
      <c r="K5" s="713"/>
      <c r="L5" s="713"/>
      <c r="M5" s="713"/>
      <c r="N5" s="713"/>
      <c r="O5" s="713"/>
      <c r="P5" s="713"/>
      <c r="Q5" s="714"/>
      <c r="R5" s="709">
        <v>449202</v>
      </c>
      <c r="S5" s="710"/>
      <c r="T5" s="710"/>
      <c r="U5" s="710"/>
      <c r="V5" s="710"/>
      <c r="W5" s="710"/>
      <c r="X5" s="710"/>
      <c r="Y5" s="738"/>
      <c r="Z5" s="751">
        <v>10.1</v>
      </c>
      <c r="AA5" s="751"/>
      <c r="AB5" s="751"/>
      <c r="AC5" s="751"/>
      <c r="AD5" s="752">
        <v>449202</v>
      </c>
      <c r="AE5" s="752"/>
      <c r="AF5" s="752"/>
      <c r="AG5" s="752"/>
      <c r="AH5" s="752"/>
      <c r="AI5" s="752"/>
      <c r="AJ5" s="752"/>
      <c r="AK5" s="752"/>
      <c r="AL5" s="739">
        <v>26</v>
      </c>
      <c r="AM5" s="721"/>
      <c r="AN5" s="721"/>
      <c r="AO5" s="740"/>
      <c r="AP5" s="712" t="s">
        <v>238</v>
      </c>
      <c r="AQ5" s="713"/>
      <c r="AR5" s="713"/>
      <c r="AS5" s="713"/>
      <c r="AT5" s="713"/>
      <c r="AU5" s="713"/>
      <c r="AV5" s="713"/>
      <c r="AW5" s="713"/>
      <c r="AX5" s="713"/>
      <c r="AY5" s="713"/>
      <c r="AZ5" s="713"/>
      <c r="BA5" s="713"/>
      <c r="BB5" s="713"/>
      <c r="BC5" s="713"/>
      <c r="BD5" s="713"/>
      <c r="BE5" s="713"/>
      <c r="BF5" s="714"/>
      <c r="BG5" s="657">
        <v>449202</v>
      </c>
      <c r="BH5" s="658"/>
      <c r="BI5" s="658"/>
      <c r="BJ5" s="658"/>
      <c r="BK5" s="658"/>
      <c r="BL5" s="658"/>
      <c r="BM5" s="658"/>
      <c r="BN5" s="659"/>
      <c r="BO5" s="695">
        <v>100</v>
      </c>
      <c r="BP5" s="695"/>
      <c r="BQ5" s="695"/>
      <c r="BR5" s="695"/>
      <c r="BS5" s="696" t="s">
        <v>185</v>
      </c>
      <c r="BT5" s="696"/>
      <c r="BU5" s="696"/>
      <c r="BV5" s="696"/>
      <c r="BW5" s="696"/>
      <c r="BX5" s="696"/>
      <c r="BY5" s="696"/>
      <c r="BZ5" s="696"/>
      <c r="CA5" s="696"/>
      <c r="CB5" s="731"/>
      <c r="CD5" s="715" t="s">
        <v>233</v>
      </c>
      <c r="CE5" s="716"/>
      <c r="CF5" s="716"/>
      <c r="CG5" s="716"/>
      <c r="CH5" s="716"/>
      <c r="CI5" s="716"/>
      <c r="CJ5" s="716"/>
      <c r="CK5" s="716"/>
      <c r="CL5" s="716"/>
      <c r="CM5" s="716"/>
      <c r="CN5" s="716"/>
      <c r="CO5" s="716"/>
      <c r="CP5" s="716"/>
      <c r="CQ5" s="717"/>
      <c r="CR5" s="715" t="s">
        <v>239</v>
      </c>
      <c r="CS5" s="716"/>
      <c r="CT5" s="716"/>
      <c r="CU5" s="716"/>
      <c r="CV5" s="716"/>
      <c r="CW5" s="716"/>
      <c r="CX5" s="716"/>
      <c r="CY5" s="717"/>
      <c r="CZ5" s="715" t="s">
        <v>231</v>
      </c>
      <c r="DA5" s="716"/>
      <c r="DB5" s="716"/>
      <c r="DC5" s="717"/>
      <c r="DD5" s="715" t="s">
        <v>240</v>
      </c>
      <c r="DE5" s="716"/>
      <c r="DF5" s="716"/>
      <c r="DG5" s="716"/>
      <c r="DH5" s="716"/>
      <c r="DI5" s="716"/>
      <c r="DJ5" s="716"/>
      <c r="DK5" s="716"/>
      <c r="DL5" s="716"/>
      <c r="DM5" s="716"/>
      <c r="DN5" s="716"/>
      <c r="DO5" s="716"/>
      <c r="DP5" s="717"/>
      <c r="DQ5" s="715" t="s">
        <v>241</v>
      </c>
      <c r="DR5" s="716"/>
      <c r="DS5" s="716"/>
      <c r="DT5" s="716"/>
      <c r="DU5" s="716"/>
      <c r="DV5" s="716"/>
      <c r="DW5" s="716"/>
      <c r="DX5" s="716"/>
      <c r="DY5" s="716"/>
      <c r="DZ5" s="716"/>
      <c r="EA5" s="716"/>
      <c r="EB5" s="716"/>
      <c r="EC5" s="717"/>
    </row>
    <row r="6" spans="2:143" ht="11.25" customHeight="1" x14ac:dyDescent="0.2">
      <c r="B6" s="654" t="s">
        <v>242</v>
      </c>
      <c r="C6" s="655"/>
      <c r="D6" s="655"/>
      <c r="E6" s="655"/>
      <c r="F6" s="655"/>
      <c r="G6" s="655"/>
      <c r="H6" s="655"/>
      <c r="I6" s="655"/>
      <c r="J6" s="655"/>
      <c r="K6" s="655"/>
      <c r="L6" s="655"/>
      <c r="M6" s="655"/>
      <c r="N6" s="655"/>
      <c r="O6" s="655"/>
      <c r="P6" s="655"/>
      <c r="Q6" s="656"/>
      <c r="R6" s="657">
        <v>101789</v>
      </c>
      <c r="S6" s="658"/>
      <c r="T6" s="658"/>
      <c r="U6" s="658"/>
      <c r="V6" s="658"/>
      <c r="W6" s="658"/>
      <c r="X6" s="658"/>
      <c r="Y6" s="659"/>
      <c r="Z6" s="695">
        <v>2.2999999999999998</v>
      </c>
      <c r="AA6" s="695"/>
      <c r="AB6" s="695"/>
      <c r="AC6" s="695"/>
      <c r="AD6" s="696">
        <v>101789</v>
      </c>
      <c r="AE6" s="696"/>
      <c r="AF6" s="696"/>
      <c r="AG6" s="696"/>
      <c r="AH6" s="696"/>
      <c r="AI6" s="696"/>
      <c r="AJ6" s="696"/>
      <c r="AK6" s="696"/>
      <c r="AL6" s="660">
        <v>5.9</v>
      </c>
      <c r="AM6" s="661"/>
      <c r="AN6" s="661"/>
      <c r="AO6" s="697"/>
      <c r="AP6" s="654" t="s">
        <v>243</v>
      </c>
      <c r="AQ6" s="655"/>
      <c r="AR6" s="655"/>
      <c r="AS6" s="655"/>
      <c r="AT6" s="655"/>
      <c r="AU6" s="655"/>
      <c r="AV6" s="655"/>
      <c r="AW6" s="655"/>
      <c r="AX6" s="655"/>
      <c r="AY6" s="655"/>
      <c r="AZ6" s="655"/>
      <c r="BA6" s="655"/>
      <c r="BB6" s="655"/>
      <c r="BC6" s="655"/>
      <c r="BD6" s="655"/>
      <c r="BE6" s="655"/>
      <c r="BF6" s="656"/>
      <c r="BG6" s="657">
        <v>449202</v>
      </c>
      <c r="BH6" s="658"/>
      <c r="BI6" s="658"/>
      <c r="BJ6" s="658"/>
      <c r="BK6" s="658"/>
      <c r="BL6" s="658"/>
      <c r="BM6" s="658"/>
      <c r="BN6" s="659"/>
      <c r="BO6" s="695">
        <v>100</v>
      </c>
      <c r="BP6" s="695"/>
      <c r="BQ6" s="695"/>
      <c r="BR6" s="695"/>
      <c r="BS6" s="696" t="s">
        <v>185</v>
      </c>
      <c r="BT6" s="696"/>
      <c r="BU6" s="696"/>
      <c r="BV6" s="696"/>
      <c r="BW6" s="696"/>
      <c r="BX6" s="696"/>
      <c r="BY6" s="696"/>
      <c r="BZ6" s="696"/>
      <c r="CA6" s="696"/>
      <c r="CB6" s="731"/>
      <c r="CD6" s="712" t="s">
        <v>244</v>
      </c>
      <c r="CE6" s="713"/>
      <c r="CF6" s="713"/>
      <c r="CG6" s="713"/>
      <c r="CH6" s="713"/>
      <c r="CI6" s="713"/>
      <c r="CJ6" s="713"/>
      <c r="CK6" s="713"/>
      <c r="CL6" s="713"/>
      <c r="CM6" s="713"/>
      <c r="CN6" s="713"/>
      <c r="CO6" s="713"/>
      <c r="CP6" s="713"/>
      <c r="CQ6" s="714"/>
      <c r="CR6" s="657">
        <v>44896</v>
      </c>
      <c r="CS6" s="658"/>
      <c r="CT6" s="658"/>
      <c r="CU6" s="658"/>
      <c r="CV6" s="658"/>
      <c r="CW6" s="658"/>
      <c r="CX6" s="658"/>
      <c r="CY6" s="659"/>
      <c r="CZ6" s="739">
        <v>1.1000000000000001</v>
      </c>
      <c r="DA6" s="721"/>
      <c r="DB6" s="721"/>
      <c r="DC6" s="741"/>
      <c r="DD6" s="663" t="s">
        <v>185</v>
      </c>
      <c r="DE6" s="658"/>
      <c r="DF6" s="658"/>
      <c r="DG6" s="658"/>
      <c r="DH6" s="658"/>
      <c r="DI6" s="658"/>
      <c r="DJ6" s="658"/>
      <c r="DK6" s="658"/>
      <c r="DL6" s="658"/>
      <c r="DM6" s="658"/>
      <c r="DN6" s="658"/>
      <c r="DO6" s="658"/>
      <c r="DP6" s="659"/>
      <c r="DQ6" s="663">
        <v>44896</v>
      </c>
      <c r="DR6" s="658"/>
      <c r="DS6" s="658"/>
      <c r="DT6" s="658"/>
      <c r="DU6" s="658"/>
      <c r="DV6" s="658"/>
      <c r="DW6" s="658"/>
      <c r="DX6" s="658"/>
      <c r="DY6" s="658"/>
      <c r="DZ6" s="658"/>
      <c r="EA6" s="658"/>
      <c r="EB6" s="658"/>
      <c r="EC6" s="694"/>
    </row>
    <row r="7" spans="2:143" ht="11.25" customHeight="1" x14ac:dyDescent="0.2">
      <c r="B7" s="654" t="s">
        <v>245</v>
      </c>
      <c r="C7" s="655"/>
      <c r="D7" s="655"/>
      <c r="E7" s="655"/>
      <c r="F7" s="655"/>
      <c r="G7" s="655"/>
      <c r="H7" s="655"/>
      <c r="I7" s="655"/>
      <c r="J7" s="655"/>
      <c r="K7" s="655"/>
      <c r="L7" s="655"/>
      <c r="M7" s="655"/>
      <c r="N7" s="655"/>
      <c r="O7" s="655"/>
      <c r="P7" s="655"/>
      <c r="Q7" s="656"/>
      <c r="R7" s="657">
        <v>54</v>
      </c>
      <c r="S7" s="658"/>
      <c r="T7" s="658"/>
      <c r="U7" s="658"/>
      <c r="V7" s="658"/>
      <c r="W7" s="658"/>
      <c r="X7" s="658"/>
      <c r="Y7" s="659"/>
      <c r="Z7" s="695">
        <v>0</v>
      </c>
      <c r="AA7" s="695"/>
      <c r="AB7" s="695"/>
      <c r="AC7" s="695"/>
      <c r="AD7" s="696">
        <v>54</v>
      </c>
      <c r="AE7" s="696"/>
      <c r="AF7" s="696"/>
      <c r="AG7" s="696"/>
      <c r="AH7" s="696"/>
      <c r="AI7" s="696"/>
      <c r="AJ7" s="696"/>
      <c r="AK7" s="696"/>
      <c r="AL7" s="660">
        <v>0</v>
      </c>
      <c r="AM7" s="661"/>
      <c r="AN7" s="661"/>
      <c r="AO7" s="697"/>
      <c r="AP7" s="654" t="s">
        <v>246</v>
      </c>
      <c r="AQ7" s="655"/>
      <c r="AR7" s="655"/>
      <c r="AS7" s="655"/>
      <c r="AT7" s="655"/>
      <c r="AU7" s="655"/>
      <c r="AV7" s="655"/>
      <c r="AW7" s="655"/>
      <c r="AX7" s="655"/>
      <c r="AY7" s="655"/>
      <c r="AZ7" s="655"/>
      <c r="BA7" s="655"/>
      <c r="BB7" s="655"/>
      <c r="BC7" s="655"/>
      <c r="BD7" s="655"/>
      <c r="BE7" s="655"/>
      <c r="BF7" s="656"/>
      <c r="BG7" s="657">
        <v>51794</v>
      </c>
      <c r="BH7" s="658"/>
      <c r="BI7" s="658"/>
      <c r="BJ7" s="658"/>
      <c r="BK7" s="658"/>
      <c r="BL7" s="658"/>
      <c r="BM7" s="658"/>
      <c r="BN7" s="659"/>
      <c r="BO7" s="695">
        <v>11.5</v>
      </c>
      <c r="BP7" s="695"/>
      <c r="BQ7" s="695"/>
      <c r="BR7" s="695"/>
      <c r="BS7" s="696" t="s">
        <v>247</v>
      </c>
      <c r="BT7" s="696"/>
      <c r="BU7" s="696"/>
      <c r="BV7" s="696"/>
      <c r="BW7" s="696"/>
      <c r="BX7" s="696"/>
      <c r="BY7" s="696"/>
      <c r="BZ7" s="696"/>
      <c r="CA7" s="696"/>
      <c r="CB7" s="731"/>
      <c r="CD7" s="654" t="s">
        <v>248</v>
      </c>
      <c r="CE7" s="655"/>
      <c r="CF7" s="655"/>
      <c r="CG7" s="655"/>
      <c r="CH7" s="655"/>
      <c r="CI7" s="655"/>
      <c r="CJ7" s="655"/>
      <c r="CK7" s="655"/>
      <c r="CL7" s="655"/>
      <c r="CM7" s="655"/>
      <c r="CN7" s="655"/>
      <c r="CO7" s="655"/>
      <c r="CP7" s="655"/>
      <c r="CQ7" s="656"/>
      <c r="CR7" s="657">
        <v>651933</v>
      </c>
      <c r="CS7" s="658"/>
      <c r="CT7" s="658"/>
      <c r="CU7" s="658"/>
      <c r="CV7" s="658"/>
      <c r="CW7" s="658"/>
      <c r="CX7" s="658"/>
      <c r="CY7" s="659"/>
      <c r="CZ7" s="695">
        <v>15.9</v>
      </c>
      <c r="DA7" s="695"/>
      <c r="DB7" s="695"/>
      <c r="DC7" s="695"/>
      <c r="DD7" s="663">
        <v>43822</v>
      </c>
      <c r="DE7" s="658"/>
      <c r="DF7" s="658"/>
      <c r="DG7" s="658"/>
      <c r="DH7" s="658"/>
      <c r="DI7" s="658"/>
      <c r="DJ7" s="658"/>
      <c r="DK7" s="658"/>
      <c r="DL7" s="658"/>
      <c r="DM7" s="658"/>
      <c r="DN7" s="658"/>
      <c r="DO7" s="658"/>
      <c r="DP7" s="659"/>
      <c r="DQ7" s="663">
        <v>497690</v>
      </c>
      <c r="DR7" s="658"/>
      <c r="DS7" s="658"/>
      <c r="DT7" s="658"/>
      <c r="DU7" s="658"/>
      <c r="DV7" s="658"/>
      <c r="DW7" s="658"/>
      <c r="DX7" s="658"/>
      <c r="DY7" s="658"/>
      <c r="DZ7" s="658"/>
      <c r="EA7" s="658"/>
      <c r="EB7" s="658"/>
      <c r="EC7" s="694"/>
    </row>
    <row r="8" spans="2:143" ht="11.25" customHeight="1" x14ac:dyDescent="0.2">
      <c r="B8" s="654" t="s">
        <v>249</v>
      </c>
      <c r="C8" s="655"/>
      <c r="D8" s="655"/>
      <c r="E8" s="655"/>
      <c r="F8" s="655"/>
      <c r="G8" s="655"/>
      <c r="H8" s="655"/>
      <c r="I8" s="655"/>
      <c r="J8" s="655"/>
      <c r="K8" s="655"/>
      <c r="L8" s="655"/>
      <c r="M8" s="655"/>
      <c r="N8" s="655"/>
      <c r="O8" s="655"/>
      <c r="P8" s="655"/>
      <c r="Q8" s="656"/>
      <c r="R8" s="657">
        <v>1165</v>
      </c>
      <c r="S8" s="658"/>
      <c r="T8" s="658"/>
      <c r="U8" s="658"/>
      <c r="V8" s="658"/>
      <c r="W8" s="658"/>
      <c r="X8" s="658"/>
      <c r="Y8" s="659"/>
      <c r="Z8" s="695">
        <v>0</v>
      </c>
      <c r="AA8" s="695"/>
      <c r="AB8" s="695"/>
      <c r="AC8" s="695"/>
      <c r="AD8" s="696">
        <v>1165</v>
      </c>
      <c r="AE8" s="696"/>
      <c r="AF8" s="696"/>
      <c r="AG8" s="696"/>
      <c r="AH8" s="696"/>
      <c r="AI8" s="696"/>
      <c r="AJ8" s="696"/>
      <c r="AK8" s="696"/>
      <c r="AL8" s="660">
        <v>0.1</v>
      </c>
      <c r="AM8" s="661"/>
      <c r="AN8" s="661"/>
      <c r="AO8" s="697"/>
      <c r="AP8" s="654" t="s">
        <v>250</v>
      </c>
      <c r="AQ8" s="655"/>
      <c r="AR8" s="655"/>
      <c r="AS8" s="655"/>
      <c r="AT8" s="655"/>
      <c r="AU8" s="655"/>
      <c r="AV8" s="655"/>
      <c r="AW8" s="655"/>
      <c r="AX8" s="655"/>
      <c r="AY8" s="655"/>
      <c r="AZ8" s="655"/>
      <c r="BA8" s="655"/>
      <c r="BB8" s="655"/>
      <c r="BC8" s="655"/>
      <c r="BD8" s="655"/>
      <c r="BE8" s="655"/>
      <c r="BF8" s="656"/>
      <c r="BG8" s="657">
        <v>2012</v>
      </c>
      <c r="BH8" s="658"/>
      <c r="BI8" s="658"/>
      <c r="BJ8" s="658"/>
      <c r="BK8" s="658"/>
      <c r="BL8" s="658"/>
      <c r="BM8" s="658"/>
      <c r="BN8" s="659"/>
      <c r="BO8" s="695">
        <v>0.4</v>
      </c>
      <c r="BP8" s="695"/>
      <c r="BQ8" s="695"/>
      <c r="BR8" s="695"/>
      <c r="BS8" s="696" t="s">
        <v>247</v>
      </c>
      <c r="BT8" s="696"/>
      <c r="BU8" s="696"/>
      <c r="BV8" s="696"/>
      <c r="BW8" s="696"/>
      <c r="BX8" s="696"/>
      <c r="BY8" s="696"/>
      <c r="BZ8" s="696"/>
      <c r="CA8" s="696"/>
      <c r="CB8" s="731"/>
      <c r="CD8" s="654" t="s">
        <v>251</v>
      </c>
      <c r="CE8" s="655"/>
      <c r="CF8" s="655"/>
      <c r="CG8" s="655"/>
      <c r="CH8" s="655"/>
      <c r="CI8" s="655"/>
      <c r="CJ8" s="655"/>
      <c r="CK8" s="655"/>
      <c r="CL8" s="655"/>
      <c r="CM8" s="655"/>
      <c r="CN8" s="655"/>
      <c r="CO8" s="655"/>
      <c r="CP8" s="655"/>
      <c r="CQ8" s="656"/>
      <c r="CR8" s="657">
        <v>356944</v>
      </c>
      <c r="CS8" s="658"/>
      <c r="CT8" s="658"/>
      <c r="CU8" s="658"/>
      <c r="CV8" s="658"/>
      <c r="CW8" s="658"/>
      <c r="CX8" s="658"/>
      <c r="CY8" s="659"/>
      <c r="CZ8" s="695">
        <v>8.6999999999999993</v>
      </c>
      <c r="DA8" s="695"/>
      <c r="DB8" s="695"/>
      <c r="DC8" s="695"/>
      <c r="DD8" s="663" t="s">
        <v>247</v>
      </c>
      <c r="DE8" s="658"/>
      <c r="DF8" s="658"/>
      <c r="DG8" s="658"/>
      <c r="DH8" s="658"/>
      <c r="DI8" s="658"/>
      <c r="DJ8" s="658"/>
      <c r="DK8" s="658"/>
      <c r="DL8" s="658"/>
      <c r="DM8" s="658"/>
      <c r="DN8" s="658"/>
      <c r="DO8" s="658"/>
      <c r="DP8" s="659"/>
      <c r="DQ8" s="663">
        <v>195387</v>
      </c>
      <c r="DR8" s="658"/>
      <c r="DS8" s="658"/>
      <c r="DT8" s="658"/>
      <c r="DU8" s="658"/>
      <c r="DV8" s="658"/>
      <c r="DW8" s="658"/>
      <c r="DX8" s="658"/>
      <c r="DY8" s="658"/>
      <c r="DZ8" s="658"/>
      <c r="EA8" s="658"/>
      <c r="EB8" s="658"/>
      <c r="EC8" s="694"/>
    </row>
    <row r="9" spans="2:143" ht="11.25" customHeight="1" x14ac:dyDescent="0.2">
      <c r="B9" s="654" t="s">
        <v>252</v>
      </c>
      <c r="C9" s="655"/>
      <c r="D9" s="655"/>
      <c r="E9" s="655"/>
      <c r="F9" s="655"/>
      <c r="G9" s="655"/>
      <c r="H9" s="655"/>
      <c r="I9" s="655"/>
      <c r="J9" s="655"/>
      <c r="K9" s="655"/>
      <c r="L9" s="655"/>
      <c r="M9" s="655"/>
      <c r="N9" s="655"/>
      <c r="O9" s="655"/>
      <c r="P9" s="655"/>
      <c r="Q9" s="656"/>
      <c r="R9" s="657">
        <v>815</v>
      </c>
      <c r="S9" s="658"/>
      <c r="T9" s="658"/>
      <c r="U9" s="658"/>
      <c r="V9" s="658"/>
      <c r="W9" s="658"/>
      <c r="X9" s="658"/>
      <c r="Y9" s="659"/>
      <c r="Z9" s="695">
        <v>0</v>
      </c>
      <c r="AA9" s="695"/>
      <c r="AB9" s="695"/>
      <c r="AC9" s="695"/>
      <c r="AD9" s="696">
        <v>815</v>
      </c>
      <c r="AE9" s="696"/>
      <c r="AF9" s="696"/>
      <c r="AG9" s="696"/>
      <c r="AH9" s="696"/>
      <c r="AI9" s="696"/>
      <c r="AJ9" s="696"/>
      <c r="AK9" s="696"/>
      <c r="AL9" s="660">
        <v>0</v>
      </c>
      <c r="AM9" s="661"/>
      <c r="AN9" s="661"/>
      <c r="AO9" s="697"/>
      <c r="AP9" s="654" t="s">
        <v>253</v>
      </c>
      <c r="AQ9" s="655"/>
      <c r="AR9" s="655"/>
      <c r="AS9" s="655"/>
      <c r="AT9" s="655"/>
      <c r="AU9" s="655"/>
      <c r="AV9" s="655"/>
      <c r="AW9" s="655"/>
      <c r="AX9" s="655"/>
      <c r="AY9" s="655"/>
      <c r="AZ9" s="655"/>
      <c r="BA9" s="655"/>
      <c r="BB9" s="655"/>
      <c r="BC9" s="655"/>
      <c r="BD9" s="655"/>
      <c r="BE9" s="655"/>
      <c r="BF9" s="656"/>
      <c r="BG9" s="657">
        <v>38707</v>
      </c>
      <c r="BH9" s="658"/>
      <c r="BI9" s="658"/>
      <c r="BJ9" s="658"/>
      <c r="BK9" s="658"/>
      <c r="BL9" s="658"/>
      <c r="BM9" s="658"/>
      <c r="BN9" s="659"/>
      <c r="BO9" s="695">
        <v>8.6</v>
      </c>
      <c r="BP9" s="695"/>
      <c r="BQ9" s="695"/>
      <c r="BR9" s="695"/>
      <c r="BS9" s="696" t="s">
        <v>185</v>
      </c>
      <c r="BT9" s="696"/>
      <c r="BU9" s="696"/>
      <c r="BV9" s="696"/>
      <c r="BW9" s="696"/>
      <c r="BX9" s="696"/>
      <c r="BY9" s="696"/>
      <c r="BZ9" s="696"/>
      <c r="CA9" s="696"/>
      <c r="CB9" s="731"/>
      <c r="CD9" s="654" t="s">
        <v>254</v>
      </c>
      <c r="CE9" s="655"/>
      <c r="CF9" s="655"/>
      <c r="CG9" s="655"/>
      <c r="CH9" s="655"/>
      <c r="CI9" s="655"/>
      <c r="CJ9" s="655"/>
      <c r="CK9" s="655"/>
      <c r="CL9" s="655"/>
      <c r="CM9" s="655"/>
      <c r="CN9" s="655"/>
      <c r="CO9" s="655"/>
      <c r="CP9" s="655"/>
      <c r="CQ9" s="656"/>
      <c r="CR9" s="657">
        <v>364233</v>
      </c>
      <c r="CS9" s="658"/>
      <c r="CT9" s="658"/>
      <c r="CU9" s="658"/>
      <c r="CV9" s="658"/>
      <c r="CW9" s="658"/>
      <c r="CX9" s="658"/>
      <c r="CY9" s="659"/>
      <c r="CZ9" s="695">
        <v>8.9</v>
      </c>
      <c r="DA9" s="695"/>
      <c r="DB9" s="695"/>
      <c r="DC9" s="695"/>
      <c r="DD9" s="663">
        <v>3364</v>
      </c>
      <c r="DE9" s="658"/>
      <c r="DF9" s="658"/>
      <c r="DG9" s="658"/>
      <c r="DH9" s="658"/>
      <c r="DI9" s="658"/>
      <c r="DJ9" s="658"/>
      <c r="DK9" s="658"/>
      <c r="DL9" s="658"/>
      <c r="DM9" s="658"/>
      <c r="DN9" s="658"/>
      <c r="DO9" s="658"/>
      <c r="DP9" s="659"/>
      <c r="DQ9" s="663">
        <v>157129</v>
      </c>
      <c r="DR9" s="658"/>
      <c r="DS9" s="658"/>
      <c r="DT9" s="658"/>
      <c r="DU9" s="658"/>
      <c r="DV9" s="658"/>
      <c r="DW9" s="658"/>
      <c r="DX9" s="658"/>
      <c r="DY9" s="658"/>
      <c r="DZ9" s="658"/>
      <c r="EA9" s="658"/>
      <c r="EB9" s="658"/>
      <c r="EC9" s="694"/>
    </row>
    <row r="10" spans="2:143" ht="11.25" customHeight="1" x14ac:dyDescent="0.2">
      <c r="B10" s="654" t="s">
        <v>255</v>
      </c>
      <c r="C10" s="655"/>
      <c r="D10" s="655"/>
      <c r="E10" s="655"/>
      <c r="F10" s="655"/>
      <c r="G10" s="655"/>
      <c r="H10" s="655"/>
      <c r="I10" s="655"/>
      <c r="J10" s="655"/>
      <c r="K10" s="655"/>
      <c r="L10" s="655"/>
      <c r="M10" s="655"/>
      <c r="N10" s="655"/>
      <c r="O10" s="655"/>
      <c r="P10" s="655"/>
      <c r="Q10" s="656"/>
      <c r="R10" s="657" t="s">
        <v>185</v>
      </c>
      <c r="S10" s="658"/>
      <c r="T10" s="658"/>
      <c r="U10" s="658"/>
      <c r="V10" s="658"/>
      <c r="W10" s="658"/>
      <c r="X10" s="658"/>
      <c r="Y10" s="659"/>
      <c r="Z10" s="695" t="s">
        <v>247</v>
      </c>
      <c r="AA10" s="695"/>
      <c r="AB10" s="695"/>
      <c r="AC10" s="695"/>
      <c r="AD10" s="696" t="s">
        <v>247</v>
      </c>
      <c r="AE10" s="696"/>
      <c r="AF10" s="696"/>
      <c r="AG10" s="696"/>
      <c r="AH10" s="696"/>
      <c r="AI10" s="696"/>
      <c r="AJ10" s="696"/>
      <c r="AK10" s="696"/>
      <c r="AL10" s="660" t="s">
        <v>185</v>
      </c>
      <c r="AM10" s="661"/>
      <c r="AN10" s="661"/>
      <c r="AO10" s="697"/>
      <c r="AP10" s="654" t="s">
        <v>256</v>
      </c>
      <c r="AQ10" s="655"/>
      <c r="AR10" s="655"/>
      <c r="AS10" s="655"/>
      <c r="AT10" s="655"/>
      <c r="AU10" s="655"/>
      <c r="AV10" s="655"/>
      <c r="AW10" s="655"/>
      <c r="AX10" s="655"/>
      <c r="AY10" s="655"/>
      <c r="AZ10" s="655"/>
      <c r="BA10" s="655"/>
      <c r="BB10" s="655"/>
      <c r="BC10" s="655"/>
      <c r="BD10" s="655"/>
      <c r="BE10" s="655"/>
      <c r="BF10" s="656"/>
      <c r="BG10" s="657">
        <v>6030</v>
      </c>
      <c r="BH10" s="658"/>
      <c r="BI10" s="658"/>
      <c r="BJ10" s="658"/>
      <c r="BK10" s="658"/>
      <c r="BL10" s="658"/>
      <c r="BM10" s="658"/>
      <c r="BN10" s="659"/>
      <c r="BO10" s="695">
        <v>1.3</v>
      </c>
      <c r="BP10" s="695"/>
      <c r="BQ10" s="695"/>
      <c r="BR10" s="695"/>
      <c r="BS10" s="696" t="s">
        <v>185</v>
      </c>
      <c r="BT10" s="696"/>
      <c r="BU10" s="696"/>
      <c r="BV10" s="696"/>
      <c r="BW10" s="696"/>
      <c r="BX10" s="696"/>
      <c r="BY10" s="696"/>
      <c r="BZ10" s="696"/>
      <c r="CA10" s="696"/>
      <c r="CB10" s="731"/>
      <c r="CD10" s="654" t="s">
        <v>257</v>
      </c>
      <c r="CE10" s="655"/>
      <c r="CF10" s="655"/>
      <c r="CG10" s="655"/>
      <c r="CH10" s="655"/>
      <c r="CI10" s="655"/>
      <c r="CJ10" s="655"/>
      <c r="CK10" s="655"/>
      <c r="CL10" s="655"/>
      <c r="CM10" s="655"/>
      <c r="CN10" s="655"/>
      <c r="CO10" s="655"/>
      <c r="CP10" s="655"/>
      <c r="CQ10" s="656"/>
      <c r="CR10" s="657">
        <v>5579</v>
      </c>
      <c r="CS10" s="658"/>
      <c r="CT10" s="658"/>
      <c r="CU10" s="658"/>
      <c r="CV10" s="658"/>
      <c r="CW10" s="658"/>
      <c r="CX10" s="658"/>
      <c r="CY10" s="659"/>
      <c r="CZ10" s="695">
        <v>0.1</v>
      </c>
      <c r="DA10" s="695"/>
      <c r="DB10" s="695"/>
      <c r="DC10" s="695"/>
      <c r="DD10" s="663" t="s">
        <v>185</v>
      </c>
      <c r="DE10" s="658"/>
      <c r="DF10" s="658"/>
      <c r="DG10" s="658"/>
      <c r="DH10" s="658"/>
      <c r="DI10" s="658"/>
      <c r="DJ10" s="658"/>
      <c r="DK10" s="658"/>
      <c r="DL10" s="658"/>
      <c r="DM10" s="658"/>
      <c r="DN10" s="658"/>
      <c r="DO10" s="658"/>
      <c r="DP10" s="659"/>
      <c r="DQ10" s="663">
        <v>3719</v>
      </c>
      <c r="DR10" s="658"/>
      <c r="DS10" s="658"/>
      <c r="DT10" s="658"/>
      <c r="DU10" s="658"/>
      <c r="DV10" s="658"/>
      <c r="DW10" s="658"/>
      <c r="DX10" s="658"/>
      <c r="DY10" s="658"/>
      <c r="DZ10" s="658"/>
      <c r="EA10" s="658"/>
      <c r="EB10" s="658"/>
      <c r="EC10" s="694"/>
    </row>
    <row r="11" spans="2:143" ht="11.25" customHeight="1" x14ac:dyDescent="0.2">
      <c r="B11" s="654" t="s">
        <v>258</v>
      </c>
      <c r="C11" s="655"/>
      <c r="D11" s="655"/>
      <c r="E11" s="655"/>
      <c r="F11" s="655"/>
      <c r="G11" s="655"/>
      <c r="H11" s="655"/>
      <c r="I11" s="655"/>
      <c r="J11" s="655"/>
      <c r="K11" s="655"/>
      <c r="L11" s="655"/>
      <c r="M11" s="655"/>
      <c r="N11" s="655"/>
      <c r="O11" s="655"/>
      <c r="P11" s="655"/>
      <c r="Q11" s="656"/>
      <c r="R11" s="657">
        <v>30979</v>
      </c>
      <c r="S11" s="658"/>
      <c r="T11" s="658"/>
      <c r="U11" s="658"/>
      <c r="V11" s="658"/>
      <c r="W11" s="658"/>
      <c r="X11" s="658"/>
      <c r="Y11" s="659"/>
      <c r="Z11" s="660">
        <v>0.7</v>
      </c>
      <c r="AA11" s="661"/>
      <c r="AB11" s="661"/>
      <c r="AC11" s="662"/>
      <c r="AD11" s="663">
        <v>30979</v>
      </c>
      <c r="AE11" s="658"/>
      <c r="AF11" s="658"/>
      <c r="AG11" s="658"/>
      <c r="AH11" s="658"/>
      <c r="AI11" s="658"/>
      <c r="AJ11" s="658"/>
      <c r="AK11" s="659"/>
      <c r="AL11" s="660">
        <v>1.8</v>
      </c>
      <c r="AM11" s="661"/>
      <c r="AN11" s="661"/>
      <c r="AO11" s="697"/>
      <c r="AP11" s="654" t="s">
        <v>259</v>
      </c>
      <c r="AQ11" s="655"/>
      <c r="AR11" s="655"/>
      <c r="AS11" s="655"/>
      <c r="AT11" s="655"/>
      <c r="AU11" s="655"/>
      <c r="AV11" s="655"/>
      <c r="AW11" s="655"/>
      <c r="AX11" s="655"/>
      <c r="AY11" s="655"/>
      <c r="AZ11" s="655"/>
      <c r="BA11" s="655"/>
      <c r="BB11" s="655"/>
      <c r="BC11" s="655"/>
      <c r="BD11" s="655"/>
      <c r="BE11" s="655"/>
      <c r="BF11" s="656"/>
      <c r="BG11" s="657">
        <v>5045</v>
      </c>
      <c r="BH11" s="658"/>
      <c r="BI11" s="658"/>
      <c r="BJ11" s="658"/>
      <c r="BK11" s="658"/>
      <c r="BL11" s="658"/>
      <c r="BM11" s="658"/>
      <c r="BN11" s="659"/>
      <c r="BO11" s="695">
        <v>1.1000000000000001</v>
      </c>
      <c r="BP11" s="695"/>
      <c r="BQ11" s="695"/>
      <c r="BR11" s="695"/>
      <c r="BS11" s="696" t="s">
        <v>247</v>
      </c>
      <c r="BT11" s="696"/>
      <c r="BU11" s="696"/>
      <c r="BV11" s="696"/>
      <c r="BW11" s="696"/>
      <c r="BX11" s="696"/>
      <c r="BY11" s="696"/>
      <c r="BZ11" s="696"/>
      <c r="CA11" s="696"/>
      <c r="CB11" s="731"/>
      <c r="CD11" s="654" t="s">
        <v>260</v>
      </c>
      <c r="CE11" s="655"/>
      <c r="CF11" s="655"/>
      <c r="CG11" s="655"/>
      <c r="CH11" s="655"/>
      <c r="CI11" s="655"/>
      <c r="CJ11" s="655"/>
      <c r="CK11" s="655"/>
      <c r="CL11" s="655"/>
      <c r="CM11" s="655"/>
      <c r="CN11" s="655"/>
      <c r="CO11" s="655"/>
      <c r="CP11" s="655"/>
      <c r="CQ11" s="656"/>
      <c r="CR11" s="657">
        <v>359833</v>
      </c>
      <c r="CS11" s="658"/>
      <c r="CT11" s="658"/>
      <c r="CU11" s="658"/>
      <c r="CV11" s="658"/>
      <c r="CW11" s="658"/>
      <c r="CX11" s="658"/>
      <c r="CY11" s="659"/>
      <c r="CZ11" s="695">
        <v>8.8000000000000007</v>
      </c>
      <c r="DA11" s="695"/>
      <c r="DB11" s="695"/>
      <c r="DC11" s="695"/>
      <c r="DD11" s="663">
        <v>228739</v>
      </c>
      <c r="DE11" s="658"/>
      <c r="DF11" s="658"/>
      <c r="DG11" s="658"/>
      <c r="DH11" s="658"/>
      <c r="DI11" s="658"/>
      <c r="DJ11" s="658"/>
      <c r="DK11" s="658"/>
      <c r="DL11" s="658"/>
      <c r="DM11" s="658"/>
      <c r="DN11" s="658"/>
      <c r="DO11" s="658"/>
      <c r="DP11" s="659"/>
      <c r="DQ11" s="663">
        <v>127192</v>
      </c>
      <c r="DR11" s="658"/>
      <c r="DS11" s="658"/>
      <c r="DT11" s="658"/>
      <c r="DU11" s="658"/>
      <c r="DV11" s="658"/>
      <c r="DW11" s="658"/>
      <c r="DX11" s="658"/>
      <c r="DY11" s="658"/>
      <c r="DZ11" s="658"/>
      <c r="EA11" s="658"/>
      <c r="EB11" s="658"/>
      <c r="EC11" s="694"/>
    </row>
    <row r="12" spans="2:143" ht="11.25" customHeight="1" x14ac:dyDescent="0.2">
      <c r="B12" s="654" t="s">
        <v>261</v>
      </c>
      <c r="C12" s="655"/>
      <c r="D12" s="655"/>
      <c r="E12" s="655"/>
      <c r="F12" s="655"/>
      <c r="G12" s="655"/>
      <c r="H12" s="655"/>
      <c r="I12" s="655"/>
      <c r="J12" s="655"/>
      <c r="K12" s="655"/>
      <c r="L12" s="655"/>
      <c r="M12" s="655"/>
      <c r="N12" s="655"/>
      <c r="O12" s="655"/>
      <c r="P12" s="655"/>
      <c r="Q12" s="656"/>
      <c r="R12" s="657" t="s">
        <v>185</v>
      </c>
      <c r="S12" s="658"/>
      <c r="T12" s="658"/>
      <c r="U12" s="658"/>
      <c r="V12" s="658"/>
      <c r="W12" s="658"/>
      <c r="X12" s="658"/>
      <c r="Y12" s="659"/>
      <c r="Z12" s="695" t="s">
        <v>185</v>
      </c>
      <c r="AA12" s="695"/>
      <c r="AB12" s="695"/>
      <c r="AC12" s="695"/>
      <c r="AD12" s="696" t="s">
        <v>247</v>
      </c>
      <c r="AE12" s="696"/>
      <c r="AF12" s="696"/>
      <c r="AG12" s="696"/>
      <c r="AH12" s="696"/>
      <c r="AI12" s="696"/>
      <c r="AJ12" s="696"/>
      <c r="AK12" s="696"/>
      <c r="AL12" s="660" t="s">
        <v>185</v>
      </c>
      <c r="AM12" s="661"/>
      <c r="AN12" s="661"/>
      <c r="AO12" s="697"/>
      <c r="AP12" s="654" t="s">
        <v>262</v>
      </c>
      <c r="AQ12" s="655"/>
      <c r="AR12" s="655"/>
      <c r="AS12" s="655"/>
      <c r="AT12" s="655"/>
      <c r="AU12" s="655"/>
      <c r="AV12" s="655"/>
      <c r="AW12" s="655"/>
      <c r="AX12" s="655"/>
      <c r="AY12" s="655"/>
      <c r="AZ12" s="655"/>
      <c r="BA12" s="655"/>
      <c r="BB12" s="655"/>
      <c r="BC12" s="655"/>
      <c r="BD12" s="655"/>
      <c r="BE12" s="655"/>
      <c r="BF12" s="656"/>
      <c r="BG12" s="657">
        <v>390709</v>
      </c>
      <c r="BH12" s="658"/>
      <c r="BI12" s="658"/>
      <c r="BJ12" s="658"/>
      <c r="BK12" s="658"/>
      <c r="BL12" s="658"/>
      <c r="BM12" s="658"/>
      <c r="BN12" s="659"/>
      <c r="BO12" s="695">
        <v>87</v>
      </c>
      <c r="BP12" s="695"/>
      <c r="BQ12" s="695"/>
      <c r="BR12" s="695"/>
      <c r="BS12" s="696" t="s">
        <v>247</v>
      </c>
      <c r="BT12" s="696"/>
      <c r="BU12" s="696"/>
      <c r="BV12" s="696"/>
      <c r="BW12" s="696"/>
      <c r="BX12" s="696"/>
      <c r="BY12" s="696"/>
      <c r="BZ12" s="696"/>
      <c r="CA12" s="696"/>
      <c r="CB12" s="731"/>
      <c r="CD12" s="654" t="s">
        <v>263</v>
      </c>
      <c r="CE12" s="655"/>
      <c r="CF12" s="655"/>
      <c r="CG12" s="655"/>
      <c r="CH12" s="655"/>
      <c r="CI12" s="655"/>
      <c r="CJ12" s="655"/>
      <c r="CK12" s="655"/>
      <c r="CL12" s="655"/>
      <c r="CM12" s="655"/>
      <c r="CN12" s="655"/>
      <c r="CO12" s="655"/>
      <c r="CP12" s="655"/>
      <c r="CQ12" s="656"/>
      <c r="CR12" s="657">
        <v>303580</v>
      </c>
      <c r="CS12" s="658"/>
      <c r="CT12" s="658"/>
      <c r="CU12" s="658"/>
      <c r="CV12" s="658"/>
      <c r="CW12" s="658"/>
      <c r="CX12" s="658"/>
      <c r="CY12" s="659"/>
      <c r="CZ12" s="695">
        <v>7.4</v>
      </c>
      <c r="DA12" s="695"/>
      <c r="DB12" s="695"/>
      <c r="DC12" s="695"/>
      <c r="DD12" s="663">
        <v>20633</v>
      </c>
      <c r="DE12" s="658"/>
      <c r="DF12" s="658"/>
      <c r="DG12" s="658"/>
      <c r="DH12" s="658"/>
      <c r="DI12" s="658"/>
      <c r="DJ12" s="658"/>
      <c r="DK12" s="658"/>
      <c r="DL12" s="658"/>
      <c r="DM12" s="658"/>
      <c r="DN12" s="658"/>
      <c r="DO12" s="658"/>
      <c r="DP12" s="659"/>
      <c r="DQ12" s="663">
        <v>290639</v>
      </c>
      <c r="DR12" s="658"/>
      <c r="DS12" s="658"/>
      <c r="DT12" s="658"/>
      <c r="DU12" s="658"/>
      <c r="DV12" s="658"/>
      <c r="DW12" s="658"/>
      <c r="DX12" s="658"/>
      <c r="DY12" s="658"/>
      <c r="DZ12" s="658"/>
      <c r="EA12" s="658"/>
      <c r="EB12" s="658"/>
      <c r="EC12" s="694"/>
    </row>
    <row r="13" spans="2:143" ht="11.25" customHeight="1" x14ac:dyDescent="0.2">
      <c r="B13" s="654" t="s">
        <v>264</v>
      </c>
      <c r="C13" s="655"/>
      <c r="D13" s="655"/>
      <c r="E13" s="655"/>
      <c r="F13" s="655"/>
      <c r="G13" s="655"/>
      <c r="H13" s="655"/>
      <c r="I13" s="655"/>
      <c r="J13" s="655"/>
      <c r="K13" s="655"/>
      <c r="L13" s="655"/>
      <c r="M13" s="655"/>
      <c r="N13" s="655"/>
      <c r="O13" s="655"/>
      <c r="P13" s="655"/>
      <c r="Q13" s="656"/>
      <c r="R13" s="657" t="s">
        <v>247</v>
      </c>
      <c r="S13" s="658"/>
      <c r="T13" s="658"/>
      <c r="U13" s="658"/>
      <c r="V13" s="658"/>
      <c r="W13" s="658"/>
      <c r="X13" s="658"/>
      <c r="Y13" s="659"/>
      <c r="Z13" s="695" t="s">
        <v>185</v>
      </c>
      <c r="AA13" s="695"/>
      <c r="AB13" s="695"/>
      <c r="AC13" s="695"/>
      <c r="AD13" s="696" t="s">
        <v>185</v>
      </c>
      <c r="AE13" s="696"/>
      <c r="AF13" s="696"/>
      <c r="AG13" s="696"/>
      <c r="AH13" s="696"/>
      <c r="AI13" s="696"/>
      <c r="AJ13" s="696"/>
      <c r="AK13" s="696"/>
      <c r="AL13" s="660" t="s">
        <v>185</v>
      </c>
      <c r="AM13" s="661"/>
      <c r="AN13" s="661"/>
      <c r="AO13" s="697"/>
      <c r="AP13" s="654" t="s">
        <v>265</v>
      </c>
      <c r="AQ13" s="655"/>
      <c r="AR13" s="655"/>
      <c r="AS13" s="655"/>
      <c r="AT13" s="655"/>
      <c r="AU13" s="655"/>
      <c r="AV13" s="655"/>
      <c r="AW13" s="655"/>
      <c r="AX13" s="655"/>
      <c r="AY13" s="655"/>
      <c r="AZ13" s="655"/>
      <c r="BA13" s="655"/>
      <c r="BB13" s="655"/>
      <c r="BC13" s="655"/>
      <c r="BD13" s="655"/>
      <c r="BE13" s="655"/>
      <c r="BF13" s="656"/>
      <c r="BG13" s="657">
        <v>86416</v>
      </c>
      <c r="BH13" s="658"/>
      <c r="BI13" s="658"/>
      <c r="BJ13" s="658"/>
      <c r="BK13" s="658"/>
      <c r="BL13" s="658"/>
      <c r="BM13" s="658"/>
      <c r="BN13" s="659"/>
      <c r="BO13" s="695">
        <v>19.2</v>
      </c>
      <c r="BP13" s="695"/>
      <c r="BQ13" s="695"/>
      <c r="BR13" s="695"/>
      <c r="BS13" s="696" t="s">
        <v>185</v>
      </c>
      <c r="BT13" s="696"/>
      <c r="BU13" s="696"/>
      <c r="BV13" s="696"/>
      <c r="BW13" s="696"/>
      <c r="BX13" s="696"/>
      <c r="BY13" s="696"/>
      <c r="BZ13" s="696"/>
      <c r="CA13" s="696"/>
      <c r="CB13" s="731"/>
      <c r="CD13" s="654" t="s">
        <v>266</v>
      </c>
      <c r="CE13" s="655"/>
      <c r="CF13" s="655"/>
      <c r="CG13" s="655"/>
      <c r="CH13" s="655"/>
      <c r="CI13" s="655"/>
      <c r="CJ13" s="655"/>
      <c r="CK13" s="655"/>
      <c r="CL13" s="655"/>
      <c r="CM13" s="655"/>
      <c r="CN13" s="655"/>
      <c r="CO13" s="655"/>
      <c r="CP13" s="655"/>
      <c r="CQ13" s="656"/>
      <c r="CR13" s="657">
        <v>246383</v>
      </c>
      <c r="CS13" s="658"/>
      <c r="CT13" s="658"/>
      <c r="CU13" s="658"/>
      <c r="CV13" s="658"/>
      <c r="CW13" s="658"/>
      <c r="CX13" s="658"/>
      <c r="CY13" s="659"/>
      <c r="CZ13" s="695">
        <v>6</v>
      </c>
      <c r="DA13" s="695"/>
      <c r="DB13" s="695"/>
      <c r="DC13" s="695"/>
      <c r="DD13" s="663">
        <v>198622</v>
      </c>
      <c r="DE13" s="658"/>
      <c r="DF13" s="658"/>
      <c r="DG13" s="658"/>
      <c r="DH13" s="658"/>
      <c r="DI13" s="658"/>
      <c r="DJ13" s="658"/>
      <c r="DK13" s="658"/>
      <c r="DL13" s="658"/>
      <c r="DM13" s="658"/>
      <c r="DN13" s="658"/>
      <c r="DO13" s="658"/>
      <c r="DP13" s="659"/>
      <c r="DQ13" s="663">
        <v>62485</v>
      </c>
      <c r="DR13" s="658"/>
      <c r="DS13" s="658"/>
      <c r="DT13" s="658"/>
      <c r="DU13" s="658"/>
      <c r="DV13" s="658"/>
      <c r="DW13" s="658"/>
      <c r="DX13" s="658"/>
      <c r="DY13" s="658"/>
      <c r="DZ13" s="658"/>
      <c r="EA13" s="658"/>
      <c r="EB13" s="658"/>
      <c r="EC13" s="694"/>
    </row>
    <row r="14" spans="2:143" ht="11.25" customHeight="1" x14ac:dyDescent="0.2">
      <c r="B14" s="654" t="s">
        <v>267</v>
      </c>
      <c r="C14" s="655"/>
      <c r="D14" s="655"/>
      <c r="E14" s="655"/>
      <c r="F14" s="655"/>
      <c r="G14" s="655"/>
      <c r="H14" s="655"/>
      <c r="I14" s="655"/>
      <c r="J14" s="655"/>
      <c r="K14" s="655"/>
      <c r="L14" s="655"/>
      <c r="M14" s="655"/>
      <c r="N14" s="655"/>
      <c r="O14" s="655"/>
      <c r="P14" s="655"/>
      <c r="Q14" s="656"/>
      <c r="R14" s="657">
        <v>109</v>
      </c>
      <c r="S14" s="658"/>
      <c r="T14" s="658"/>
      <c r="U14" s="658"/>
      <c r="V14" s="658"/>
      <c r="W14" s="658"/>
      <c r="X14" s="658"/>
      <c r="Y14" s="659"/>
      <c r="Z14" s="695">
        <v>0</v>
      </c>
      <c r="AA14" s="695"/>
      <c r="AB14" s="695"/>
      <c r="AC14" s="695"/>
      <c r="AD14" s="696">
        <v>109</v>
      </c>
      <c r="AE14" s="696"/>
      <c r="AF14" s="696"/>
      <c r="AG14" s="696"/>
      <c r="AH14" s="696"/>
      <c r="AI14" s="696"/>
      <c r="AJ14" s="696"/>
      <c r="AK14" s="696"/>
      <c r="AL14" s="660">
        <v>0</v>
      </c>
      <c r="AM14" s="661"/>
      <c r="AN14" s="661"/>
      <c r="AO14" s="697"/>
      <c r="AP14" s="654" t="s">
        <v>268</v>
      </c>
      <c r="AQ14" s="655"/>
      <c r="AR14" s="655"/>
      <c r="AS14" s="655"/>
      <c r="AT14" s="655"/>
      <c r="AU14" s="655"/>
      <c r="AV14" s="655"/>
      <c r="AW14" s="655"/>
      <c r="AX14" s="655"/>
      <c r="AY14" s="655"/>
      <c r="AZ14" s="655"/>
      <c r="BA14" s="655"/>
      <c r="BB14" s="655"/>
      <c r="BC14" s="655"/>
      <c r="BD14" s="655"/>
      <c r="BE14" s="655"/>
      <c r="BF14" s="656"/>
      <c r="BG14" s="657">
        <v>5548</v>
      </c>
      <c r="BH14" s="658"/>
      <c r="BI14" s="658"/>
      <c r="BJ14" s="658"/>
      <c r="BK14" s="658"/>
      <c r="BL14" s="658"/>
      <c r="BM14" s="658"/>
      <c r="BN14" s="659"/>
      <c r="BO14" s="695">
        <v>1.2</v>
      </c>
      <c r="BP14" s="695"/>
      <c r="BQ14" s="695"/>
      <c r="BR14" s="695"/>
      <c r="BS14" s="696" t="s">
        <v>185</v>
      </c>
      <c r="BT14" s="696"/>
      <c r="BU14" s="696"/>
      <c r="BV14" s="696"/>
      <c r="BW14" s="696"/>
      <c r="BX14" s="696"/>
      <c r="BY14" s="696"/>
      <c r="BZ14" s="696"/>
      <c r="CA14" s="696"/>
      <c r="CB14" s="731"/>
      <c r="CD14" s="654" t="s">
        <v>269</v>
      </c>
      <c r="CE14" s="655"/>
      <c r="CF14" s="655"/>
      <c r="CG14" s="655"/>
      <c r="CH14" s="655"/>
      <c r="CI14" s="655"/>
      <c r="CJ14" s="655"/>
      <c r="CK14" s="655"/>
      <c r="CL14" s="655"/>
      <c r="CM14" s="655"/>
      <c r="CN14" s="655"/>
      <c r="CO14" s="655"/>
      <c r="CP14" s="655"/>
      <c r="CQ14" s="656"/>
      <c r="CR14" s="657">
        <v>140685</v>
      </c>
      <c r="CS14" s="658"/>
      <c r="CT14" s="658"/>
      <c r="CU14" s="658"/>
      <c r="CV14" s="658"/>
      <c r="CW14" s="658"/>
      <c r="CX14" s="658"/>
      <c r="CY14" s="659"/>
      <c r="CZ14" s="695">
        <v>3.4</v>
      </c>
      <c r="DA14" s="695"/>
      <c r="DB14" s="695"/>
      <c r="DC14" s="695"/>
      <c r="DD14" s="663" t="s">
        <v>185</v>
      </c>
      <c r="DE14" s="658"/>
      <c r="DF14" s="658"/>
      <c r="DG14" s="658"/>
      <c r="DH14" s="658"/>
      <c r="DI14" s="658"/>
      <c r="DJ14" s="658"/>
      <c r="DK14" s="658"/>
      <c r="DL14" s="658"/>
      <c r="DM14" s="658"/>
      <c r="DN14" s="658"/>
      <c r="DO14" s="658"/>
      <c r="DP14" s="659"/>
      <c r="DQ14" s="663">
        <v>138633</v>
      </c>
      <c r="DR14" s="658"/>
      <c r="DS14" s="658"/>
      <c r="DT14" s="658"/>
      <c r="DU14" s="658"/>
      <c r="DV14" s="658"/>
      <c r="DW14" s="658"/>
      <c r="DX14" s="658"/>
      <c r="DY14" s="658"/>
      <c r="DZ14" s="658"/>
      <c r="EA14" s="658"/>
      <c r="EB14" s="658"/>
      <c r="EC14" s="694"/>
    </row>
    <row r="15" spans="2:143" ht="11.25" customHeight="1" x14ac:dyDescent="0.2">
      <c r="B15" s="654" t="s">
        <v>270</v>
      </c>
      <c r="C15" s="655"/>
      <c r="D15" s="655"/>
      <c r="E15" s="655"/>
      <c r="F15" s="655"/>
      <c r="G15" s="655"/>
      <c r="H15" s="655"/>
      <c r="I15" s="655"/>
      <c r="J15" s="655"/>
      <c r="K15" s="655"/>
      <c r="L15" s="655"/>
      <c r="M15" s="655"/>
      <c r="N15" s="655"/>
      <c r="O15" s="655"/>
      <c r="P15" s="655"/>
      <c r="Q15" s="656"/>
      <c r="R15" s="657" t="s">
        <v>185</v>
      </c>
      <c r="S15" s="658"/>
      <c r="T15" s="658"/>
      <c r="U15" s="658"/>
      <c r="V15" s="658"/>
      <c r="W15" s="658"/>
      <c r="X15" s="658"/>
      <c r="Y15" s="659"/>
      <c r="Z15" s="695" t="s">
        <v>247</v>
      </c>
      <c r="AA15" s="695"/>
      <c r="AB15" s="695"/>
      <c r="AC15" s="695"/>
      <c r="AD15" s="696" t="s">
        <v>247</v>
      </c>
      <c r="AE15" s="696"/>
      <c r="AF15" s="696"/>
      <c r="AG15" s="696"/>
      <c r="AH15" s="696"/>
      <c r="AI15" s="696"/>
      <c r="AJ15" s="696"/>
      <c r="AK15" s="696"/>
      <c r="AL15" s="660" t="s">
        <v>185</v>
      </c>
      <c r="AM15" s="661"/>
      <c r="AN15" s="661"/>
      <c r="AO15" s="697"/>
      <c r="AP15" s="654" t="s">
        <v>271</v>
      </c>
      <c r="AQ15" s="655"/>
      <c r="AR15" s="655"/>
      <c r="AS15" s="655"/>
      <c r="AT15" s="655"/>
      <c r="AU15" s="655"/>
      <c r="AV15" s="655"/>
      <c r="AW15" s="655"/>
      <c r="AX15" s="655"/>
      <c r="AY15" s="655"/>
      <c r="AZ15" s="655"/>
      <c r="BA15" s="655"/>
      <c r="BB15" s="655"/>
      <c r="BC15" s="655"/>
      <c r="BD15" s="655"/>
      <c r="BE15" s="655"/>
      <c r="BF15" s="656"/>
      <c r="BG15" s="657">
        <v>1151</v>
      </c>
      <c r="BH15" s="658"/>
      <c r="BI15" s="658"/>
      <c r="BJ15" s="658"/>
      <c r="BK15" s="658"/>
      <c r="BL15" s="658"/>
      <c r="BM15" s="658"/>
      <c r="BN15" s="659"/>
      <c r="BO15" s="695">
        <v>0.3</v>
      </c>
      <c r="BP15" s="695"/>
      <c r="BQ15" s="695"/>
      <c r="BR15" s="695"/>
      <c r="BS15" s="696" t="s">
        <v>185</v>
      </c>
      <c r="BT15" s="696"/>
      <c r="BU15" s="696"/>
      <c r="BV15" s="696"/>
      <c r="BW15" s="696"/>
      <c r="BX15" s="696"/>
      <c r="BY15" s="696"/>
      <c r="BZ15" s="696"/>
      <c r="CA15" s="696"/>
      <c r="CB15" s="731"/>
      <c r="CD15" s="654" t="s">
        <v>272</v>
      </c>
      <c r="CE15" s="655"/>
      <c r="CF15" s="655"/>
      <c r="CG15" s="655"/>
      <c r="CH15" s="655"/>
      <c r="CI15" s="655"/>
      <c r="CJ15" s="655"/>
      <c r="CK15" s="655"/>
      <c r="CL15" s="655"/>
      <c r="CM15" s="655"/>
      <c r="CN15" s="655"/>
      <c r="CO15" s="655"/>
      <c r="CP15" s="655"/>
      <c r="CQ15" s="656"/>
      <c r="CR15" s="657">
        <v>1283775</v>
      </c>
      <c r="CS15" s="658"/>
      <c r="CT15" s="658"/>
      <c r="CU15" s="658"/>
      <c r="CV15" s="658"/>
      <c r="CW15" s="658"/>
      <c r="CX15" s="658"/>
      <c r="CY15" s="659"/>
      <c r="CZ15" s="695">
        <v>31.3</v>
      </c>
      <c r="DA15" s="695"/>
      <c r="DB15" s="695"/>
      <c r="DC15" s="695"/>
      <c r="DD15" s="663">
        <v>864134</v>
      </c>
      <c r="DE15" s="658"/>
      <c r="DF15" s="658"/>
      <c r="DG15" s="658"/>
      <c r="DH15" s="658"/>
      <c r="DI15" s="658"/>
      <c r="DJ15" s="658"/>
      <c r="DK15" s="658"/>
      <c r="DL15" s="658"/>
      <c r="DM15" s="658"/>
      <c r="DN15" s="658"/>
      <c r="DO15" s="658"/>
      <c r="DP15" s="659"/>
      <c r="DQ15" s="663">
        <v>320001</v>
      </c>
      <c r="DR15" s="658"/>
      <c r="DS15" s="658"/>
      <c r="DT15" s="658"/>
      <c r="DU15" s="658"/>
      <c r="DV15" s="658"/>
      <c r="DW15" s="658"/>
      <c r="DX15" s="658"/>
      <c r="DY15" s="658"/>
      <c r="DZ15" s="658"/>
      <c r="EA15" s="658"/>
      <c r="EB15" s="658"/>
      <c r="EC15" s="694"/>
    </row>
    <row r="16" spans="2:143" ht="11.25" customHeight="1" x14ac:dyDescent="0.2">
      <c r="B16" s="654" t="s">
        <v>273</v>
      </c>
      <c r="C16" s="655"/>
      <c r="D16" s="655"/>
      <c r="E16" s="655"/>
      <c r="F16" s="655"/>
      <c r="G16" s="655"/>
      <c r="H16" s="655"/>
      <c r="I16" s="655"/>
      <c r="J16" s="655"/>
      <c r="K16" s="655"/>
      <c r="L16" s="655"/>
      <c r="M16" s="655"/>
      <c r="N16" s="655"/>
      <c r="O16" s="655"/>
      <c r="P16" s="655"/>
      <c r="Q16" s="656"/>
      <c r="R16" s="657">
        <v>2964</v>
      </c>
      <c r="S16" s="658"/>
      <c r="T16" s="658"/>
      <c r="U16" s="658"/>
      <c r="V16" s="658"/>
      <c r="W16" s="658"/>
      <c r="X16" s="658"/>
      <c r="Y16" s="659"/>
      <c r="Z16" s="695">
        <v>0.1</v>
      </c>
      <c r="AA16" s="695"/>
      <c r="AB16" s="695"/>
      <c r="AC16" s="695"/>
      <c r="AD16" s="696">
        <v>2964</v>
      </c>
      <c r="AE16" s="696"/>
      <c r="AF16" s="696"/>
      <c r="AG16" s="696"/>
      <c r="AH16" s="696"/>
      <c r="AI16" s="696"/>
      <c r="AJ16" s="696"/>
      <c r="AK16" s="696"/>
      <c r="AL16" s="660">
        <v>0.2</v>
      </c>
      <c r="AM16" s="661"/>
      <c r="AN16" s="661"/>
      <c r="AO16" s="697"/>
      <c r="AP16" s="654" t="s">
        <v>274</v>
      </c>
      <c r="AQ16" s="655"/>
      <c r="AR16" s="655"/>
      <c r="AS16" s="655"/>
      <c r="AT16" s="655"/>
      <c r="AU16" s="655"/>
      <c r="AV16" s="655"/>
      <c r="AW16" s="655"/>
      <c r="AX16" s="655"/>
      <c r="AY16" s="655"/>
      <c r="AZ16" s="655"/>
      <c r="BA16" s="655"/>
      <c r="BB16" s="655"/>
      <c r="BC16" s="655"/>
      <c r="BD16" s="655"/>
      <c r="BE16" s="655"/>
      <c r="BF16" s="656"/>
      <c r="BG16" s="657" t="s">
        <v>247</v>
      </c>
      <c r="BH16" s="658"/>
      <c r="BI16" s="658"/>
      <c r="BJ16" s="658"/>
      <c r="BK16" s="658"/>
      <c r="BL16" s="658"/>
      <c r="BM16" s="658"/>
      <c r="BN16" s="659"/>
      <c r="BO16" s="695" t="s">
        <v>185</v>
      </c>
      <c r="BP16" s="695"/>
      <c r="BQ16" s="695"/>
      <c r="BR16" s="695"/>
      <c r="BS16" s="696" t="s">
        <v>247</v>
      </c>
      <c r="BT16" s="696"/>
      <c r="BU16" s="696"/>
      <c r="BV16" s="696"/>
      <c r="BW16" s="696"/>
      <c r="BX16" s="696"/>
      <c r="BY16" s="696"/>
      <c r="BZ16" s="696"/>
      <c r="CA16" s="696"/>
      <c r="CB16" s="731"/>
      <c r="CD16" s="654" t="s">
        <v>275</v>
      </c>
      <c r="CE16" s="655"/>
      <c r="CF16" s="655"/>
      <c r="CG16" s="655"/>
      <c r="CH16" s="655"/>
      <c r="CI16" s="655"/>
      <c r="CJ16" s="655"/>
      <c r="CK16" s="655"/>
      <c r="CL16" s="655"/>
      <c r="CM16" s="655"/>
      <c r="CN16" s="655"/>
      <c r="CO16" s="655"/>
      <c r="CP16" s="655"/>
      <c r="CQ16" s="656"/>
      <c r="CR16" s="657">
        <v>9392</v>
      </c>
      <c r="CS16" s="658"/>
      <c r="CT16" s="658"/>
      <c r="CU16" s="658"/>
      <c r="CV16" s="658"/>
      <c r="CW16" s="658"/>
      <c r="CX16" s="658"/>
      <c r="CY16" s="659"/>
      <c r="CZ16" s="695">
        <v>0.2</v>
      </c>
      <c r="DA16" s="695"/>
      <c r="DB16" s="695"/>
      <c r="DC16" s="695"/>
      <c r="DD16" s="663" t="s">
        <v>247</v>
      </c>
      <c r="DE16" s="658"/>
      <c r="DF16" s="658"/>
      <c r="DG16" s="658"/>
      <c r="DH16" s="658"/>
      <c r="DI16" s="658"/>
      <c r="DJ16" s="658"/>
      <c r="DK16" s="658"/>
      <c r="DL16" s="658"/>
      <c r="DM16" s="658"/>
      <c r="DN16" s="658"/>
      <c r="DO16" s="658"/>
      <c r="DP16" s="659"/>
      <c r="DQ16" s="663">
        <v>9392</v>
      </c>
      <c r="DR16" s="658"/>
      <c r="DS16" s="658"/>
      <c r="DT16" s="658"/>
      <c r="DU16" s="658"/>
      <c r="DV16" s="658"/>
      <c r="DW16" s="658"/>
      <c r="DX16" s="658"/>
      <c r="DY16" s="658"/>
      <c r="DZ16" s="658"/>
      <c r="EA16" s="658"/>
      <c r="EB16" s="658"/>
      <c r="EC16" s="694"/>
    </row>
    <row r="17" spans="2:133" ht="11.25" customHeight="1" x14ac:dyDescent="0.2">
      <c r="B17" s="654" t="s">
        <v>276</v>
      </c>
      <c r="C17" s="655"/>
      <c r="D17" s="655"/>
      <c r="E17" s="655"/>
      <c r="F17" s="655"/>
      <c r="G17" s="655"/>
      <c r="H17" s="655"/>
      <c r="I17" s="655"/>
      <c r="J17" s="655"/>
      <c r="K17" s="655"/>
      <c r="L17" s="655"/>
      <c r="M17" s="655"/>
      <c r="N17" s="655"/>
      <c r="O17" s="655"/>
      <c r="P17" s="655"/>
      <c r="Q17" s="656"/>
      <c r="R17" s="657">
        <v>2423</v>
      </c>
      <c r="S17" s="658"/>
      <c r="T17" s="658"/>
      <c r="U17" s="658"/>
      <c r="V17" s="658"/>
      <c r="W17" s="658"/>
      <c r="X17" s="658"/>
      <c r="Y17" s="659"/>
      <c r="Z17" s="695">
        <v>0.1</v>
      </c>
      <c r="AA17" s="695"/>
      <c r="AB17" s="695"/>
      <c r="AC17" s="695"/>
      <c r="AD17" s="696">
        <v>2423</v>
      </c>
      <c r="AE17" s="696"/>
      <c r="AF17" s="696"/>
      <c r="AG17" s="696"/>
      <c r="AH17" s="696"/>
      <c r="AI17" s="696"/>
      <c r="AJ17" s="696"/>
      <c r="AK17" s="696"/>
      <c r="AL17" s="660">
        <v>0.1</v>
      </c>
      <c r="AM17" s="661"/>
      <c r="AN17" s="661"/>
      <c r="AO17" s="697"/>
      <c r="AP17" s="654" t="s">
        <v>277</v>
      </c>
      <c r="AQ17" s="655"/>
      <c r="AR17" s="655"/>
      <c r="AS17" s="655"/>
      <c r="AT17" s="655"/>
      <c r="AU17" s="655"/>
      <c r="AV17" s="655"/>
      <c r="AW17" s="655"/>
      <c r="AX17" s="655"/>
      <c r="AY17" s="655"/>
      <c r="AZ17" s="655"/>
      <c r="BA17" s="655"/>
      <c r="BB17" s="655"/>
      <c r="BC17" s="655"/>
      <c r="BD17" s="655"/>
      <c r="BE17" s="655"/>
      <c r="BF17" s="656"/>
      <c r="BG17" s="657" t="s">
        <v>247</v>
      </c>
      <c r="BH17" s="658"/>
      <c r="BI17" s="658"/>
      <c r="BJ17" s="658"/>
      <c r="BK17" s="658"/>
      <c r="BL17" s="658"/>
      <c r="BM17" s="658"/>
      <c r="BN17" s="659"/>
      <c r="BO17" s="695" t="s">
        <v>247</v>
      </c>
      <c r="BP17" s="695"/>
      <c r="BQ17" s="695"/>
      <c r="BR17" s="695"/>
      <c r="BS17" s="696" t="s">
        <v>185</v>
      </c>
      <c r="BT17" s="696"/>
      <c r="BU17" s="696"/>
      <c r="BV17" s="696"/>
      <c r="BW17" s="696"/>
      <c r="BX17" s="696"/>
      <c r="BY17" s="696"/>
      <c r="BZ17" s="696"/>
      <c r="CA17" s="696"/>
      <c r="CB17" s="731"/>
      <c r="CD17" s="654" t="s">
        <v>278</v>
      </c>
      <c r="CE17" s="655"/>
      <c r="CF17" s="655"/>
      <c r="CG17" s="655"/>
      <c r="CH17" s="655"/>
      <c r="CI17" s="655"/>
      <c r="CJ17" s="655"/>
      <c r="CK17" s="655"/>
      <c r="CL17" s="655"/>
      <c r="CM17" s="655"/>
      <c r="CN17" s="655"/>
      <c r="CO17" s="655"/>
      <c r="CP17" s="655"/>
      <c r="CQ17" s="656"/>
      <c r="CR17" s="657">
        <v>334157</v>
      </c>
      <c r="CS17" s="658"/>
      <c r="CT17" s="658"/>
      <c r="CU17" s="658"/>
      <c r="CV17" s="658"/>
      <c r="CW17" s="658"/>
      <c r="CX17" s="658"/>
      <c r="CY17" s="659"/>
      <c r="CZ17" s="695">
        <v>8.1</v>
      </c>
      <c r="DA17" s="695"/>
      <c r="DB17" s="695"/>
      <c r="DC17" s="695"/>
      <c r="DD17" s="663" t="s">
        <v>247</v>
      </c>
      <c r="DE17" s="658"/>
      <c r="DF17" s="658"/>
      <c r="DG17" s="658"/>
      <c r="DH17" s="658"/>
      <c r="DI17" s="658"/>
      <c r="DJ17" s="658"/>
      <c r="DK17" s="658"/>
      <c r="DL17" s="658"/>
      <c r="DM17" s="658"/>
      <c r="DN17" s="658"/>
      <c r="DO17" s="658"/>
      <c r="DP17" s="659"/>
      <c r="DQ17" s="663">
        <v>334157</v>
      </c>
      <c r="DR17" s="658"/>
      <c r="DS17" s="658"/>
      <c r="DT17" s="658"/>
      <c r="DU17" s="658"/>
      <c r="DV17" s="658"/>
      <c r="DW17" s="658"/>
      <c r="DX17" s="658"/>
      <c r="DY17" s="658"/>
      <c r="DZ17" s="658"/>
      <c r="EA17" s="658"/>
      <c r="EB17" s="658"/>
      <c r="EC17" s="694"/>
    </row>
    <row r="18" spans="2:133" ht="11.25" customHeight="1" x14ac:dyDescent="0.2">
      <c r="B18" s="654" t="s">
        <v>279</v>
      </c>
      <c r="C18" s="655"/>
      <c r="D18" s="655"/>
      <c r="E18" s="655"/>
      <c r="F18" s="655"/>
      <c r="G18" s="655"/>
      <c r="H18" s="655"/>
      <c r="I18" s="655"/>
      <c r="J18" s="655"/>
      <c r="K18" s="655"/>
      <c r="L18" s="655"/>
      <c r="M18" s="655"/>
      <c r="N18" s="655"/>
      <c r="O18" s="655"/>
      <c r="P18" s="655"/>
      <c r="Q18" s="656"/>
      <c r="R18" s="657" t="s">
        <v>185</v>
      </c>
      <c r="S18" s="658"/>
      <c r="T18" s="658"/>
      <c r="U18" s="658"/>
      <c r="V18" s="658"/>
      <c r="W18" s="658"/>
      <c r="X18" s="658"/>
      <c r="Y18" s="659"/>
      <c r="Z18" s="695" t="s">
        <v>247</v>
      </c>
      <c r="AA18" s="695"/>
      <c r="AB18" s="695"/>
      <c r="AC18" s="695"/>
      <c r="AD18" s="696" t="s">
        <v>185</v>
      </c>
      <c r="AE18" s="696"/>
      <c r="AF18" s="696"/>
      <c r="AG18" s="696"/>
      <c r="AH18" s="696"/>
      <c r="AI18" s="696"/>
      <c r="AJ18" s="696"/>
      <c r="AK18" s="696"/>
      <c r="AL18" s="660" t="s">
        <v>247</v>
      </c>
      <c r="AM18" s="661"/>
      <c r="AN18" s="661"/>
      <c r="AO18" s="697"/>
      <c r="AP18" s="654" t="s">
        <v>280</v>
      </c>
      <c r="AQ18" s="655"/>
      <c r="AR18" s="655"/>
      <c r="AS18" s="655"/>
      <c r="AT18" s="655"/>
      <c r="AU18" s="655"/>
      <c r="AV18" s="655"/>
      <c r="AW18" s="655"/>
      <c r="AX18" s="655"/>
      <c r="AY18" s="655"/>
      <c r="AZ18" s="655"/>
      <c r="BA18" s="655"/>
      <c r="BB18" s="655"/>
      <c r="BC18" s="655"/>
      <c r="BD18" s="655"/>
      <c r="BE18" s="655"/>
      <c r="BF18" s="656"/>
      <c r="BG18" s="657" t="s">
        <v>247</v>
      </c>
      <c r="BH18" s="658"/>
      <c r="BI18" s="658"/>
      <c r="BJ18" s="658"/>
      <c r="BK18" s="658"/>
      <c r="BL18" s="658"/>
      <c r="BM18" s="658"/>
      <c r="BN18" s="659"/>
      <c r="BO18" s="695" t="s">
        <v>185</v>
      </c>
      <c r="BP18" s="695"/>
      <c r="BQ18" s="695"/>
      <c r="BR18" s="695"/>
      <c r="BS18" s="696" t="s">
        <v>185</v>
      </c>
      <c r="BT18" s="696"/>
      <c r="BU18" s="696"/>
      <c r="BV18" s="696"/>
      <c r="BW18" s="696"/>
      <c r="BX18" s="696"/>
      <c r="BY18" s="696"/>
      <c r="BZ18" s="696"/>
      <c r="CA18" s="696"/>
      <c r="CB18" s="731"/>
      <c r="CD18" s="654" t="s">
        <v>281</v>
      </c>
      <c r="CE18" s="655"/>
      <c r="CF18" s="655"/>
      <c r="CG18" s="655"/>
      <c r="CH18" s="655"/>
      <c r="CI18" s="655"/>
      <c r="CJ18" s="655"/>
      <c r="CK18" s="655"/>
      <c r="CL18" s="655"/>
      <c r="CM18" s="655"/>
      <c r="CN18" s="655"/>
      <c r="CO18" s="655"/>
      <c r="CP18" s="655"/>
      <c r="CQ18" s="656"/>
      <c r="CR18" s="657" t="s">
        <v>247</v>
      </c>
      <c r="CS18" s="658"/>
      <c r="CT18" s="658"/>
      <c r="CU18" s="658"/>
      <c r="CV18" s="658"/>
      <c r="CW18" s="658"/>
      <c r="CX18" s="658"/>
      <c r="CY18" s="659"/>
      <c r="CZ18" s="695" t="s">
        <v>247</v>
      </c>
      <c r="DA18" s="695"/>
      <c r="DB18" s="695"/>
      <c r="DC18" s="695"/>
      <c r="DD18" s="663" t="s">
        <v>247</v>
      </c>
      <c r="DE18" s="658"/>
      <c r="DF18" s="658"/>
      <c r="DG18" s="658"/>
      <c r="DH18" s="658"/>
      <c r="DI18" s="658"/>
      <c r="DJ18" s="658"/>
      <c r="DK18" s="658"/>
      <c r="DL18" s="658"/>
      <c r="DM18" s="658"/>
      <c r="DN18" s="658"/>
      <c r="DO18" s="658"/>
      <c r="DP18" s="659"/>
      <c r="DQ18" s="663" t="s">
        <v>247</v>
      </c>
      <c r="DR18" s="658"/>
      <c r="DS18" s="658"/>
      <c r="DT18" s="658"/>
      <c r="DU18" s="658"/>
      <c r="DV18" s="658"/>
      <c r="DW18" s="658"/>
      <c r="DX18" s="658"/>
      <c r="DY18" s="658"/>
      <c r="DZ18" s="658"/>
      <c r="EA18" s="658"/>
      <c r="EB18" s="658"/>
      <c r="EC18" s="694"/>
    </row>
    <row r="19" spans="2:133" ht="11.25" customHeight="1" x14ac:dyDescent="0.2">
      <c r="B19" s="654" t="s">
        <v>282</v>
      </c>
      <c r="C19" s="655"/>
      <c r="D19" s="655"/>
      <c r="E19" s="655"/>
      <c r="F19" s="655"/>
      <c r="G19" s="655"/>
      <c r="H19" s="655"/>
      <c r="I19" s="655"/>
      <c r="J19" s="655"/>
      <c r="K19" s="655"/>
      <c r="L19" s="655"/>
      <c r="M19" s="655"/>
      <c r="N19" s="655"/>
      <c r="O19" s="655"/>
      <c r="P19" s="655"/>
      <c r="Q19" s="656"/>
      <c r="R19" s="657" t="s">
        <v>185</v>
      </c>
      <c r="S19" s="658"/>
      <c r="T19" s="658"/>
      <c r="U19" s="658"/>
      <c r="V19" s="658"/>
      <c r="W19" s="658"/>
      <c r="X19" s="658"/>
      <c r="Y19" s="659"/>
      <c r="Z19" s="695" t="s">
        <v>247</v>
      </c>
      <c r="AA19" s="695"/>
      <c r="AB19" s="695"/>
      <c r="AC19" s="695"/>
      <c r="AD19" s="696" t="s">
        <v>247</v>
      </c>
      <c r="AE19" s="696"/>
      <c r="AF19" s="696"/>
      <c r="AG19" s="696"/>
      <c r="AH19" s="696"/>
      <c r="AI19" s="696"/>
      <c r="AJ19" s="696"/>
      <c r="AK19" s="696"/>
      <c r="AL19" s="660" t="s">
        <v>247</v>
      </c>
      <c r="AM19" s="661"/>
      <c r="AN19" s="661"/>
      <c r="AO19" s="697"/>
      <c r="AP19" s="654" t="s">
        <v>283</v>
      </c>
      <c r="AQ19" s="655"/>
      <c r="AR19" s="655"/>
      <c r="AS19" s="655"/>
      <c r="AT19" s="655"/>
      <c r="AU19" s="655"/>
      <c r="AV19" s="655"/>
      <c r="AW19" s="655"/>
      <c r="AX19" s="655"/>
      <c r="AY19" s="655"/>
      <c r="AZ19" s="655"/>
      <c r="BA19" s="655"/>
      <c r="BB19" s="655"/>
      <c r="BC19" s="655"/>
      <c r="BD19" s="655"/>
      <c r="BE19" s="655"/>
      <c r="BF19" s="656"/>
      <c r="BG19" s="657" t="s">
        <v>247</v>
      </c>
      <c r="BH19" s="658"/>
      <c r="BI19" s="658"/>
      <c r="BJ19" s="658"/>
      <c r="BK19" s="658"/>
      <c r="BL19" s="658"/>
      <c r="BM19" s="658"/>
      <c r="BN19" s="659"/>
      <c r="BO19" s="695" t="s">
        <v>247</v>
      </c>
      <c r="BP19" s="695"/>
      <c r="BQ19" s="695"/>
      <c r="BR19" s="695"/>
      <c r="BS19" s="696" t="s">
        <v>247</v>
      </c>
      <c r="BT19" s="696"/>
      <c r="BU19" s="696"/>
      <c r="BV19" s="696"/>
      <c r="BW19" s="696"/>
      <c r="BX19" s="696"/>
      <c r="BY19" s="696"/>
      <c r="BZ19" s="696"/>
      <c r="CA19" s="696"/>
      <c r="CB19" s="731"/>
      <c r="CD19" s="654" t="s">
        <v>284</v>
      </c>
      <c r="CE19" s="655"/>
      <c r="CF19" s="655"/>
      <c r="CG19" s="655"/>
      <c r="CH19" s="655"/>
      <c r="CI19" s="655"/>
      <c r="CJ19" s="655"/>
      <c r="CK19" s="655"/>
      <c r="CL19" s="655"/>
      <c r="CM19" s="655"/>
      <c r="CN19" s="655"/>
      <c r="CO19" s="655"/>
      <c r="CP19" s="655"/>
      <c r="CQ19" s="656"/>
      <c r="CR19" s="657" t="s">
        <v>185</v>
      </c>
      <c r="CS19" s="658"/>
      <c r="CT19" s="658"/>
      <c r="CU19" s="658"/>
      <c r="CV19" s="658"/>
      <c r="CW19" s="658"/>
      <c r="CX19" s="658"/>
      <c r="CY19" s="659"/>
      <c r="CZ19" s="695" t="s">
        <v>185</v>
      </c>
      <c r="DA19" s="695"/>
      <c r="DB19" s="695"/>
      <c r="DC19" s="695"/>
      <c r="DD19" s="663" t="s">
        <v>185</v>
      </c>
      <c r="DE19" s="658"/>
      <c r="DF19" s="658"/>
      <c r="DG19" s="658"/>
      <c r="DH19" s="658"/>
      <c r="DI19" s="658"/>
      <c r="DJ19" s="658"/>
      <c r="DK19" s="658"/>
      <c r="DL19" s="658"/>
      <c r="DM19" s="658"/>
      <c r="DN19" s="658"/>
      <c r="DO19" s="658"/>
      <c r="DP19" s="659"/>
      <c r="DQ19" s="663" t="s">
        <v>185</v>
      </c>
      <c r="DR19" s="658"/>
      <c r="DS19" s="658"/>
      <c r="DT19" s="658"/>
      <c r="DU19" s="658"/>
      <c r="DV19" s="658"/>
      <c r="DW19" s="658"/>
      <c r="DX19" s="658"/>
      <c r="DY19" s="658"/>
      <c r="DZ19" s="658"/>
      <c r="EA19" s="658"/>
      <c r="EB19" s="658"/>
      <c r="EC19" s="694"/>
    </row>
    <row r="20" spans="2:133" ht="11.25" customHeight="1" x14ac:dyDescent="0.2">
      <c r="B20" s="732" t="s">
        <v>285</v>
      </c>
      <c r="C20" s="733"/>
      <c r="D20" s="733"/>
      <c r="E20" s="733"/>
      <c r="F20" s="733"/>
      <c r="G20" s="733"/>
      <c r="H20" s="733"/>
      <c r="I20" s="733"/>
      <c r="J20" s="733"/>
      <c r="K20" s="733"/>
      <c r="L20" s="733"/>
      <c r="M20" s="733"/>
      <c r="N20" s="733"/>
      <c r="O20" s="733"/>
      <c r="P20" s="733"/>
      <c r="Q20" s="734"/>
      <c r="R20" s="657" t="s">
        <v>247</v>
      </c>
      <c r="S20" s="658"/>
      <c r="T20" s="658"/>
      <c r="U20" s="658"/>
      <c r="V20" s="658"/>
      <c r="W20" s="658"/>
      <c r="X20" s="658"/>
      <c r="Y20" s="659"/>
      <c r="Z20" s="695" t="s">
        <v>185</v>
      </c>
      <c r="AA20" s="695"/>
      <c r="AB20" s="695"/>
      <c r="AC20" s="695"/>
      <c r="AD20" s="696" t="s">
        <v>185</v>
      </c>
      <c r="AE20" s="696"/>
      <c r="AF20" s="696"/>
      <c r="AG20" s="696"/>
      <c r="AH20" s="696"/>
      <c r="AI20" s="696"/>
      <c r="AJ20" s="696"/>
      <c r="AK20" s="696"/>
      <c r="AL20" s="660" t="s">
        <v>247</v>
      </c>
      <c r="AM20" s="661"/>
      <c r="AN20" s="661"/>
      <c r="AO20" s="697"/>
      <c r="AP20" s="654" t="s">
        <v>286</v>
      </c>
      <c r="AQ20" s="655"/>
      <c r="AR20" s="655"/>
      <c r="AS20" s="655"/>
      <c r="AT20" s="655"/>
      <c r="AU20" s="655"/>
      <c r="AV20" s="655"/>
      <c r="AW20" s="655"/>
      <c r="AX20" s="655"/>
      <c r="AY20" s="655"/>
      <c r="AZ20" s="655"/>
      <c r="BA20" s="655"/>
      <c r="BB20" s="655"/>
      <c r="BC20" s="655"/>
      <c r="BD20" s="655"/>
      <c r="BE20" s="655"/>
      <c r="BF20" s="656"/>
      <c r="BG20" s="657" t="s">
        <v>185</v>
      </c>
      <c r="BH20" s="658"/>
      <c r="BI20" s="658"/>
      <c r="BJ20" s="658"/>
      <c r="BK20" s="658"/>
      <c r="BL20" s="658"/>
      <c r="BM20" s="658"/>
      <c r="BN20" s="659"/>
      <c r="BO20" s="695" t="s">
        <v>247</v>
      </c>
      <c r="BP20" s="695"/>
      <c r="BQ20" s="695"/>
      <c r="BR20" s="695"/>
      <c r="BS20" s="696" t="s">
        <v>185</v>
      </c>
      <c r="BT20" s="696"/>
      <c r="BU20" s="696"/>
      <c r="BV20" s="696"/>
      <c r="BW20" s="696"/>
      <c r="BX20" s="696"/>
      <c r="BY20" s="696"/>
      <c r="BZ20" s="696"/>
      <c r="CA20" s="696"/>
      <c r="CB20" s="731"/>
      <c r="CD20" s="654" t="s">
        <v>287</v>
      </c>
      <c r="CE20" s="655"/>
      <c r="CF20" s="655"/>
      <c r="CG20" s="655"/>
      <c r="CH20" s="655"/>
      <c r="CI20" s="655"/>
      <c r="CJ20" s="655"/>
      <c r="CK20" s="655"/>
      <c r="CL20" s="655"/>
      <c r="CM20" s="655"/>
      <c r="CN20" s="655"/>
      <c r="CO20" s="655"/>
      <c r="CP20" s="655"/>
      <c r="CQ20" s="656"/>
      <c r="CR20" s="657">
        <v>4101390</v>
      </c>
      <c r="CS20" s="658"/>
      <c r="CT20" s="658"/>
      <c r="CU20" s="658"/>
      <c r="CV20" s="658"/>
      <c r="CW20" s="658"/>
      <c r="CX20" s="658"/>
      <c r="CY20" s="659"/>
      <c r="CZ20" s="695">
        <v>100</v>
      </c>
      <c r="DA20" s="695"/>
      <c r="DB20" s="695"/>
      <c r="DC20" s="695"/>
      <c r="DD20" s="663">
        <v>1359314</v>
      </c>
      <c r="DE20" s="658"/>
      <c r="DF20" s="658"/>
      <c r="DG20" s="658"/>
      <c r="DH20" s="658"/>
      <c r="DI20" s="658"/>
      <c r="DJ20" s="658"/>
      <c r="DK20" s="658"/>
      <c r="DL20" s="658"/>
      <c r="DM20" s="658"/>
      <c r="DN20" s="658"/>
      <c r="DO20" s="658"/>
      <c r="DP20" s="659"/>
      <c r="DQ20" s="663">
        <v>2181320</v>
      </c>
      <c r="DR20" s="658"/>
      <c r="DS20" s="658"/>
      <c r="DT20" s="658"/>
      <c r="DU20" s="658"/>
      <c r="DV20" s="658"/>
      <c r="DW20" s="658"/>
      <c r="DX20" s="658"/>
      <c r="DY20" s="658"/>
      <c r="DZ20" s="658"/>
      <c r="EA20" s="658"/>
      <c r="EB20" s="658"/>
      <c r="EC20" s="694"/>
    </row>
    <row r="21" spans="2:133" ht="11.25" customHeight="1" x14ac:dyDescent="0.2">
      <c r="B21" s="654" t="s">
        <v>288</v>
      </c>
      <c r="C21" s="655"/>
      <c r="D21" s="655"/>
      <c r="E21" s="655"/>
      <c r="F21" s="655"/>
      <c r="G21" s="655"/>
      <c r="H21" s="655"/>
      <c r="I21" s="655"/>
      <c r="J21" s="655"/>
      <c r="K21" s="655"/>
      <c r="L21" s="655"/>
      <c r="M21" s="655"/>
      <c r="N21" s="655"/>
      <c r="O21" s="655"/>
      <c r="P21" s="655"/>
      <c r="Q21" s="656"/>
      <c r="R21" s="657">
        <v>1377501</v>
      </c>
      <c r="S21" s="658"/>
      <c r="T21" s="658"/>
      <c r="U21" s="658"/>
      <c r="V21" s="658"/>
      <c r="W21" s="658"/>
      <c r="X21" s="658"/>
      <c r="Y21" s="659"/>
      <c r="Z21" s="695">
        <v>31</v>
      </c>
      <c r="AA21" s="695"/>
      <c r="AB21" s="695"/>
      <c r="AC21" s="695"/>
      <c r="AD21" s="696">
        <v>1134804</v>
      </c>
      <c r="AE21" s="696"/>
      <c r="AF21" s="696"/>
      <c r="AG21" s="696"/>
      <c r="AH21" s="696"/>
      <c r="AI21" s="696"/>
      <c r="AJ21" s="696"/>
      <c r="AK21" s="696"/>
      <c r="AL21" s="660">
        <v>65.7</v>
      </c>
      <c r="AM21" s="661"/>
      <c r="AN21" s="661"/>
      <c r="AO21" s="697"/>
      <c r="AP21" s="654" t="s">
        <v>289</v>
      </c>
      <c r="AQ21" s="735"/>
      <c r="AR21" s="735"/>
      <c r="AS21" s="735"/>
      <c r="AT21" s="735"/>
      <c r="AU21" s="735"/>
      <c r="AV21" s="735"/>
      <c r="AW21" s="735"/>
      <c r="AX21" s="735"/>
      <c r="AY21" s="735"/>
      <c r="AZ21" s="735"/>
      <c r="BA21" s="735"/>
      <c r="BB21" s="735"/>
      <c r="BC21" s="735"/>
      <c r="BD21" s="735"/>
      <c r="BE21" s="735"/>
      <c r="BF21" s="736"/>
      <c r="BG21" s="657" t="s">
        <v>185</v>
      </c>
      <c r="BH21" s="658"/>
      <c r="BI21" s="658"/>
      <c r="BJ21" s="658"/>
      <c r="BK21" s="658"/>
      <c r="BL21" s="658"/>
      <c r="BM21" s="658"/>
      <c r="BN21" s="659"/>
      <c r="BO21" s="695" t="s">
        <v>185</v>
      </c>
      <c r="BP21" s="695"/>
      <c r="BQ21" s="695"/>
      <c r="BR21" s="695"/>
      <c r="BS21" s="696" t="s">
        <v>185</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290</v>
      </c>
      <c r="C22" s="655"/>
      <c r="D22" s="655"/>
      <c r="E22" s="655"/>
      <c r="F22" s="655"/>
      <c r="G22" s="655"/>
      <c r="H22" s="655"/>
      <c r="I22" s="655"/>
      <c r="J22" s="655"/>
      <c r="K22" s="655"/>
      <c r="L22" s="655"/>
      <c r="M22" s="655"/>
      <c r="N22" s="655"/>
      <c r="O22" s="655"/>
      <c r="P22" s="655"/>
      <c r="Q22" s="656"/>
      <c r="R22" s="657">
        <v>1134804</v>
      </c>
      <c r="S22" s="658"/>
      <c r="T22" s="658"/>
      <c r="U22" s="658"/>
      <c r="V22" s="658"/>
      <c r="W22" s="658"/>
      <c r="X22" s="658"/>
      <c r="Y22" s="659"/>
      <c r="Z22" s="695">
        <v>25.6</v>
      </c>
      <c r="AA22" s="695"/>
      <c r="AB22" s="695"/>
      <c r="AC22" s="695"/>
      <c r="AD22" s="696">
        <v>1134804</v>
      </c>
      <c r="AE22" s="696"/>
      <c r="AF22" s="696"/>
      <c r="AG22" s="696"/>
      <c r="AH22" s="696"/>
      <c r="AI22" s="696"/>
      <c r="AJ22" s="696"/>
      <c r="AK22" s="696"/>
      <c r="AL22" s="660">
        <v>65.7</v>
      </c>
      <c r="AM22" s="661"/>
      <c r="AN22" s="661"/>
      <c r="AO22" s="697"/>
      <c r="AP22" s="654" t="s">
        <v>291</v>
      </c>
      <c r="AQ22" s="735"/>
      <c r="AR22" s="735"/>
      <c r="AS22" s="735"/>
      <c r="AT22" s="735"/>
      <c r="AU22" s="735"/>
      <c r="AV22" s="735"/>
      <c r="AW22" s="735"/>
      <c r="AX22" s="735"/>
      <c r="AY22" s="735"/>
      <c r="AZ22" s="735"/>
      <c r="BA22" s="735"/>
      <c r="BB22" s="735"/>
      <c r="BC22" s="735"/>
      <c r="BD22" s="735"/>
      <c r="BE22" s="735"/>
      <c r="BF22" s="736"/>
      <c r="BG22" s="657" t="s">
        <v>247</v>
      </c>
      <c r="BH22" s="658"/>
      <c r="BI22" s="658"/>
      <c r="BJ22" s="658"/>
      <c r="BK22" s="658"/>
      <c r="BL22" s="658"/>
      <c r="BM22" s="658"/>
      <c r="BN22" s="659"/>
      <c r="BO22" s="695" t="s">
        <v>247</v>
      </c>
      <c r="BP22" s="695"/>
      <c r="BQ22" s="695"/>
      <c r="BR22" s="695"/>
      <c r="BS22" s="696" t="s">
        <v>185</v>
      </c>
      <c r="BT22" s="696"/>
      <c r="BU22" s="696"/>
      <c r="BV22" s="696"/>
      <c r="BW22" s="696"/>
      <c r="BX22" s="696"/>
      <c r="BY22" s="696"/>
      <c r="BZ22" s="696"/>
      <c r="CA22" s="696"/>
      <c r="CB22" s="731"/>
      <c r="CD22" s="715" t="s">
        <v>292</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293</v>
      </c>
      <c r="C23" s="655"/>
      <c r="D23" s="655"/>
      <c r="E23" s="655"/>
      <c r="F23" s="655"/>
      <c r="G23" s="655"/>
      <c r="H23" s="655"/>
      <c r="I23" s="655"/>
      <c r="J23" s="655"/>
      <c r="K23" s="655"/>
      <c r="L23" s="655"/>
      <c r="M23" s="655"/>
      <c r="N23" s="655"/>
      <c r="O23" s="655"/>
      <c r="P23" s="655"/>
      <c r="Q23" s="656"/>
      <c r="R23" s="657">
        <v>242697</v>
      </c>
      <c r="S23" s="658"/>
      <c r="T23" s="658"/>
      <c r="U23" s="658"/>
      <c r="V23" s="658"/>
      <c r="W23" s="658"/>
      <c r="X23" s="658"/>
      <c r="Y23" s="659"/>
      <c r="Z23" s="695">
        <v>5.5</v>
      </c>
      <c r="AA23" s="695"/>
      <c r="AB23" s="695"/>
      <c r="AC23" s="695"/>
      <c r="AD23" s="696" t="s">
        <v>247</v>
      </c>
      <c r="AE23" s="696"/>
      <c r="AF23" s="696"/>
      <c r="AG23" s="696"/>
      <c r="AH23" s="696"/>
      <c r="AI23" s="696"/>
      <c r="AJ23" s="696"/>
      <c r="AK23" s="696"/>
      <c r="AL23" s="660" t="s">
        <v>185</v>
      </c>
      <c r="AM23" s="661"/>
      <c r="AN23" s="661"/>
      <c r="AO23" s="697"/>
      <c r="AP23" s="654" t="s">
        <v>294</v>
      </c>
      <c r="AQ23" s="735"/>
      <c r="AR23" s="735"/>
      <c r="AS23" s="735"/>
      <c r="AT23" s="735"/>
      <c r="AU23" s="735"/>
      <c r="AV23" s="735"/>
      <c r="AW23" s="735"/>
      <c r="AX23" s="735"/>
      <c r="AY23" s="735"/>
      <c r="AZ23" s="735"/>
      <c r="BA23" s="735"/>
      <c r="BB23" s="735"/>
      <c r="BC23" s="735"/>
      <c r="BD23" s="735"/>
      <c r="BE23" s="735"/>
      <c r="BF23" s="736"/>
      <c r="BG23" s="657" t="s">
        <v>185</v>
      </c>
      <c r="BH23" s="658"/>
      <c r="BI23" s="658"/>
      <c r="BJ23" s="658"/>
      <c r="BK23" s="658"/>
      <c r="BL23" s="658"/>
      <c r="BM23" s="658"/>
      <c r="BN23" s="659"/>
      <c r="BO23" s="695" t="s">
        <v>247</v>
      </c>
      <c r="BP23" s="695"/>
      <c r="BQ23" s="695"/>
      <c r="BR23" s="695"/>
      <c r="BS23" s="696" t="s">
        <v>247</v>
      </c>
      <c r="BT23" s="696"/>
      <c r="BU23" s="696"/>
      <c r="BV23" s="696"/>
      <c r="BW23" s="696"/>
      <c r="BX23" s="696"/>
      <c r="BY23" s="696"/>
      <c r="BZ23" s="696"/>
      <c r="CA23" s="696"/>
      <c r="CB23" s="731"/>
      <c r="CD23" s="715" t="s">
        <v>233</v>
      </c>
      <c r="CE23" s="716"/>
      <c r="CF23" s="716"/>
      <c r="CG23" s="716"/>
      <c r="CH23" s="716"/>
      <c r="CI23" s="716"/>
      <c r="CJ23" s="716"/>
      <c r="CK23" s="716"/>
      <c r="CL23" s="716"/>
      <c r="CM23" s="716"/>
      <c r="CN23" s="716"/>
      <c r="CO23" s="716"/>
      <c r="CP23" s="716"/>
      <c r="CQ23" s="717"/>
      <c r="CR23" s="715" t="s">
        <v>295</v>
      </c>
      <c r="CS23" s="716"/>
      <c r="CT23" s="716"/>
      <c r="CU23" s="716"/>
      <c r="CV23" s="716"/>
      <c r="CW23" s="716"/>
      <c r="CX23" s="716"/>
      <c r="CY23" s="717"/>
      <c r="CZ23" s="715" t="s">
        <v>296</v>
      </c>
      <c r="DA23" s="716"/>
      <c r="DB23" s="716"/>
      <c r="DC23" s="717"/>
      <c r="DD23" s="715" t="s">
        <v>297</v>
      </c>
      <c r="DE23" s="716"/>
      <c r="DF23" s="716"/>
      <c r="DG23" s="716"/>
      <c r="DH23" s="716"/>
      <c r="DI23" s="716"/>
      <c r="DJ23" s="716"/>
      <c r="DK23" s="717"/>
      <c r="DL23" s="747" t="s">
        <v>298</v>
      </c>
      <c r="DM23" s="748"/>
      <c r="DN23" s="748"/>
      <c r="DO23" s="748"/>
      <c r="DP23" s="748"/>
      <c r="DQ23" s="748"/>
      <c r="DR23" s="748"/>
      <c r="DS23" s="748"/>
      <c r="DT23" s="748"/>
      <c r="DU23" s="748"/>
      <c r="DV23" s="749"/>
      <c r="DW23" s="715" t="s">
        <v>299</v>
      </c>
      <c r="DX23" s="716"/>
      <c r="DY23" s="716"/>
      <c r="DZ23" s="716"/>
      <c r="EA23" s="716"/>
      <c r="EB23" s="716"/>
      <c r="EC23" s="717"/>
    </row>
    <row r="24" spans="2:133" ht="11.25" customHeight="1" x14ac:dyDescent="0.2">
      <c r="B24" s="654" t="s">
        <v>300</v>
      </c>
      <c r="C24" s="655"/>
      <c r="D24" s="655"/>
      <c r="E24" s="655"/>
      <c r="F24" s="655"/>
      <c r="G24" s="655"/>
      <c r="H24" s="655"/>
      <c r="I24" s="655"/>
      <c r="J24" s="655"/>
      <c r="K24" s="655"/>
      <c r="L24" s="655"/>
      <c r="M24" s="655"/>
      <c r="N24" s="655"/>
      <c r="O24" s="655"/>
      <c r="P24" s="655"/>
      <c r="Q24" s="656"/>
      <c r="R24" s="657" t="s">
        <v>247</v>
      </c>
      <c r="S24" s="658"/>
      <c r="T24" s="658"/>
      <c r="U24" s="658"/>
      <c r="V24" s="658"/>
      <c r="W24" s="658"/>
      <c r="X24" s="658"/>
      <c r="Y24" s="659"/>
      <c r="Z24" s="695" t="s">
        <v>185</v>
      </c>
      <c r="AA24" s="695"/>
      <c r="AB24" s="695"/>
      <c r="AC24" s="695"/>
      <c r="AD24" s="696" t="s">
        <v>185</v>
      </c>
      <c r="AE24" s="696"/>
      <c r="AF24" s="696"/>
      <c r="AG24" s="696"/>
      <c r="AH24" s="696"/>
      <c r="AI24" s="696"/>
      <c r="AJ24" s="696"/>
      <c r="AK24" s="696"/>
      <c r="AL24" s="660" t="s">
        <v>247</v>
      </c>
      <c r="AM24" s="661"/>
      <c r="AN24" s="661"/>
      <c r="AO24" s="697"/>
      <c r="AP24" s="654" t="s">
        <v>301</v>
      </c>
      <c r="AQ24" s="735"/>
      <c r="AR24" s="735"/>
      <c r="AS24" s="735"/>
      <c r="AT24" s="735"/>
      <c r="AU24" s="735"/>
      <c r="AV24" s="735"/>
      <c r="AW24" s="735"/>
      <c r="AX24" s="735"/>
      <c r="AY24" s="735"/>
      <c r="AZ24" s="735"/>
      <c r="BA24" s="735"/>
      <c r="BB24" s="735"/>
      <c r="BC24" s="735"/>
      <c r="BD24" s="735"/>
      <c r="BE24" s="735"/>
      <c r="BF24" s="736"/>
      <c r="BG24" s="657" t="s">
        <v>185</v>
      </c>
      <c r="BH24" s="658"/>
      <c r="BI24" s="658"/>
      <c r="BJ24" s="658"/>
      <c r="BK24" s="658"/>
      <c r="BL24" s="658"/>
      <c r="BM24" s="658"/>
      <c r="BN24" s="659"/>
      <c r="BO24" s="695" t="s">
        <v>247</v>
      </c>
      <c r="BP24" s="695"/>
      <c r="BQ24" s="695"/>
      <c r="BR24" s="695"/>
      <c r="BS24" s="696" t="s">
        <v>185</v>
      </c>
      <c r="BT24" s="696"/>
      <c r="BU24" s="696"/>
      <c r="BV24" s="696"/>
      <c r="BW24" s="696"/>
      <c r="BX24" s="696"/>
      <c r="BY24" s="696"/>
      <c r="BZ24" s="696"/>
      <c r="CA24" s="696"/>
      <c r="CB24" s="731"/>
      <c r="CD24" s="712" t="s">
        <v>302</v>
      </c>
      <c r="CE24" s="713"/>
      <c r="CF24" s="713"/>
      <c r="CG24" s="713"/>
      <c r="CH24" s="713"/>
      <c r="CI24" s="713"/>
      <c r="CJ24" s="713"/>
      <c r="CK24" s="713"/>
      <c r="CL24" s="713"/>
      <c r="CM24" s="713"/>
      <c r="CN24" s="713"/>
      <c r="CO24" s="713"/>
      <c r="CP24" s="713"/>
      <c r="CQ24" s="714"/>
      <c r="CR24" s="709">
        <v>990655</v>
      </c>
      <c r="CS24" s="710"/>
      <c r="CT24" s="710"/>
      <c r="CU24" s="710"/>
      <c r="CV24" s="710"/>
      <c r="CW24" s="710"/>
      <c r="CX24" s="710"/>
      <c r="CY24" s="738"/>
      <c r="CZ24" s="739">
        <v>24.2</v>
      </c>
      <c r="DA24" s="721"/>
      <c r="DB24" s="721"/>
      <c r="DC24" s="741"/>
      <c r="DD24" s="737">
        <v>856711</v>
      </c>
      <c r="DE24" s="710"/>
      <c r="DF24" s="710"/>
      <c r="DG24" s="710"/>
      <c r="DH24" s="710"/>
      <c r="DI24" s="710"/>
      <c r="DJ24" s="710"/>
      <c r="DK24" s="738"/>
      <c r="DL24" s="737">
        <v>776389</v>
      </c>
      <c r="DM24" s="710"/>
      <c r="DN24" s="710"/>
      <c r="DO24" s="710"/>
      <c r="DP24" s="710"/>
      <c r="DQ24" s="710"/>
      <c r="DR24" s="710"/>
      <c r="DS24" s="710"/>
      <c r="DT24" s="710"/>
      <c r="DU24" s="710"/>
      <c r="DV24" s="738"/>
      <c r="DW24" s="739">
        <v>44.5</v>
      </c>
      <c r="DX24" s="721"/>
      <c r="DY24" s="721"/>
      <c r="DZ24" s="721"/>
      <c r="EA24" s="721"/>
      <c r="EB24" s="721"/>
      <c r="EC24" s="740"/>
    </row>
    <row r="25" spans="2:133" ht="11.25" customHeight="1" x14ac:dyDescent="0.2">
      <c r="B25" s="654" t="s">
        <v>303</v>
      </c>
      <c r="C25" s="655"/>
      <c r="D25" s="655"/>
      <c r="E25" s="655"/>
      <c r="F25" s="655"/>
      <c r="G25" s="655"/>
      <c r="H25" s="655"/>
      <c r="I25" s="655"/>
      <c r="J25" s="655"/>
      <c r="K25" s="655"/>
      <c r="L25" s="655"/>
      <c r="M25" s="655"/>
      <c r="N25" s="655"/>
      <c r="O25" s="655"/>
      <c r="P25" s="655"/>
      <c r="Q25" s="656"/>
      <c r="R25" s="657">
        <v>1967001</v>
      </c>
      <c r="S25" s="658"/>
      <c r="T25" s="658"/>
      <c r="U25" s="658"/>
      <c r="V25" s="658"/>
      <c r="W25" s="658"/>
      <c r="X25" s="658"/>
      <c r="Y25" s="659"/>
      <c r="Z25" s="695">
        <v>44.3</v>
      </c>
      <c r="AA25" s="695"/>
      <c r="AB25" s="695"/>
      <c r="AC25" s="695"/>
      <c r="AD25" s="696">
        <v>1724304</v>
      </c>
      <c r="AE25" s="696"/>
      <c r="AF25" s="696"/>
      <c r="AG25" s="696"/>
      <c r="AH25" s="696"/>
      <c r="AI25" s="696"/>
      <c r="AJ25" s="696"/>
      <c r="AK25" s="696"/>
      <c r="AL25" s="660">
        <v>99.8</v>
      </c>
      <c r="AM25" s="661"/>
      <c r="AN25" s="661"/>
      <c r="AO25" s="697"/>
      <c r="AP25" s="654" t="s">
        <v>304</v>
      </c>
      <c r="AQ25" s="735"/>
      <c r="AR25" s="735"/>
      <c r="AS25" s="735"/>
      <c r="AT25" s="735"/>
      <c r="AU25" s="735"/>
      <c r="AV25" s="735"/>
      <c r="AW25" s="735"/>
      <c r="AX25" s="735"/>
      <c r="AY25" s="735"/>
      <c r="AZ25" s="735"/>
      <c r="BA25" s="735"/>
      <c r="BB25" s="735"/>
      <c r="BC25" s="735"/>
      <c r="BD25" s="735"/>
      <c r="BE25" s="735"/>
      <c r="BF25" s="736"/>
      <c r="BG25" s="657" t="s">
        <v>185</v>
      </c>
      <c r="BH25" s="658"/>
      <c r="BI25" s="658"/>
      <c r="BJ25" s="658"/>
      <c r="BK25" s="658"/>
      <c r="BL25" s="658"/>
      <c r="BM25" s="658"/>
      <c r="BN25" s="659"/>
      <c r="BO25" s="695" t="s">
        <v>185</v>
      </c>
      <c r="BP25" s="695"/>
      <c r="BQ25" s="695"/>
      <c r="BR25" s="695"/>
      <c r="BS25" s="696" t="s">
        <v>247</v>
      </c>
      <c r="BT25" s="696"/>
      <c r="BU25" s="696"/>
      <c r="BV25" s="696"/>
      <c r="BW25" s="696"/>
      <c r="BX25" s="696"/>
      <c r="BY25" s="696"/>
      <c r="BZ25" s="696"/>
      <c r="CA25" s="696"/>
      <c r="CB25" s="731"/>
      <c r="CD25" s="654" t="s">
        <v>305</v>
      </c>
      <c r="CE25" s="655"/>
      <c r="CF25" s="655"/>
      <c r="CG25" s="655"/>
      <c r="CH25" s="655"/>
      <c r="CI25" s="655"/>
      <c r="CJ25" s="655"/>
      <c r="CK25" s="655"/>
      <c r="CL25" s="655"/>
      <c r="CM25" s="655"/>
      <c r="CN25" s="655"/>
      <c r="CO25" s="655"/>
      <c r="CP25" s="655"/>
      <c r="CQ25" s="656"/>
      <c r="CR25" s="657">
        <v>577761</v>
      </c>
      <c r="CS25" s="670"/>
      <c r="CT25" s="670"/>
      <c r="CU25" s="670"/>
      <c r="CV25" s="670"/>
      <c r="CW25" s="670"/>
      <c r="CX25" s="670"/>
      <c r="CY25" s="671"/>
      <c r="CZ25" s="660">
        <v>14.1</v>
      </c>
      <c r="DA25" s="672"/>
      <c r="DB25" s="672"/>
      <c r="DC25" s="673"/>
      <c r="DD25" s="663">
        <v>503163</v>
      </c>
      <c r="DE25" s="670"/>
      <c r="DF25" s="670"/>
      <c r="DG25" s="670"/>
      <c r="DH25" s="670"/>
      <c r="DI25" s="670"/>
      <c r="DJ25" s="670"/>
      <c r="DK25" s="671"/>
      <c r="DL25" s="663">
        <v>424841</v>
      </c>
      <c r="DM25" s="670"/>
      <c r="DN25" s="670"/>
      <c r="DO25" s="670"/>
      <c r="DP25" s="670"/>
      <c r="DQ25" s="670"/>
      <c r="DR25" s="670"/>
      <c r="DS25" s="670"/>
      <c r="DT25" s="670"/>
      <c r="DU25" s="670"/>
      <c r="DV25" s="671"/>
      <c r="DW25" s="660">
        <v>24.4</v>
      </c>
      <c r="DX25" s="672"/>
      <c r="DY25" s="672"/>
      <c r="DZ25" s="672"/>
      <c r="EA25" s="672"/>
      <c r="EB25" s="672"/>
      <c r="EC25" s="684"/>
    </row>
    <row r="26" spans="2:133" ht="11.25" customHeight="1" x14ac:dyDescent="0.2">
      <c r="B26" s="654" t="s">
        <v>306</v>
      </c>
      <c r="C26" s="655"/>
      <c r="D26" s="655"/>
      <c r="E26" s="655"/>
      <c r="F26" s="655"/>
      <c r="G26" s="655"/>
      <c r="H26" s="655"/>
      <c r="I26" s="655"/>
      <c r="J26" s="655"/>
      <c r="K26" s="655"/>
      <c r="L26" s="655"/>
      <c r="M26" s="655"/>
      <c r="N26" s="655"/>
      <c r="O26" s="655"/>
      <c r="P26" s="655"/>
      <c r="Q26" s="656"/>
      <c r="R26" s="657" t="s">
        <v>247</v>
      </c>
      <c r="S26" s="658"/>
      <c r="T26" s="658"/>
      <c r="U26" s="658"/>
      <c r="V26" s="658"/>
      <c r="W26" s="658"/>
      <c r="X26" s="658"/>
      <c r="Y26" s="659"/>
      <c r="Z26" s="695" t="s">
        <v>185</v>
      </c>
      <c r="AA26" s="695"/>
      <c r="AB26" s="695"/>
      <c r="AC26" s="695"/>
      <c r="AD26" s="696" t="s">
        <v>247</v>
      </c>
      <c r="AE26" s="696"/>
      <c r="AF26" s="696"/>
      <c r="AG26" s="696"/>
      <c r="AH26" s="696"/>
      <c r="AI26" s="696"/>
      <c r="AJ26" s="696"/>
      <c r="AK26" s="696"/>
      <c r="AL26" s="660" t="s">
        <v>247</v>
      </c>
      <c r="AM26" s="661"/>
      <c r="AN26" s="661"/>
      <c r="AO26" s="697"/>
      <c r="AP26" s="654" t="s">
        <v>307</v>
      </c>
      <c r="AQ26" s="735"/>
      <c r="AR26" s="735"/>
      <c r="AS26" s="735"/>
      <c r="AT26" s="735"/>
      <c r="AU26" s="735"/>
      <c r="AV26" s="735"/>
      <c r="AW26" s="735"/>
      <c r="AX26" s="735"/>
      <c r="AY26" s="735"/>
      <c r="AZ26" s="735"/>
      <c r="BA26" s="735"/>
      <c r="BB26" s="735"/>
      <c r="BC26" s="735"/>
      <c r="BD26" s="735"/>
      <c r="BE26" s="735"/>
      <c r="BF26" s="736"/>
      <c r="BG26" s="657" t="s">
        <v>185</v>
      </c>
      <c r="BH26" s="658"/>
      <c r="BI26" s="658"/>
      <c r="BJ26" s="658"/>
      <c r="BK26" s="658"/>
      <c r="BL26" s="658"/>
      <c r="BM26" s="658"/>
      <c r="BN26" s="659"/>
      <c r="BO26" s="695" t="s">
        <v>247</v>
      </c>
      <c r="BP26" s="695"/>
      <c r="BQ26" s="695"/>
      <c r="BR26" s="695"/>
      <c r="BS26" s="696" t="s">
        <v>247</v>
      </c>
      <c r="BT26" s="696"/>
      <c r="BU26" s="696"/>
      <c r="BV26" s="696"/>
      <c r="BW26" s="696"/>
      <c r="BX26" s="696"/>
      <c r="BY26" s="696"/>
      <c r="BZ26" s="696"/>
      <c r="CA26" s="696"/>
      <c r="CB26" s="731"/>
      <c r="CD26" s="654" t="s">
        <v>308</v>
      </c>
      <c r="CE26" s="655"/>
      <c r="CF26" s="655"/>
      <c r="CG26" s="655"/>
      <c r="CH26" s="655"/>
      <c r="CI26" s="655"/>
      <c r="CJ26" s="655"/>
      <c r="CK26" s="655"/>
      <c r="CL26" s="655"/>
      <c r="CM26" s="655"/>
      <c r="CN26" s="655"/>
      <c r="CO26" s="655"/>
      <c r="CP26" s="655"/>
      <c r="CQ26" s="656"/>
      <c r="CR26" s="657">
        <v>313391</v>
      </c>
      <c r="CS26" s="658"/>
      <c r="CT26" s="658"/>
      <c r="CU26" s="658"/>
      <c r="CV26" s="658"/>
      <c r="CW26" s="658"/>
      <c r="CX26" s="658"/>
      <c r="CY26" s="659"/>
      <c r="CZ26" s="660">
        <v>7.6</v>
      </c>
      <c r="DA26" s="672"/>
      <c r="DB26" s="672"/>
      <c r="DC26" s="673"/>
      <c r="DD26" s="663">
        <v>254398</v>
      </c>
      <c r="DE26" s="658"/>
      <c r="DF26" s="658"/>
      <c r="DG26" s="658"/>
      <c r="DH26" s="658"/>
      <c r="DI26" s="658"/>
      <c r="DJ26" s="658"/>
      <c r="DK26" s="659"/>
      <c r="DL26" s="663" t="s">
        <v>185</v>
      </c>
      <c r="DM26" s="658"/>
      <c r="DN26" s="658"/>
      <c r="DO26" s="658"/>
      <c r="DP26" s="658"/>
      <c r="DQ26" s="658"/>
      <c r="DR26" s="658"/>
      <c r="DS26" s="658"/>
      <c r="DT26" s="658"/>
      <c r="DU26" s="658"/>
      <c r="DV26" s="659"/>
      <c r="DW26" s="660" t="s">
        <v>247</v>
      </c>
      <c r="DX26" s="672"/>
      <c r="DY26" s="672"/>
      <c r="DZ26" s="672"/>
      <c r="EA26" s="672"/>
      <c r="EB26" s="672"/>
      <c r="EC26" s="684"/>
    </row>
    <row r="27" spans="2:133" ht="11.25" customHeight="1" x14ac:dyDescent="0.2">
      <c r="B27" s="654" t="s">
        <v>309</v>
      </c>
      <c r="C27" s="655"/>
      <c r="D27" s="655"/>
      <c r="E27" s="655"/>
      <c r="F27" s="655"/>
      <c r="G27" s="655"/>
      <c r="H27" s="655"/>
      <c r="I27" s="655"/>
      <c r="J27" s="655"/>
      <c r="K27" s="655"/>
      <c r="L27" s="655"/>
      <c r="M27" s="655"/>
      <c r="N27" s="655"/>
      <c r="O27" s="655"/>
      <c r="P27" s="655"/>
      <c r="Q27" s="656"/>
      <c r="R27" s="657">
        <v>1320</v>
      </c>
      <c r="S27" s="658"/>
      <c r="T27" s="658"/>
      <c r="U27" s="658"/>
      <c r="V27" s="658"/>
      <c r="W27" s="658"/>
      <c r="X27" s="658"/>
      <c r="Y27" s="659"/>
      <c r="Z27" s="695">
        <v>0</v>
      </c>
      <c r="AA27" s="695"/>
      <c r="AB27" s="695"/>
      <c r="AC27" s="695"/>
      <c r="AD27" s="696">
        <v>1</v>
      </c>
      <c r="AE27" s="696"/>
      <c r="AF27" s="696"/>
      <c r="AG27" s="696"/>
      <c r="AH27" s="696"/>
      <c r="AI27" s="696"/>
      <c r="AJ27" s="696"/>
      <c r="AK27" s="696"/>
      <c r="AL27" s="660">
        <v>0</v>
      </c>
      <c r="AM27" s="661"/>
      <c r="AN27" s="661"/>
      <c r="AO27" s="697"/>
      <c r="AP27" s="654" t="s">
        <v>310</v>
      </c>
      <c r="AQ27" s="655"/>
      <c r="AR27" s="655"/>
      <c r="AS27" s="655"/>
      <c r="AT27" s="655"/>
      <c r="AU27" s="655"/>
      <c r="AV27" s="655"/>
      <c r="AW27" s="655"/>
      <c r="AX27" s="655"/>
      <c r="AY27" s="655"/>
      <c r="AZ27" s="655"/>
      <c r="BA27" s="655"/>
      <c r="BB27" s="655"/>
      <c r="BC27" s="655"/>
      <c r="BD27" s="655"/>
      <c r="BE27" s="655"/>
      <c r="BF27" s="656"/>
      <c r="BG27" s="657">
        <v>449202</v>
      </c>
      <c r="BH27" s="658"/>
      <c r="BI27" s="658"/>
      <c r="BJ27" s="658"/>
      <c r="BK27" s="658"/>
      <c r="BL27" s="658"/>
      <c r="BM27" s="658"/>
      <c r="BN27" s="659"/>
      <c r="BO27" s="695">
        <v>100</v>
      </c>
      <c r="BP27" s="695"/>
      <c r="BQ27" s="695"/>
      <c r="BR27" s="695"/>
      <c r="BS27" s="696" t="s">
        <v>185</v>
      </c>
      <c r="BT27" s="696"/>
      <c r="BU27" s="696"/>
      <c r="BV27" s="696"/>
      <c r="BW27" s="696"/>
      <c r="BX27" s="696"/>
      <c r="BY27" s="696"/>
      <c r="BZ27" s="696"/>
      <c r="CA27" s="696"/>
      <c r="CB27" s="731"/>
      <c r="CD27" s="654" t="s">
        <v>311</v>
      </c>
      <c r="CE27" s="655"/>
      <c r="CF27" s="655"/>
      <c r="CG27" s="655"/>
      <c r="CH27" s="655"/>
      <c r="CI27" s="655"/>
      <c r="CJ27" s="655"/>
      <c r="CK27" s="655"/>
      <c r="CL27" s="655"/>
      <c r="CM27" s="655"/>
      <c r="CN27" s="655"/>
      <c r="CO27" s="655"/>
      <c r="CP27" s="655"/>
      <c r="CQ27" s="656"/>
      <c r="CR27" s="657">
        <v>78737</v>
      </c>
      <c r="CS27" s="670"/>
      <c r="CT27" s="670"/>
      <c r="CU27" s="670"/>
      <c r="CV27" s="670"/>
      <c r="CW27" s="670"/>
      <c r="CX27" s="670"/>
      <c r="CY27" s="671"/>
      <c r="CZ27" s="660">
        <v>1.9</v>
      </c>
      <c r="DA27" s="672"/>
      <c r="DB27" s="672"/>
      <c r="DC27" s="673"/>
      <c r="DD27" s="663">
        <v>19391</v>
      </c>
      <c r="DE27" s="670"/>
      <c r="DF27" s="670"/>
      <c r="DG27" s="670"/>
      <c r="DH27" s="670"/>
      <c r="DI27" s="670"/>
      <c r="DJ27" s="670"/>
      <c r="DK27" s="671"/>
      <c r="DL27" s="663">
        <v>17391</v>
      </c>
      <c r="DM27" s="670"/>
      <c r="DN27" s="670"/>
      <c r="DO27" s="670"/>
      <c r="DP27" s="670"/>
      <c r="DQ27" s="670"/>
      <c r="DR27" s="670"/>
      <c r="DS27" s="670"/>
      <c r="DT27" s="670"/>
      <c r="DU27" s="670"/>
      <c r="DV27" s="671"/>
      <c r="DW27" s="660">
        <v>1</v>
      </c>
      <c r="DX27" s="672"/>
      <c r="DY27" s="672"/>
      <c r="DZ27" s="672"/>
      <c r="EA27" s="672"/>
      <c r="EB27" s="672"/>
      <c r="EC27" s="684"/>
    </row>
    <row r="28" spans="2:133" ht="11.25" customHeight="1" x14ac:dyDescent="0.2">
      <c r="B28" s="654" t="s">
        <v>312</v>
      </c>
      <c r="C28" s="655"/>
      <c r="D28" s="655"/>
      <c r="E28" s="655"/>
      <c r="F28" s="655"/>
      <c r="G28" s="655"/>
      <c r="H28" s="655"/>
      <c r="I28" s="655"/>
      <c r="J28" s="655"/>
      <c r="K28" s="655"/>
      <c r="L28" s="655"/>
      <c r="M28" s="655"/>
      <c r="N28" s="655"/>
      <c r="O28" s="655"/>
      <c r="P28" s="655"/>
      <c r="Q28" s="656"/>
      <c r="R28" s="657">
        <v>14555</v>
      </c>
      <c r="S28" s="658"/>
      <c r="T28" s="658"/>
      <c r="U28" s="658"/>
      <c r="V28" s="658"/>
      <c r="W28" s="658"/>
      <c r="X28" s="658"/>
      <c r="Y28" s="659"/>
      <c r="Z28" s="695">
        <v>0.3</v>
      </c>
      <c r="AA28" s="695"/>
      <c r="AB28" s="695"/>
      <c r="AC28" s="695"/>
      <c r="AD28" s="696" t="s">
        <v>185</v>
      </c>
      <c r="AE28" s="696"/>
      <c r="AF28" s="696"/>
      <c r="AG28" s="696"/>
      <c r="AH28" s="696"/>
      <c r="AI28" s="696"/>
      <c r="AJ28" s="696"/>
      <c r="AK28" s="696"/>
      <c r="AL28" s="660" t="s">
        <v>185</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313</v>
      </c>
      <c r="CE28" s="655"/>
      <c r="CF28" s="655"/>
      <c r="CG28" s="655"/>
      <c r="CH28" s="655"/>
      <c r="CI28" s="655"/>
      <c r="CJ28" s="655"/>
      <c r="CK28" s="655"/>
      <c r="CL28" s="655"/>
      <c r="CM28" s="655"/>
      <c r="CN28" s="655"/>
      <c r="CO28" s="655"/>
      <c r="CP28" s="655"/>
      <c r="CQ28" s="656"/>
      <c r="CR28" s="657">
        <v>334157</v>
      </c>
      <c r="CS28" s="658"/>
      <c r="CT28" s="658"/>
      <c r="CU28" s="658"/>
      <c r="CV28" s="658"/>
      <c r="CW28" s="658"/>
      <c r="CX28" s="658"/>
      <c r="CY28" s="659"/>
      <c r="CZ28" s="660">
        <v>8.1</v>
      </c>
      <c r="DA28" s="672"/>
      <c r="DB28" s="672"/>
      <c r="DC28" s="673"/>
      <c r="DD28" s="663">
        <v>334157</v>
      </c>
      <c r="DE28" s="658"/>
      <c r="DF28" s="658"/>
      <c r="DG28" s="658"/>
      <c r="DH28" s="658"/>
      <c r="DI28" s="658"/>
      <c r="DJ28" s="658"/>
      <c r="DK28" s="659"/>
      <c r="DL28" s="663">
        <v>334157</v>
      </c>
      <c r="DM28" s="658"/>
      <c r="DN28" s="658"/>
      <c r="DO28" s="658"/>
      <c r="DP28" s="658"/>
      <c r="DQ28" s="658"/>
      <c r="DR28" s="658"/>
      <c r="DS28" s="658"/>
      <c r="DT28" s="658"/>
      <c r="DU28" s="658"/>
      <c r="DV28" s="659"/>
      <c r="DW28" s="660">
        <v>19.2</v>
      </c>
      <c r="DX28" s="672"/>
      <c r="DY28" s="672"/>
      <c r="DZ28" s="672"/>
      <c r="EA28" s="672"/>
      <c r="EB28" s="672"/>
      <c r="EC28" s="684"/>
    </row>
    <row r="29" spans="2:133" ht="11.25" customHeight="1" x14ac:dyDescent="0.2">
      <c r="B29" s="654" t="s">
        <v>314</v>
      </c>
      <c r="C29" s="655"/>
      <c r="D29" s="655"/>
      <c r="E29" s="655"/>
      <c r="F29" s="655"/>
      <c r="G29" s="655"/>
      <c r="H29" s="655"/>
      <c r="I29" s="655"/>
      <c r="J29" s="655"/>
      <c r="K29" s="655"/>
      <c r="L29" s="655"/>
      <c r="M29" s="655"/>
      <c r="N29" s="655"/>
      <c r="O29" s="655"/>
      <c r="P29" s="655"/>
      <c r="Q29" s="656"/>
      <c r="R29" s="657">
        <v>1623</v>
      </c>
      <c r="S29" s="658"/>
      <c r="T29" s="658"/>
      <c r="U29" s="658"/>
      <c r="V29" s="658"/>
      <c r="W29" s="658"/>
      <c r="X29" s="658"/>
      <c r="Y29" s="659"/>
      <c r="Z29" s="695">
        <v>0</v>
      </c>
      <c r="AA29" s="695"/>
      <c r="AB29" s="695"/>
      <c r="AC29" s="695"/>
      <c r="AD29" s="696" t="s">
        <v>247</v>
      </c>
      <c r="AE29" s="696"/>
      <c r="AF29" s="696"/>
      <c r="AG29" s="696"/>
      <c r="AH29" s="696"/>
      <c r="AI29" s="696"/>
      <c r="AJ29" s="696"/>
      <c r="AK29" s="696"/>
      <c r="AL29" s="660" t="s">
        <v>185</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315</v>
      </c>
      <c r="CE29" s="677"/>
      <c r="CF29" s="654" t="s">
        <v>316</v>
      </c>
      <c r="CG29" s="655"/>
      <c r="CH29" s="655"/>
      <c r="CI29" s="655"/>
      <c r="CJ29" s="655"/>
      <c r="CK29" s="655"/>
      <c r="CL29" s="655"/>
      <c r="CM29" s="655"/>
      <c r="CN29" s="655"/>
      <c r="CO29" s="655"/>
      <c r="CP29" s="655"/>
      <c r="CQ29" s="656"/>
      <c r="CR29" s="657">
        <v>334157</v>
      </c>
      <c r="CS29" s="670"/>
      <c r="CT29" s="670"/>
      <c r="CU29" s="670"/>
      <c r="CV29" s="670"/>
      <c r="CW29" s="670"/>
      <c r="CX29" s="670"/>
      <c r="CY29" s="671"/>
      <c r="CZ29" s="660">
        <v>8.1</v>
      </c>
      <c r="DA29" s="672"/>
      <c r="DB29" s="672"/>
      <c r="DC29" s="673"/>
      <c r="DD29" s="663">
        <v>334157</v>
      </c>
      <c r="DE29" s="670"/>
      <c r="DF29" s="670"/>
      <c r="DG29" s="670"/>
      <c r="DH29" s="670"/>
      <c r="DI29" s="670"/>
      <c r="DJ29" s="670"/>
      <c r="DK29" s="671"/>
      <c r="DL29" s="663">
        <v>334157</v>
      </c>
      <c r="DM29" s="670"/>
      <c r="DN29" s="670"/>
      <c r="DO29" s="670"/>
      <c r="DP29" s="670"/>
      <c r="DQ29" s="670"/>
      <c r="DR29" s="670"/>
      <c r="DS29" s="670"/>
      <c r="DT29" s="670"/>
      <c r="DU29" s="670"/>
      <c r="DV29" s="671"/>
      <c r="DW29" s="660">
        <v>19.2</v>
      </c>
      <c r="DX29" s="672"/>
      <c r="DY29" s="672"/>
      <c r="DZ29" s="672"/>
      <c r="EA29" s="672"/>
      <c r="EB29" s="672"/>
      <c r="EC29" s="684"/>
    </row>
    <row r="30" spans="2:133" ht="11.25" customHeight="1" x14ac:dyDescent="0.2">
      <c r="B30" s="654" t="s">
        <v>317</v>
      </c>
      <c r="C30" s="655"/>
      <c r="D30" s="655"/>
      <c r="E30" s="655"/>
      <c r="F30" s="655"/>
      <c r="G30" s="655"/>
      <c r="H30" s="655"/>
      <c r="I30" s="655"/>
      <c r="J30" s="655"/>
      <c r="K30" s="655"/>
      <c r="L30" s="655"/>
      <c r="M30" s="655"/>
      <c r="N30" s="655"/>
      <c r="O30" s="655"/>
      <c r="P30" s="655"/>
      <c r="Q30" s="656"/>
      <c r="R30" s="657">
        <v>525242</v>
      </c>
      <c r="S30" s="658"/>
      <c r="T30" s="658"/>
      <c r="U30" s="658"/>
      <c r="V30" s="658"/>
      <c r="W30" s="658"/>
      <c r="X30" s="658"/>
      <c r="Y30" s="659"/>
      <c r="Z30" s="695">
        <v>11.8</v>
      </c>
      <c r="AA30" s="695"/>
      <c r="AB30" s="695"/>
      <c r="AC30" s="695"/>
      <c r="AD30" s="696" t="s">
        <v>185</v>
      </c>
      <c r="AE30" s="696"/>
      <c r="AF30" s="696"/>
      <c r="AG30" s="696"/>
      <c r="AH30" s="696"/>
      <c r="AI30" s="696"/>
      <c r="AJ30" s="696"/>
      <c r="AK30" s="696"/>
      <c r="AL30" s="660" t="s">
        <v>185</v>
      </c>
      <c r="AM30" s="661"/>
      <c r="AN30" s="661"/>
      <c r="AO30" s="697"/>
      <c r="AP30" s="715" t="s">
        <v>233</v>
      </c>
      <c r="AQ30" s="716"/>
      <c r="AR30" s="716"/>
      <c r="AS30" s="716"/>
      <c r="AT30" s="716"/>
      <c r="AU30" s="716"/>
      <c r="AV30" s="716"/>
      <c r="AW30" s="716"/>
      <c r="AX30" s="716"/>
      <c r="AY30" s="716"/>
      <c r="AZ30" s="716"/>
      <c r="BA30" s="716"/>
      <c r="BB30" s="716"/>
      <c r="BC30" s="716"/>
      <c r="BD30" s="716"/>
      <c r="BE30" s="716"/>
      <c r="BF30" s="717"/>
      <c r="BG30" s="715" t="s">
        <v>318</v>
      </c>
      <c r="BH30" s="729"/>
      <c r="BI30" s="729"/>
      <c r="BJ30" s="729"/>
      <c r="BK30" s="729"/>
      <c r="BL30" s="729"/>
      <c r="BM30" s="729"/>
      <c r="BN30" s="729"/>
      <c r="BO30" s="729"/>
      <c r="BP30" s="729"/>
      <c r="BQ30" s="730"/>
      <c r="BR30" s="715" t="s">
        <v>319</v>
      </c>
      <c r="BS30" s="729"/>
      <c r="BT30" s="729"/>
      <c r="BU30" s="729"/>
      <c r="BV30" s="729"/>
      <c r="BW30" s="729"/>
      <c r="BX30" s="729"/>
      <c r="BY30" s="729"/>
      <c r="BZ30" s="729"/>
      <c r="CA30" s="729"/>
      <c r="CB30" s="730"/>
      <c r="CD30" s="678"/>
      <c r="CE30" s="679"/>
      <c r="CF30" s="654" t="s">
        <v>320</v>
      </c>
      <c r="CG30" s="655"/>
      <c r="CH30" s="655"/>
      <c r="CI30" s="655"/>
      <c r="CJ30" s="655"/>
      <c r="CK30" s="655"/>
      <c r="CL30" s="655"/>
      <c r="CM30" s="655"/>
      <c r="CN30" s="655"/>
      <c r="CO30" s="655"/>
      <c r="CP30" s="655"/>
      <c r="CQ30" s="656"/>
      <c r="CR30" s="657">
        <v>331422</v>
      </c>
      <c r="CS30" s="658"/>
      <c r="CT30" s="658"/>
      <c r="CU30" s="658"/>
      <c r="CV30" s="658"/>
      <c r="CW30" s="658"/>
      <c r="CX30" s="658"/>
      <c r="CY30" s="659"/>
      <c r="CZ30" s="660">
        <v>8.1</v>
      </c>
      <c r="DA30" s="672"/>
      <c r="DB30" s="672"/>
      <c r="DC30" s="673"/>
      <c r="DD30" s="663">
        <v>331422</v>
      </c>
      <c r="DE30" s="658"/>
      <c r="DF30" s="658"/>
      <c r="DG30" s="658"/>
      <c r="DH30" s="658"/>
      <c r="DI30" s="658"/>
      <c r="DJ30" s="658"/>
      <c r="DK30" s="659"/>
      <c r="DL30" s="663">
        <v>331422</v>
      </c>
      <c r="DM30" s="658"/>
      <c r="DN30" s="658"/>
      <c r="DO30" s="658"/>
      <c r="DP30" s="658"/>
      <c r="DQ30" s="658"/>
      <c r="DR30" s="658"/>
      <c r="DS30" s="658"/>
      <c r="DT30" s="658"/>
      <c r="DU30" s="658"/>
      <c r="DV30" s="659"/>
      <c r="DW30" s="660">
        <v>19</v>
      </c>
      <c r="DX30" s="672"/>
      <c r="DY30" s="672"/>
      <c r="DZ30" s="672"/>
      <c r="EA30" s="672"/>
      <c r="EB30" s="672"/>
      <c r="EC30" s="684"/>
    </row>
    <row r="31" spans="2:133" ht="11.25" customHeight="1" x14ac:dyDescent="0.2">
      <c r="B31" s="732" t="s">
        <v>321</v>
      </c>
      <c r="C31" s="733"/>
      <c r="D31" s="733"/>
      <c r="E31" s="733"/>
      <c r="F31" s="733"/>
      <c r="G31" s="733"/>
      <c r="H31" s="733"/>
      <c r="I31" s="733"/>
      <c r="J31" s="733"/>
      <c r="K31" s="733"/>
      <c r="L31" s="733"/>
      <c r="M31" s="733"/>
      <c r="N31" s="733"/>
      <c r="O31" s="733"/>
      <c r="P31" s="733"/>
      <c r="Q31" s="734"/>
      <c r="R31" s="657" t="s">
        <v>247</v>
      </c>
      <c r="S31" s="658"/>
      <c r="T31" s="658"/>
      <c r="U31" s="658"/>
      <c r="V31" s="658"/>
      <c r="W31" s="658"/>
      <c r="X31" s="658"/>
      <c r="Y31" s="659"/>
      <c r="Z31" s="695" t="s">
        <v>247</v>
      </c>
      <c r="AA31" s="695"/>
      <c r="AB31" s="695"/>
      <c r="AC31" s="695"/>
      <c r="AD31" s="696" t="s">
        <v>247</v>
      </c>
      <c r="AE31" s="696"/>
      <c r="AF31" s="696"/>
      <c r="AG31" s="696"/>
      <c r="AH31" s="696"/>
      <c r="AI31" s="696"/>
      <c r="AJ31" s="696"/>
      <c r="AK31" s="696"/>
      <c r="AL31" s="660" t="s">
        <v>185</v>
      </c>
      <c r="AM31" s="661"/>
      <c r="AN31" s="661"/>
      <c r="AO31" s="697"/>
      <c r="AP31" s="723" t="s">
        <v>322</v>
      </c>
      <c r="AQ31" s="724"/>
      <c r="AR31" s="724"/>
      <c r="AS31" s="724"/>
      <c r="AT31" s="725" t="s">
        <v>323</v>
      </c>
      <c r="AU31" s="218"/>
      <c r="AV31" s="218"/>
      <c r="AW31" s="218"/>
      <c r="AX31" s="712" t="s">
        <v>196</v>
      </c>
      <c r="AY31" s="713"/>
      <c r="AZ31" s="713"/>
      <c r="BA31" s="713"/>
      <c r="BB31" s="713"/>
      <c r="BC31" s="713"/>
      <c r="BD31" s="713"/>
      <c r="BE31" s="713"/>
      <c r="BF31" s="714"/>
      <c r="BG31" s="719">
        <v>99.7</v>
      </c>
      <c r="BH31" s="720"/>
      <c r="BI31" s="720"/>
      <c r="BJ31" s="720"/>
      <c r="BK31" s="720"/>
      <c r="BL31" s="720"/>
      <c r="BM31" s="721">
        <v>98.7</v>
      </c>
      <c r="BN31" s="720"/>
      <c r="BO31" s="720"/>
      <c r="BP31" s="720"/>
      <c r="BQ31" s="722"/>
      <c r="BR31" s="719">
        <v>99.8</v>
      </c>
      <c r="BS31" s="720"/>
      <c r="BT31" s="720"/>
      <c r="BU31" s="720"/>
      <c r="BV31" s="720"/>
      <c r="BW31" s="720"/>
      <c r="BX31" s="721">
        <v>98.9</v>
      </c>
      <c r="BY31" s="720"/>
      <c r="BZ31" s="720"/>
      <c r="CA31" s="720"/>
      <c r="CB31" s="722"/>
      <c r="CD31" s="678"/>
      <c r="CE31" s="679"/>
      <c r="CF31" s="654" t="s">
        <v>324</v>
      </c>
      <c r="CG31" s="655"/>
      <c r="CH31" s="655"/>
      <c r="CI31" s="655"/>
      <c r="CJ31" s="655"/>
      <c r="CK31" s="655"/>
      <c r="CL31" s="655"/>
      <c r="CM31" s="655"/>
      <c r="CN31" s="655"/>
      <c r="CO31" s="655"/>
      <c r="CP31" s="655"/>
      <c r="CQ31" s="656"/>
      <c r="CR31" s="657">
        <v>2735</v>
      </c>
      <c r="CS31" s="670"/>
      <c r="CT31" s="670"/>
      <c r="CU31" s="670"/>
      <c r="CV31" s="670"/>
      <c r="CW31" s="670"/>
      <c r="CX31" s="670"/>
      <c r="CY31" s="671"/>
      <c r="CZ31" s="660">
        <v>0.1</v>
      </c>
      <c r="DA31" s="672"/>
      <c r="DB31" s="672"/>
      <c r="DC31" s="673"/>
      <c r="DD31" s="663">
        <v>2735</v>
      </c>
      <c r="DE31" s="670"/>
      <c r="DF31" s="670"/>
      <c r="DG31" s="670"/>
      <c r="DH31" s="670"/>
      <c r="DI31" s="670"/>
      <c r="DJ31" s="670"/>
      <c r="DK31" s="671"/>
      <c r="DL31" s="663">
        <v>2735</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2">
      <c r="B32" s="654" t="s">
        <v>325</v>
      </c>
      <c r="C32" s="655"/>
      <c r="D32" s="655"/>
      <c r="E32" s="655"/>
      <c r="F32" s="655"/>
      <c r="G32" s="655"/>
      <c r="H32" s="655"/>
      <c r="I32" s="655"/>
      <c r="J32" s="655"/>
      <c r="K32" s="655"/>
      <c r="L32" s="655"/>
      <c r="M32" s="655"/>
      <c r="N32" s="655"/>
      <c r="O32" s="655"/>
      <c r="P32" s="655"/>
      <c r="Q32" s="656"/>
      <c r="R32" s="657">
        <v>151358</v>
      </c>
      <c r="S32" s="658"/>
      <c r="T32" s="658"/>
      <c r="U32" s="658"/>
      <c r="V32" s="658"/>
      <c r="W32" s="658"/>
      <c r="X32" s="658"/>
      <c r="Y32" s="659"/>
      <c r="Z32" s="695">
        <v>3.4</v>
      </c>
      <c r="AA32" s="695"/>
      <c r="AB32" s="695"/>
      <c r="AC32" s="695"/>
      <c r="AD32" s="696" t="s">
        <v>247</v>
      </c>
      <c r="AE32" s="696"/>
      <c r="AF32" s="696"/>
      <c r="AG32" s="696"/>
      <c r="AH32" s="696"/>
      <c r="AI32" s="696"/>
      <c r="AJ32" s="696"/>
      <c r="AK32" s="696"/>
      <c r="AL32" s="660" t="s">
        <v>185</v>
      </c>
      <c r="AM32" s="661"/>
      <c r="AN32" s="661"/>
      <c r="AO32" s="697"/>
      <c r="AP32" s="698"/>
      <c r="AQ32" s="699"/>
      <c r="AR32" s="699"/>
      <c r="AS32" s="699"/>
      <c r="AT32" s="726"/>
      <c r="AU32" s="214" t="s">
        <v>326</v>
      </c>
      <c r="AX32" s="654" t="s">
        <v>327</v>
      </c>
      <c r="AY32" s="655"/>
      <c r="AZ32" s="655"/>
      <c r="BA32" s="655"/>
      <c r="BB32" s="655"/>
      <c r="BC32" s="655"/>
      <c r="BD32" s="655"/>
      <c r="BE32" s="655"/>
      <c r="BF32" s="656"/>
      <c r="BG32" s="728">
        <v>99.1</v>
      </c>
      <c r="BH32" s="670"/>
      <c r="BI32" s="670"/>
      <c r="BJ32" s="670"/>
      <c r="BK32" s="670"/>
      <c r="BL32" s="670"/>
      <c r="BM32" s="661">
        <v>96.2</v>
      </c>
      <c r="BN32" s="670"/>
      <c r="BO32" s="670"/>
      <c r="BP32" s="670"/>
      <c r="BQ32" s="693"/>
      <c r="BR32" s="728">
        <v>99.8</v>
      </c>
      <c r="BS32" s="670"/>
      <c r="BT32" s="670"/>
      <c r="BU32" s="670"/>
      <c r="BV32" s="670"/>
      <c r="BW32" s="670"/>
      <c r="BX32" s="661">
        <v>96.5</v>
      </c>
      <c r="BY32" s="670"/>
      <c r="BZ32" s="670"/>
      <c r="CA32" s="670"/>
      <c r="CB32" s="693"/>
      <c r="CD32" s="680"/>
      <c r="CE32" s="681"/>
      <c r="CF32" s="654" t="s">
        <v>328</v>
      </c>
      <c r="CG32" s="655"/>
      <c r="CH32" s="655"/>
      <c r="CI32" s="655"/>
      <c r="CJ32" s="655"/>
      <c r="CK32" s="655"/>
      <c r="CL32" s="655"/>
      <c r="CM32" s="655"/>
      <c r="CN32" s="655"/>
      <c r="CO32" s="655"/>
      <c r="CP32" s="655"/>
      <c r="CQ32" s="656"/>
      <c r="CR32" s="657" t="s">
        <v>185</v>
      </c>
      <c r="CS32" s="658"/>
      <c r="CT32" s="658"/>
      <c r="CU32" s="658"/>
      <c r="CV32" s="658"/>
      <c r="CW32" s="658"/>
      <c r="CX32" s="658"/>
      <c r="CY32" s="659"/>
      <c r="CZ32" s="660" t="s">
        <v>247</v>
      </c>
      <c r="DA32" s="672"/>
      <c r="DB32" s="672"/>
      <c r="DC32" s="673"/>
      <c r="DD32" s="663" t="s">
        <v>185</v>
      </c>
      <c r="DE32" s="658"/>
      <c r="DF32" s="658"/>
      <c r="DG32" s="658"/>
      <c r="DH32" s="658"/>
      <c r="DI32" s="658"/>
      <c r="DJ32" s="658"/>
      <c r="DK32" s="659"/>
      <c r="DL32" s="663" t="s">
        <v>247</v>
      </c>
      <c r="DM32" s="658"/>
      <c r="DN32" s="658"/>
      <c r="DO32" s="658"/>
      <c r="DP32" s="658"/>
      <c r="DQ32" s="658"/>
      <c r="DR32" s="658"/>
      <c r="DS32" s="658"/>
      <c r="DT32" s="658"/>
      <c r="DU32" s="658"/>
      <c r="DV32" s="659"/>
      <c r="DW32" s="660" t="s">
        <v>185</v>
      </c>
      <c r="DX32" s="672"/>
      <c r="DY32" s="672"/>
      <c r="DZ32" s="672"/>
      <c r="EA32" s="672"/>
      <c r="EB32" s="672"/>
      <c r="EC32" s="684"/>
    </row>
    <row r="33" spans="2:133" ht="11.25" customHeight="1" x14ac:dyDescent="0.2">
      <c r="B33" s="654" t="s">
        <v>329</v>
      </c>
      <c r="C33" s="655"/>
      <c r="D33" s="655"/>
      <c r="E33" s="655"/>
      <c r="F33" s="655"/>
      <c r="G33" s="655"/>
      <c r="H33" s="655"/>
      <c r="I33" s="655"/>
      <c r="J33" s="655"/>
      <c r="K33" s="655"/>
      <c r="L33" s="655"/>
      <c r="M33" s="655"/>
      <c r="N33" s="655"/>
      <c r="O33" s="655"/>
      <c r="P33" s="655"/>
      <c r="Q33" s="656"/>
      <c r="R33" s="657">
        <v>38526</v>
      </c>
      <c r="S33" s="658"/>
      <c r="T33" s="658"/>
      <c r="U33" s="658"/>
      <c r="V33" s="658"/>
      <c r="W33" s="658"/>
      <c r="X33" s="658"/>
      <c r="Y33" s="659"/>
      <c r="Z33" s="695">
        <v>0.9</v>
      </c>
      <c r="AA33" s="695"/>
      <c r="AB33" s="695"/>
      <c r="AC33" s="695"/>
      <c r="AD33" s="696">
        <v>2157</v>
      </c>
      <c r="AE33" s="696"/>
      <c r="AF33" s="696"/>
      <c r="AG33" s="696"/>
      <c r="AH33" s="696"/>
      <c r="AI33" s="696"/>
      <c r="AJ33" s="696"/>
      <c r="AK33" s="696"/>
      <c r="AL33" s="660">
        <v>0.1</v>
      </c>
      <c r="AM33" s="661"/>
      <c r="AN33" s="661"/>
      <c r="AO33" s="697"/>
      <c r="AP33" s="700"/>
      <c r="AQ33" s="701"/>
      <c r="AR33" s="701"/>
      <c r="AS33" s="701"/>
      <c r="AT33" s="727"/>
      <c r="AU33" s="219"/>
      <c r="AV33" s="219"/>
      <c r="AW33" s="219"/>
      <c r="AX33" s="638" t="s">
        <v>330</v>
      </c>
      <c r="AY33" s="639"/>
      <c r="AZ33" s="639"/>
      <c r="BA33" s="639"/>
      <c r="BB33" s="639"/>
      <c r="BC33" s="639"/>
      <c r="BD33" s="639"/>
      <c r="BE33" s="639"/>
      <c r="BF33" s="640"/>
      <c r="BG33" s="718">
        <v>99.3</v>
      </c>
      <c r="BH33" s="642"/>
      <c r="BI33" s="642"/>
      <c r="BJ33" s="642"/>
      <c r="BK33" s="642"/>
      <c r="BL33" s="642"/>
      <c r="BM33" s="688">
        <v>96.1</v>
      </c>
      <c r="BN33" s="642"/>
      <c r="BO33" s="642"/>
      <c r="BP33" s="642"/>
      <c r="BQ33" s="705"/>
      <c r="BR33" s="718">
        <v>99.5</v>
      </c>
      <c r="BS33" s="642"/>
      <c r="BT33" s="642"/>
      <c r="BU33" s="642"/>
      <c r="BV33" s="642"/>
      <c r="BW33" s="642"/>
      <c r="BX33" s="688">
        <v>96.9</v>
      </c>
      <c r="BY33" s="642"/>
      <c r="BZ33" s="642"/>
      <c r="CA33" s="642"/>
      <c r="CB33" s="705"/>
      <c r="CD33" s="654" t="s">
        <v>331</v>
      </c>
      <c r="CE33" s="655"/>
      <c r="CF33" s="655"/>
      <c r="CG33" s="655"/>
      <c r="CH33" s="655"/>
      <c r="CI33" s="655"/>
      <c r="CJ33" s="655"/>
      <c r="CK33" s="655"/>
      <c r="CL33" s="655"/>
      <c r="CM33" s="655"/>
      <c r="CN33" s="655"/>
      <c r="CO33" s="655"/>
      <c r="CP33" s="655"/>
      <c r="CQ33" s="656"/>
      <c r="CR33" s="657">
        <v>1742029</v>
      </c>
      <c r="CS33" s="670"/>
      <c r="CT33" s="670"/>
      <c r="CU33" s="670"/>
      <c r="CV33" s="670"/>
      <c r="CW33" s="670"/>
      <c r="CX33" s="670"/>
      <c r="CY33" s="671"/>
      <c r="CZ33" s="660">
        <v>42.5</v>
      </c>
      <c r="DA33" s="672"/>
      <c r="DB33" s="672"/>
      <c r="DC33" s="673"/>
      <c r="DD33" s="663">
        <v>1184772</v>
      </c>
      <c r="DE33" s="670"/>
      <c r="DF33" s="670"/>
      <c r="DG33" s="670"/>
      <c r="DH33" s="670"/>
      <c r="DI33" s="670"/>
      <c r="DJ33" s="670"/>
      <c r="DK33" s="671"/>
      <c r="DL33" s="663">
        <v>805092</v>
      </c>
      <c r="DM33" s="670"/>
      <c r="DN33" s="670"/>
      <c r="DO33" s="670"/>
      <c r="DP33" s="670"/>
      <c r="DQ33" s="670"/>
      <c r="DR33" s="670"/>
      <c r="DS33" s="670"/>
      <c r="DT33" s="670"/>
      <c r="DU33" s="670"/>
      <c r="DV33" s="671"/>
      <c r="DW33" s="660">
        <v>46.2</v>
      </c>
      <c r="DX33" s="672"/>
      <c r="DY33" s="672"/>
      <c r="DZ33" s="672"/>
      <c r="EA33" s="672"/>
      <c r="EB33" s="672"/>
      <c r="EC33" s="684"/>
    </row>
    <row r="34" spans="2:133" ht="11.25" customHeight="1" x14ac:dyDescent="0.2">
      <c r="B34" s="654" t="s">
        <v>332</v>
      </c>
      <c r="C34" s="655"/>
      <c r="D34" s="655"/>
      <c r="E34" s="655"/>
      <c r="F34" s="655"/>
      <c r="G34" s="655"/>
      <c r="H34" s="655"/>
      <c r="I34" s="655"/>
      <c r="J34" s="655"/>
      <c r="K34" s="655"/>
      <c r="L34" s="655"/>
      <c r="M34" s="655"/>
      <c r="N34" s="655"/>
      <c r="O34" s="655"/>
      <c r="P34" s="655"/>
      <c r="Q34" s="656"/>
      <c r="R34" s="657">
        <v>19850</v>
      </c>
      <c r="S34" s="658"/>
      <c r="T34" s="658"/>
      <c r="U34" s="658"/>
      <c r="V34" s="658"/>
      <c r="W34" s="658"/>
      <c r="X34" s="658"/>
      <c r="Y34" s="659"/>
      <c r="Z34" s="695">
        <v>0.4</v>
      </c>
      <c r="AA34" s="695"/>
      <c r="AB34" s="695"/>
      <c r="AC34" s="695"/>
      <c r="AD34" s="696" t="s">
        <v>185</v>
      </c>
      <c r="AE34" s="696"/>
      <c r="AF34" s="696"/>
      <c r="AG34" s="696"/>
      <c r="AH34" s="696"/>
      <c r="AI34" s="696"/>
      <c r="AJ34" s="696"/>
      <c r="AK34" s="696"/>
      <c r="AL34" s="660" t="s">
        <v>185</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333</v>
      </c>
      <c r="CE34" s="655"/>
      <c r="CF34" s="655"/>
      <c r="CG34" s="655"/>
      <c r="CH34" s="655"/>
      <c r="CI34" s="655"/>
      <c r="CJ34" s="655"/>
      <c r="CK34" s="655"/>
      <c r="CL34" s="655"/>
      <c r="CM34" s="655"/>
      <c r="CN34" s="655"/>
      <c r="CO34" s="655"/>
      <c r="CP34" s="655"/>
      <c r="CQ34" s="656"/>
      <c r="CR34" s="657">
        <v>748069</v>
      </c>
      <c r="CS34" s="658"/>
      <c r="CT34" s="658"/>
      <c r="CU34" s="658"/>
      <c r="CV34" s="658"/>
      <c r="CW34" s="658"/>
      <c r="CX34" s="658"/>
      <c r="CY34" s="659"/>
      <c r="CZ34" s="660">
        <v>18.2</v>
      </c>
      <c r="DA34" s="672"/>
      <c r="DB34" s="672"/>
      <c r="DC34" s="673"/>
      <c r="DD34" s="663">
        <v>542862</v>
      </c>
      <c r="DE34" s="658"/>
      <c r="DF34" s="658"/>
      <c r="DG34" s="658"/>
      <c r="DH34" s="658"/>
      <c r="DI34" s="658"/>
      <c r="DJ34" s="658"/>
      <c r="DK34" s="659"/>
      <c r="DL34" s="663">
        <v>359813</v>
      </c>
      <c r="DM34" s="658"/>
      <c r="DN34" s="658"/>
      <c r="DO34" s="658"/>
      <c r="DP34" s="658"/>
      <c r="DQ34" s="658"/>
      <c r="DR34" s="658"/>
      <c r="DS34" s="658"/>
      <c r="DT34" s="658"/>
      <c r="DU34" s="658"/>
      <c r="DV34" s="659"/>
      <c r="DW34" s="660">
        <v>20.6</v>
      </c>
      <c r="DX34" s="672"/>
      <c r="DY34" s="672"/>
      <c r="DZ34" s="672"/>
      <c r="EA34" s="672"/>
      <c r="EB34" s="672"/>
      <c r="EC34" s="684"/>
    </row>
    <row r="35" spans="2:133" ht="11.25" customHeight="1" x14ac:dyDescent="0.2">
      <c r="B35" s="654" t="s">
        <v>334</v>
      </c>
      <c r="C35" s="655"/>
      <c r="D35" s="655"/>
      <c r="E35" s="655"/>
      <c r="F35" s="655"/>
      <c r="G35" s="655"/>
      <c r="H35" s="655"/>
      <c r="I35" s="655"/>
      <c r="J35" s="655"/>
      <c r="K35" s="655"/>
      <c r="L35" s="655"/>
      <c r="M35" s="655"/>
      <c r="N35" s="655"/>
      <c r="O35" s="655"/>
      <c r="P35" s="655"/>
      <c r="Q35" s="656"/>
      <c r="R35" s="657">
        <v>343074</v>
      </c>
      <c r="S35" s="658"/>
      <c r="T35" s="658"/>
      <c r="U35" s="658"/>
      <c r="V35" s="658"/>
      <c r="W35" s="658"/>
      <c r="X35" s="658"/>
      <c r="Y35" s="659"/>
      <c r="Z35" s="695">
        <v>7.7</v>
      </c>
      <c r="AA35" s="695"/>
      <c r="AB35" s="695"/>
      <c r="AC35" s="695"/>
      <c r="AD35" s="696" t="s">
        <v>185</v>
      </c>
      <c r="AE35" s="696"/>
      <c r="AF35" s="696"/>
      <c r="AG35" s="696"/>
      <c r="AH35" s="696"/>
      <c r="AI35" s="696"/>
      <c r="AJ35" s="696"/>
      <c r="AK35" s="696"/>
      <c r="AL35" s="660" t="s">
        <v>185</v>
      </c>
      <c r="AM35" s="661"/>
      <c r="AN35" s="661"/>
      <c r="AO35" s="697"/>
      <c r="AP35" s="222"/>
      <c r="AQ35" s="715" t="s">
        <v>335</v>
      </c>
      <c r="AR35" s="716"/>
      <c r="AS35" s="716"/>
      <c r="AT35" s="716"/>
      <c r="AU35" s="716"/>
      <c r="AV35" s="716"/>
      <c r="AW35" s="716"/>
      <c r="AX35" s="716"/>
      <c r="AY35" s="716"/>
      <c r="AZ35" s="716"/>
      <c r="BA35" s="716"/>
      <c r="BB35" s="716"/>
      <c r="BC35" s="716"/>
      <c r="BD35" s="716"/>
      <c r="BE35" s="716"/>
      <c r="BF35" s="717"/>
      <c r="BG35" s="715" t="s">
        <v>336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337</v>
      </c>
      <c r="CE35" s="655"/>
      <c r="CF35" s="655"/>
      <c r="CG35" s="655"/>
      <c r="CH35" s="655"/>
      <c r="CI35" s="655"/>
      <c r="CJ35" s="655"/>
      <c r="CK35" s="655"/>
      <c r="CL35" s="655"/>
      <c r="CM35" s="655"/>
      <c r="CN35" s="655"/>
      <c r="CO35" s="655"/>
      <c r="CP35" s="655"/>
      <c r="CQ35" s="656"/>
      <c r="CR35" s="657">
        <v>15533</v>
      </c>
      <c r="CS35" s="670"/>
      <c r="CT35" s="670"/>
      <c r="CU35" s="670"/>
      <c r="CV35" s="670"/>
      <c r="CW35" s="670"/>
      <c r="CX35" s="670"/>
      <c r="CY35" s="671"/>
      <c r="CZ35" s="660">
        <v>0.4</v>
      </c>
      <c r="DA35" s="672"/>
      <c r="DB35" s="672"/>
      <c r="DC35" s="673"/>
      <c r="DD35" s="663">
        <v>15533</v>
      </c>
      <c r="DE35" s="670"/>
      <c r="DF35" s="670"/>
      <c r="DG35" s="670"/>
      <c r="DH35" s="670"/>
      <c r="DI35" s="670"/>
      <c r="DJ35" s="670"/>
      <c r="DK35" s="671"/>
      <c r="DL35" s="663">
        <v>7967</v>
      </c>
      <c r="DM35" s="670"/>
      <c r="DN35" s="670"/>
      <c r="DO35" s="670"/>
      <c r="DP35" s="670"/>
      <c r="DQ35" s="670"/>
      <c r="DR35" s="670"/>
      <c r="DS35" s="670"/>
      <c r="DT35" s="670"/>
      <c r="DU35" s="670"/>
      <c r="DV35" s="671"/>
      <c r="DW35" s="660">
        <v>0.5</v>
      </c>
      <c r="DX35" s="672"/>
      <c r="DY35" s="672"/>
      <c r="DZ35" s="672"/>
      <c r="EA35" s="672"/>
      <c r="EB35" s="672"/>
      <c r="EC35" s="684"/>
    </row>
    <row r="36" spans="2:133" ht="11.25" customHeight="1" x14ac:dyDescent="0.2">
      <c r="B36" s="654" t="s">
        <v>338</v>
      </c>
      <c r="C36" s="655"/>
      <c r="D36" s="655"/>
      <c r="E36" s="655"/>
      <c r="F36" s="655"/>
      <c r="G36" s="655"/>
      <c r="H36" s="655"/>
      <c r="I36" s="655"/>
      <c r="J36" s="655"/>
      <c r="K36" s="655"/>
      <c r="L36" s="655"/>
      <c r="M36" s="655"/>
      <c r="N36" s="655"/>
      <c r="O36" s="655"/>
      <c r="P36" s="655"/>
      <c r="Q36" s="656"/>
      <c r="R36" s="657">
        <v>346719</v>
      </c>
      <c r="S36" s="658"/>
      <c r="T36" s="658"/>
      <c r="U36" s="658"/>
      <c r="V36" s="658"/>
      <c r="W36" s="658"/>
      <c r="X36" s="658"/>
      <c r="Y36" s="659"/>
      <c r="Z36" s="695">
        <v>7.8</v>
      </c>
      <c r="AA36" s="695"/>
      <c r="AB36" s="695"/>
      <c r="AC36" s="695"/>
      <c r="AD36" s="696" t="s">
        <v>185</v>
      </c>
      <c r="AE36" s="696"/>
      <c r="AF36" s="696"/>
      <c r="AG36" s="696"/>
      <c r="AH36" s="696"/>
      <c r="AI36" s="696"/>
      <c r="AJ36" s="696"/>
      <c r="AK36" s="696"/>
      <c r="AL36" s="660" t="s">
        <v>185</v>
      </c>
      <c r="AM36" s="661"/>
      <c r="AN36" s="661"/>
      <c r="AO36" s="697"/>
      <c r="AP36" s="222"/>
      <c r="AQ36" s="706" t="s">
        <v>339</v>
      </c>
      <c r="AR36" s="707"/>
      <c r="AS36" s="707"/>
      <c r="AT36" s="707"/>
      <c r="AU36" s="707"/>
      <c r="AV36" s="707"/>
      <c r="AW36" s="707"/>
      <c r="AX36" s="707"/>
      <c r="AY36" s="708"/>
      <c r="AZ36" s="709">
        <v>234700</v>
      </c>
      <c r="BA36" s="710"/>
      <c r="BB36" s="710"/>
      <c r="BC36" s="710"/>
      <c r="BD36" s="710"/>
      <c r="BE36" s="710"/>
      <c r="BF36" s="711"/>
      <c r="BG36" s="712" t="s">
        <v>340</v>
      </c>
      <c r="BH36" s="713"/>
      <c r="BI36" s="713"/>
      <c r="BJ36" s="713"/>
      <c r="BK36" s="713"/>
      <c r="BL36" s="713"/>
      <c r="BM36" s="713"/>
      <c r="BN36" s="713"/>
      <c r="BO36" s="713"/>
      <c r="BP36" s="713"/>
      <c r="BQ36" s="713"/>
      <c r="BR36" s="713"/>
      <c r="BS36" s="713"/>
      <c r="BT36" s="713"/>
      <c r="BU36" s="714"/>
      <c r="BV36" s="709">
        <v>20733</v>
      </c>
      <c r="BW36" s="710"/>
      <c r="BX36" s="710"/>
      <c r="BY36" s="710"/>
      <c r="BZ36" s="710"/>
      <c r="CA36" s="710"/>
      <c r="CB36" s="711"/>
      <c r="CD36" s="654" t="s">
        <v>341</v>
      </c>
      <c r="CE36" s="655"/>
      <c r="CF36" s="655"/>
      <c r="CG36" s="655"/>
      <c r="CH36" s="655"/>
      <c r="CI36" s="655"/>
      <c r="CJ36" s="655"/>
      <c r="CK36" s="655"/>
      <c r="CL36" s="655"/>
      <c r="CM36" s="655"/>
      <c r="CN36" s="655"/>
      <c r="CO36" s="655"/>
      <c r="CP36" s="655"/>
      <c r="CQ36" s="656"/>
      <c r="CR36" s="657">
        <v>675818</v>
      </c>
      <c r="CS36" s="658"/>
      <c r="CT36" s="658"/>
      <c r="CU36" s="658"/>
      <c r="CV36" s="658"/>
      <c r="CW36" s="658"/>
      <c r="CX36" s="658"/>
      <c r="CY36" s="659"/>
      <c r="CZ36" s="660">
        <v>16.5</v>
      </c>
      <c r="DA36" s="672"/>
      <c r="DB36" s="672"/>
      <c r="DC36" s="673"/>
      <c r="DD36" s="663">
        <v>475572</v>
      </c>
      <c r="DE36" s="658"/>
      <c r="DF36" s="658"/>
      <c r="DG36" s="658"/>
      <c r="DH36" s="658"/>
      <c r="DI36" s="658"/>
      <c r="DJ36" s="658"/>
      <c r="DK36" s="659"/>
      <c r="DL36" s="663">
        <v>338427</v>
      </c>
      <c r="DM36" s="658"/>
      <c r="DN36" s="658"/>
      <c r="DO36" s="658"/>
      <c r="DP36" s="658"/>
      <c r="DQ36" s="658"/>
      <c r="DR36" s="658"/>
      <c r="DS36" s="658"/>
      <c r="DT36" s="658"/>
      <c r="DU36" s="658"/>
      <c r="DV36" s="659"/>
      <c r="DW36" s="660">
        <v>19.399999999999999</v>
      </c>
      <c r="DX36" s="672"/>
      <c r="DY36" s="672"/>
      <c r="DZ36" s="672"/>
      <c r="EA36" s="672"/>
      <c r="EB36" s="672"/>
      <c r="EC36" s="684"/>
    </row>
    <row r="37" spans="2:133" ht="11.25" customHeight="1" x14ac:dyDescent="0.2">
      <c r="B37" s="654" t="s">
        <v>342</v>
      </c>
      <c r="C37" s="655"/>
      <c r="D37" s="655"/>
      <c r="E37" s="655"/>
      <c r="F37" s="655"/>
      <c r="G37" s="655"/>
      <c r="H37" s="655"/>
      <c r="I37" s="655"/>
      <c r="J37" s="655"/>
      <c r="K37" s="655"/>
      <c r="L37" s="655"/>
      <c r="M37" s="655"/>
      <c r="N37" s="655"/>
      <c r="O37" s="655"/>
      <c r="P37" s="655"/>
      <c r="Q37" s="656"/>
      <c r="R37" s="657">
        <v>45319</v>
      </c>
      <c r="S37" s="658"/>
      <c r="T37" s="658"/>
      <c r="U37" s="658"/>
      <c r="V37" s="658"/>
      <c r="W37" s="658"/>
      <c r="X37" s="658"/>
      <c r="Y37" s="659"/>
      <c r="Z37" s="695">
        <v>1</v>
      </c>
      <c r="AA37" s="695"/>
      <c r="AB37" s="695"/>
      <c r="AC37" s="695"/>
      <c r="AD37" s="696">
        <v>2093</v>
      </c>
      <c r="AE37" s="696"/>
      <c r="AF37" s="696"/>
      <c r="AG37" s="696"/>
      <c r="AH37" s="696"/>
      <c r="AI37" s="696"/>
      <c r="AJ37" s="696"/>
      <c r="AK37" s="696"/>
      <c r="AL37" s="660">
        <v>0.1</v>
      </c>
      <c r="AM37" s="661"/>
      <c r="AN37" s="661"/>
      <c r="AO37" s="697"/>
      <c r="AQ37" s="690" t="s">
        <v>343</v>
      </c>
      <c r="AR37" s="691"/>
      <c r="AS37" s="691"/>
      <c r="AT37" s="691"/>
      <c r="AU37" s="691"/>
      <c r="AV37" s="691"/>
      <c r="AW37" s="691"/>
      <c r="AX37" s="691"/>
      <c r="AY37" s="692"/>
      <c r="AZ37" s="657">
        <v>79703</v>
      </c>
      <c r="BA37" s="658"/>
      <c r="BB37" s="658"/>
      <c r="BC37" s="658"/>
      <c r="BD37" s="670"/>
      <c r="BE37" s="670"/>
      <c r="BF37" s="693"/>
      <c r="BG37" s="654" t="s">
        <v>344</v>
      </c>
      <c r="BH37" s="655"/>
      <c r="BI37" s="655"/>
      <c r="BJ37" s="655"/>
      <c r="BK37" s="655"/>
      <c r="BL37" s="655"/>
      <c r="BM37" s="655"/>
      <c r="BN37" s="655"/>
      <c r="BO37" s="655"/>
      <c r="BP37" s="655"/>
      <c r="BQ37" s="655"/>
      <c r="BR37" s="655"/>
      <c r="BS37" s="655"/>
      <c r="BT37" s="655"/>
      <c r="BU37" s="656"/>
      <c r="BV37" s="657">
        <v>18312</v>
      </c>
      <c r="BW37" s="658"/>
      <c r="BX37" s="658"/>
      <c r="BY37" s="658"/>
      <c r="BZ37" s="658"/>
      <c r="CA37" s="658"/>
      <c r="CB37" s="694"/>
      <c r="CD37" s="654" t="s">
        <v>345</v>
      </c>
      <c r="CE37" s="655"/>
      <c r="CF37" s="655"/>
      <c r="CG37" s="655"/>
      <c r="CH37" s="655"/>
      <c r="CI37" s="655"/>
      <c r="CJ37" s="655"/>
      <c r="CK37" s="655"/>
      <c r="CL37" s="655"/>
      <c r="CM37" s="655"/>
      <c r="CN37" s="655"/>
      <c r="CO37" s="655"/>
      <c r="CP37" s="655"/>
      <c r="CQ37" s="656"/>
      <c r="CR37" s="657">
        <v>268400</v>
      </c>
      <c r="CS37" s="670"/>
      <c r="CT37" s="670"/>
      <c r="CU37" s="670"/>
      <c r="CV37" s="670"/>
      <c r="CW37" s="670"/>
      <c r="CX37" s="670"/>
      <c r="CY37" s="671"/>
      <c r="CZ37" s="660">
        <v>6.5</v>
      </c>
      <c r="DA37" s="672"/>
      <c r="DB37" s="672"/>
      <c r="DC37" s="673"/>
      <c r="DD37" s="663">
        <v>175700</v>
      </c>
      <c r="DE37" s="670"/>
      <c r="DF37" s="670"/>
      <c r="DG37" s="670"/>
      <c r="DH37" s="670"/>
      <c r="DI37" s="670"/>
      <c r="DJ37" s="670"/>
      <c r="DK37" s="671"/>
      <c r="DL37" s="663">
        <v>164563</v>
      </c>
      <c r="DM37" s="670"/>
      <c r="DN37" s="670"/>
      <c r="DO37" s="670"/>
      <c r="DP37" s="670"/>
      <c r="DQ37" s="670"/>
      <c r="DR37" s="670"/>
      <c r="DS37" s="670"/>
      <c r="DT37" s="670"/>
      <c r="DU37" s="670"/>
      <c r="DV37" s="671"/>
      <c r="DW37" s="660">
        <v>9.4</v>
      </c>
      <c r="DX37" s="672"/>
      <c r="DY37" s="672"/>
      <c r="DZ37" s="672"/>
      <c r="EA37" s="672"/>
      <c r="EB37" s="672"/>
      <c r="EC37" s="684"/>
    </row>
    <row r="38" spans="2:133" ht="11.25" customHeight="1" x14ac:dyDescent="0.2">
      <c r="B38" s="654" t="s">
        <v>346</v>
      </c>
      <c r="C38" s="655"/>
      <c r="D38" s="655"/>
      <c r="E38" s="655"/>
      <c r="F38" s="655"/>
      <c r="G38" s="655"/>
      <c r="H38" s="655"/>
      <c r="I38" s="655"/>
      <c r="J38" s="655"/>
      <c r="K38" s="655"/>
      <c r="L38" s="655"/>
      <c r="M38" s="655"/>
      <c r="N38" s="655"/>
      <c r="O38" s="655"/>
      <c r="P38" s="655"/>
      <c r="Q38" s="656"/>
      <c r="R38" s="657">
        <v>984000</v>
      </c>
      <c r="S38" s="658"/>
      <c r="T38" s="658"/>
      <c r="U38" s="658"/>
      <c r="V38" s="658"/>
      <c r="W38" s="658"/>
      <c r="X38" s="658"/>
      <c r="Y38" s="659"/>
      <c r="Z38" s="695">
        <v>22.2</v>
      </c>
      <c r="AA38" s="695"/>
      <c r="AB38" s="695"/>
      <c r="AC38" s="695"/>
      <c r="AD38" s="696" t="s">
        <v>185</v>
      </c>
      <c r="AE38" s="696"/>
      <c r="AF38" s="696"/>
      <c r="AG38" s="696"/>
      <c r="AH38" s="696"/>
      <c r="AI38" s="696"/>
      <c r="AJ38" s="696"/>
      <c r="AK38" s="696"/>
      <c r="AL38" s="660" t="s">
        <v>185</v>
      </c>
      <c r="AM38" s="661"/>
      <c r="AN38" s="661"/>
      <c r="AO38" s="697"/>
      <c r="AQ38" s="690" t="s">
        <v>347</v>
      </c>
      <c r="AR38" s="691"/>
      <c r="AS38" s="691"/>
      <c r="AT38" s="691"/>
      <c r="AU38" s="691"/>
      <c r="AV38" s="691"/>
      <c r="AW38" s="691"/>
      <c r="AX38" s="691"/>
      <c r="AY38" s="692"/>
      <c r="AZ38" s="657">
        <v>15148</v>
      </c>
      <c r="BA38" s="658"/>
      <c r="BB38" s="658"/>
      <c r="BC38" s="658"/>
      <c r="BD38" s="670"/>
      <c r="BE38" s="670"/>
      <c r="BF38" s="693"/>
      <c r="BG38" s="654" t="s">
        <v>348</v>
      </c>
      <c r="BH38" s="655"/>
      <c r="BI38" s="655"/>
      <c r="BJ38" s="655"/>
      <c r="BK38" s="655"/>
      <c r="BL38" s="655"/>
      <c r="BM38" s="655"/>
      <c r="BN38" s="655"/>
      <c r="BO38" s="655"/>
      <c r="BP38" s="655"/>
      <c r="BQ38" s="655"/>
      <c r="BR38" s="655"/>
      <c r="BS38" s="655"/>
      <c r="BT38" s="655"/>
      <c r="BU38" s="656"/>
      <c r="BV38" s="657">
        <v>232</v>
      </c>
      <c r="BW38" s="658"/>
      <c r="BX38" s="658"/>
      <c r="BY38" s="658"/>
      <c r="BZ38" s="658"/>
      <c r="CA38" s="658"/>
      <c r="CB38" s="694"/>
      <c r="CD38" s="654" t="s">
        <v>349</v>
      </c>
      <c r="CE38" s="655"/>
      <c r="CF38" s="655"/>
      <c r="CG38" s="655"/>
      <c r="CH38" s="655"/>
      <c r="CI38" s="655"/>
      <c r="CJ38" s="655"/>
      <c r="CK38" s="655"/>
      <c r="CL38" s="655"/>
      <c r="CM38" s="655"/>
      <c r="CN38" s="655"/>
      <c r="CO38" s="655"/>
      <c r="CP38" s="655"/>
      <c r="CQ38" s="656"/>
      <c r="CR38" s="657">
        <v>219552</v>
      </c>
      <c r="CS38" s="658"/>
      <c r="CT38" s="658"/>
      <c r="CU38" s="658"/>
      <c r="CV38" s="658"/>
      <c r="CW38" s="658"/>
      <c r="CX38" s="658"/>
      <c r="CY38" s="659"/>
      <c r="CZ38" s="660">
        <v>5.4</v>
      </c>
      <c r="DA38" s="672"/>
      <c r="DB38" s="672"/>
      <c r="DC38" s="673"/>
      <c r="DD38" s="663">
        <v>117471</v>
      </c>
      <c r="DE38" s="658"/>
      <c r="DF38" s="658"/>
      <c r="DG38" s="658"/>
      <c r="DH38" s="658"/>
      <c r="DI38" s="658"/>
      <c r="DJ38" s="658"/>
      <c r="DK38" s="659"/>
      <c r="DL38" s="663">
        <v>98885</v>
      </c>
      <c r="DM38" s="658"/>
      <c r="DN38" s="658"/>
      <c r="DO38" s="658"/>
      <c r="DP38" s="658"/>
      <c r="DQ38" s="658"/>
      <c r="DR38" s="658"/>
      <c r="DS38" s="658"/>
      <c r="DT38" s="658"/>
      <c r="DU38" s="658"/>
      <c r="DV38" s="659"/>
      <c r="DW38" s="660">
        <v>5.7</v>
      </c>
      <c r="DX38" s="672"/>
      <c r="DY38" s="672"/>
      <c r="DZ38" s="672"/>
      <c r="EA38" s="672"/>
      <c r="EB38" s="672"/>
      <c r="EC38" s="684"/>
    </row>
    <row r="39" spans="2:133" ht="11.25" customHeight="1" x14ac:dyDescent="0.2">
      <c r="B39" s="654" t="s">
        <v>350</v>
      </c>
      <c r="C39" s="655"/>
      <c r="D39" s="655"/>
      <c r="E39" s="655"/>
      <c r="F39" s="655"/>
      <c r="G39" s="655"/>
      <c r="H39" s="655"/>
      <c r="I39" s="655"/>
      <c r="J39" s="655"/>
      <c r="K39" s="655"/>
      <c r="L39" s="655"/>
      <c r="M39" s="655"/>
      <c r="N39" s="655"/>
      <c r="O39" s="655"/>
      <c r="P39" s="655"/>
      <c r="Q39" s="656"/>
      <c r="R39" s="657" t="s">
        <v>185</v>
      </c>
      <c r="S39" s="658"/>
      <c r="T39" s="658"/>
      <c r="U39" s="658"/>
      <c r="V39" s="658"/>
      <c r="W39" s="658"/>
      <c r="X39" s="658"/>
      <c r="Y39" s="659"/>
      <c r="Z39" s="695" t="s">
        <v>185</v>
      </c>
      <c r="AA39" s="695"/>
      <c r="AB39" s="695"/>
      <c r="AC39" s="695"/>
      <c r="AD39" s="696" t="s">
        <v>247</v>
      </c>
      <c r="AE39" s="696"/>
      <c r="AF39" s="696"/>
      <c r="AG39" s="696"/>
      <c r="AH39" s="696"/>
      <c r="AI39" s="696"/>
      <c r="AJ39" s="696"/>
      <c r="AK39" s="696"/>
      <c r="AL39" s="660" t="s">
        <v>185</v>
      </c>
      <c r="AM39" s="661"/>
      <c r="AN39" s="661"/>
      <c r="AO39" s="697"/>
      <c r="AQ39" s="690" t="s">
        <v>351</v>
      </c>
      <c r="AR39" s="691"/>
      <c r="AS39" s="691"/>
      <c r="AT39" s="691"/>
      <c r="AU39" s="691"/>
      <c r="AV39" s="691"/>
      <c r="AW39" s="691"/>
      <c r="AX39" s="691"/>
      <c r="AY39" s="692"/>
      <c r="AZ39" s="657" t="s">
        <v>247</v>
      </c>
      <c r="BA39" s="658"/>
      <c r="BB39" s="658"/>
      <c r="BC39" s="658"/>
      <c r="BD39" s="670"/>
      <c r="BE39" s="670"/>
      <c r="BF39" s="693"/>
      <c r="BG39" s="654" t="s">
        <v>352</v>
      </c>
      <c r="BH39" s="655"/>
      <c r="BI39" s="655"/>
      <c r="BJ39" s="655"/>
      <c r="BK39" s="655"/>
      <c r="BL39" s="655"/>
      <c r="BM39" s="655"/>
      <c r="BN39" s="655"/>
      <c r="BO39" s="655"/>
      <c r="BP39" s="655"/>
      <c r="BQ39" s="655"/>
      <c r="BR39" s="655"/>
      <c r="BS39" s="655"/>
      <c r="BT39" s="655"/>
      <c r="BU39" s="656"/>
      <c r="BV39" s="657">
        <v>333</v>
      </c>
      <c r="BW39" s="658"/>
      <c r="BX39" s="658"/>
      <c r="BY39" s="658"/>
      <c r="BZ39" s="658"/>
      <c r="CA39" s="658"/>
      <c r="CB39" s="694"/>
      <c r="CD39" s="654" t="s">
        <v>353</v>
      </c>
      <c r="CE39" s="655"/>
      <c r="CF39" s="655"/>
      <c r="CG39" s="655"/>
      <c r="CH39" s="655"/>
      <c r="CI39" s="655"/>
      <c r="CJ39" s="655"/>
      <c r="CK39" s="655"/>
      <c r="CL39" s="655"/>
      <c r="CM39" s="655"/>
      <c r="CN39" s="655"/>
      <c r="CO39" s="655"/>
      <c r="CP39" s="655"/>
      <c r="CQ39" s="656"/>
      <c r="CR39" s="657">
        <v>82398</v>
      </c>
      <c r="CS39" s="670"/>
      <c r="CT39" s="670"/>
      <c r="CU39" s="670"/>
      <c r="CV39" s="670"/>
      <c r="CW39" s="670"/>
      <c r="CX39" s="670"/>
      <c r="CY39" s="671"/>
      <c r="CZ39" s="660">
        <v>2</v>
      </c>
      <c r="DA39" s="672"/>
      <c r="DB39" s="672"/>
      <c r="DC39" s="673"/>
      <c r="DD39" s="663">
        <v>33156</v>
      </c>
      <c r="DE39" s="670"/>
      <c r="DF39" s="670"/>
      <c r="DG39" s="670"/>
      <c r="DH39" s="670"/>
      <c r="DI39" s="670"/>
      <c r="DJ39" s="670"/>
      <c r="DK39" s="671"/>
      <c r="DL39" s="663" t="s">
        <v>185</v>
      </c>
      <c r="DM39" s="670"/>
      <c r="DN39" s="670"/>
      <c r="DO39" s="670"/>
      <c r="DP39" s="670"/>
      <c r="DQ39" s="670"/>
      <c r="DR39" s="670"/>
      <c r="DS39" s="670"/>
      <c r="DT39" s="670"/>
      <c r="DU39" s="670"/>
      <c r="DV39" s="671"/>
      <c r="DW39" s="660" t="s">
        <v>185</v>
      </c>
      <c r="DX39" s="672"/>
      <c r="DY39" s="672"/>
      <c r="DZ39" s="672"/>
      <c r="EA39" s="672"/>
      <c r="EB39" s="672"/>
      <c r="EC39" s="684"/>
    </row>
    <row r="40" spans="2:133" ht="11.25" customHeight="1" x14ac:dyDescent="0.2">
      <c r="B40" s="654" t="s">
        <v>354</v>
      </c>
      <c r="C40" s="655"/>
      <c r="D40" s="655"/>
      <c r="E40" s="655"/>
      <c r="F40" s="655"/>
      <c r="G40" s="655"/>
      <c r="H40" s="655"/>
      <c r="I40" s="655"/>
      <c r="J40" s="655"/>
      <c r="K40" s="655"/>
      <c r="L40" s="655"/>
      <c r="M40" s="655"/>
      <c r="N40" s="655"/>
      <c r="O40" s="655"/>
      <c r="P40" s="655"/>
      <c r="Q40" s="656"/>
      <c r="R40" s="657">
        <v>15500</v>
      </c>
      <c r="S40" s="658"/>
      <c r="T40" s="658"/>
      <c r="U40" s="658"/>
      <c r="V40" s="658"/>
      <c r="W40" s="658"/>
      <c r="X40" s="658"/>
      <c r="Y40" s="659"/>
      <c r="Z40" s="695">
        <v>0.3</v>
      </c>
      <c r="AA40" s="695"/>
      <c r="AB40" s="695"/>
      <c r="AC40" s="695"/>
      <c r="AD40" s="696" t="s">
        <v>185</v>
      </c>
      <c r="AE40" s="696"/>
      <c r="AF40" s="696"/>
      <c r="AG40" s="696"/>
      <c r="AH40" s="696"/>
      <c r="AI40" s="696"/>
      <c r="AJ40" s="696"/>
      <c r="AK40" s="696"/>
      <c r="AL40" s="660" t="s">
        <v>247</v>
      </c>
      <c r="AM40" s="661"/>
      <c r="AN40" s="661"/>
      <c r="AO40" s="697"/>
      <c r="AQ40" s="690" t="s">
        <v>355</v>
      </c>
      <c r="AR40" s="691"/>
      <c r="AS40" s="691"/>
      <c r="AT40" s="691"/>
      <c r="AU40" s="691"/>
      <c r="AV40" s="691"/>
      <c r="AW40" s="691"/>
      <c r="AX40" s="691"/>
      <c r="AY40" s="692"/>
      <c r="AZ40" s="657" t="s">
        <v>185</v>
      </c>
      <c r="BA40" s="658"/>
      <c r="BB40" s="658"/>
      <c r="BC40" s="658"/>
      <c r="BD40" s="670"/>
      <c r="BE40" s="670"/>
      <c r="BF40" s="693"/>
      <c r="BG40" s="698" t="s">
        <v>356</v>
      </c>
      <c r="BH40" s="699"/>
      <c r="BI40" s="699"/>
      <c r="BJ40" s="699"/>
      <c r="BK40" s="699"/>
      <c r="BL40" s="223"/>
      <c r="BM40" s="655" t="s">
        <v>357</v>
      </c>
      <c r="BN40" s="655"/>
      <c r="BO40" s="655"/>
      <c r="BP40" s="655"/>
      <c r="BQ40" s="655"/>
      <c r="BR40" s="655"/>
      <c r="BS40" s="655"/>
      <c r="BT40" s="655"/>
      <c r="BU40" s="656"/>
      <c r="BV40" s="657">
        <v>91</v>
      </c>
      <c r="BW40" s="658"/>
      <c r="BX40" s="658"/>
      <c r="BY40" s="658"/>
      <c r="BZ40" s="658"/>
      <c r="CA40" s="658"/>
      <c r="CB40" s="694"/>
      <c r="CD40" s="654" t="s">
        <v>358</v>
      </c>
      <c r="CE40" s="655"/>
      <c r="CF40" s="655"/>
      <c r="CG40" s="655"/>
      <c r="CH40" s="655"/>
      <c r="CI40" s="655"/>
      <c r="CJ40" s="655"/>
      <c r="CK40" s="655"/>
      <c r="CL40" s="655"/>
      <c r="CM40" s="655"/>
      <c r="CN40" s="655"/>
      <c r="CO40" s="655"/>
      <c r="CP40" s="655"/>
      <c r="CQ40" s="656"/>
      <c r="CR40" s="657">
        <v>659</v>
      </c>
      <c r="CS40" s="658"/>
      <c r="CT40" s="658"/>
      <c r="CU40" s="658"/>
      <c r="CV40" s="658"/>
      <c r="CW40" s="658"/>
      <c r="CX40" s="658"/>
      <c r="CY40" s="659"/>
      <c r="CZ40" s="660">
        <v>0</v>
      </c>
      <c r="DA40" s="672"/>
      <c r="DB40" s="672"/>
      <c r="DC40" s="673"/>
      <c r="DD40" s="663">
        <v>178</v>
      </c>
      <c r="DE40" s="658"/>
      <c r="DF40" s="658"/>
      <c r="DG40" s="658"/>
      <c r="DH40" s="658"/>
      <c r="DI40" s="658"/>
      <c r="DJ40" s="658"/>
      <c r="DK40" s="659"/>
      <c r="DL40" s="663" t="s">
        <v>185</v>
      </c>
      <c r="DM40" s="658"/>
      <c r="DN40" s="658"/>
      <c r="DO40" s="658"/>
      <c r="DP40" s="658"/>
      <c r="DQ40" s="658"/>
      <c r="DR40" s="658"/>
      <c r="DS40" s="658"/>
      <c r="DT40" s="658"/>
      <c r="DU40" s="658"/>
      <c r="DV40" s="659"/>
      <c r="DW40" s="660" t="s">
        <v>185</v>
      </c>
      <c r="DX40" s="672"/>
      <c r="DY40" s="672"/>
      <c r="DZ40" s="672"/>
      <c r="EA40" s="672"/>
      <c r="EB40" s="672"/>
      <c r="EC40" s="684"/>
    </row>
    <row r="41" spans="2:133" ht="11.25" customHeight="1" x14ac:dyDescent="0.2">
      <c r="B41" s="638" t="s">
        <v>359</v>
      </c>
      <c r="C41" s="639"/>
      <c r="D41" s="639"/>
      <c r="E41" s="639"/>
      <c r="F41" s="639"/>
      <c r="G41" s="639"/>
      <c r="H41" s="639"/>
      <c r="I41" s="639"/>
      <c r="J41" s="639"/>
      <c r="K41" s="639"/>
      <c r="L41" s="639"/>
      <c r="M41" s="639"/>
      <c r="N41" s="639"/>
      <c r="O41" s="639"/>
      <c r="P41" s="639"/>
      <c r="Q41" s="640"/>
      <c r="R41" s="641">
        <v>4438587</v>
      </c>
      <c r="S41" s="682"/>
      <c r="T41" s="682"/>
      <c r="U41" s="682"/>
      <c r="V41" s="682"/>
      <c r="W41" s="682"/>
      <c r="X41" s="682"/>
      <c r="Y41" s="685"/>
      <c r="Z41" s="686">
        <v>100</v>
      </c>
      <c r="AA41" s="686"/>
      <c r="AB41" s="686"/>
      <c r="AC41" s="686"/>
      <c r="AD41" s="687">
        <v>1728555</v>
      </c>
      <c r="AE41" s="687"/>
      <c r="AF41" s="687"/>
      <c r="AG41" s="687"/>
      <c r="AH41" s="687"/>
      <c r="AI41" s="687"/>
      <c r="AJ41" s="687"/>
      <c r="AK41" s="687"/>
      <c r="AL41" s="644">
        <v>100</v>
      </c>
      <c r="AM41" s="688"/>
      <c r="AN41" s="688"/>
      <c r="AO41" s="689"/>
      <c r="AQ41" s="690" t="s">
        <v>360</v>
      </c>
      <c r="AR41" s="691"/>
      <c r="AS41" s="691"/>
      <c r="AT41" s="691"/>
      <c r="AU41" s="691"/>
      <c r="AV41" s="691"/>
      <c r="AW41" s="691"/>
      <c r="AX41" s="691"/>
      <c r="AY41" s="692"/>
      <c r="AZ41" s="657">
        <v>39721</v>
      </c>
      <c r="BA41" s="658"/>
      <c r="BB41" s="658"/>
      <c r="BC41" s="658"/>
      <c r="BD41" s="670"/>
      <c r="BE41" s="670"/>
      <c r="BF41" s="693"/>
      <c r="BG41" s="698"/>
      <c r="BH41" s="699"/>
      <c r="BI41" s="699"/>
      <c r="BJ41" s="699"/>
      <c r="BK41" s="699"/>
      <c r="BL41" s="223"/>
      <c r="BM41" s="655" t="s">
        <v>361</v>
      </c>
      <c r="BN41" s="655"/>
      <c r="BO41" s="655"/>
      <c r="BP41" s="655"/>
      <c r="BQ41" s="655"/>
      <c r="BR41" s="655"/>
      <c r="BS41" s="655"/>
      <c r="BT41" s="655"/>
      <c r="BU41" s="656"/>
      <c r="BV41" s="657" t="s">
        <v>185</v>
      </c>
      <c r="BW41" s="658"/>
      <c r="BX41" s="658"/>
      <c r="BY41" s="658"/>
      <c r="BZ41" s="658"/>
      <c r="CA41" s="658"/>
      <c r="CB41" s="694"/>
      <c r="CD41" s="654" t="s">
        <v>362</v>
      </c>
      <c r="CE41" s="655"/>
      <c r="CF41" s="655"/>
      <c r="CG41" s="655"/>
      <c r="CH41" s="655"/>
      <c r="CI41" s="655"/>
      <c r="CJ41" s="655"/>
      <c r="CK41" s="655"/>
      <c r="CL41" s="655"/>
      <c r="CM41" s="655"/>
      <c r="CN41" s="655"/>
      <c r="CO41" s="655"/>
      <c r="CP41" s="655"/>
      <c r="CQ41" s="656"/>
      <c r="CR41" s="657" t="s">
        <v>247</v>
      </c>
      <c r="CS41" s="670"/>
      <c r="CT41" s="670"/>
      <c r="CU41" s="670"/>
      <c r="CV41" s="670"/>
      <c r="CW41" s="670"/>
      <c r="CX41" s="670"/>
      <c r="CY41" s="671"/>
      <c r="CZ41" s="660" t="s">
        <v>247</v>
      </c>
      <c r="DA41" s="672"/>
      <c r="DB41" s="672"/>
      <c r="DC41" s="673"/>
      <c r="DD41" s="663" t="s">
        <v>185</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363</v>
      </c>
      <c r="AR42" s="703"/>
      <c r="AS42" s="703"/>
      <c r="AT42" s="703"/>
      <c r="AU42" s="703"/>
      <c r="AV42" s="703"/>
      <c r="AW42" s="703"/>
      <c r="AX42" s="703"/>
      <c r="AY42" s="704"/>
      <c r="AZ42" s="641">
        <v>100128</v>
      </c>
      <c r="BA42" s="682"/>
      <c r="BB42" s="682"/>
      <c r="BC42" s="682"/>
      <c r="BD42" s="642"/>
      <c r="BE42" s="642"/>
      <c r="BF42" s="705"/>
      <c r="BG42" s="700"/>
      <c r="BH42" s="701"/>
      <c r="BI42" s="701"/>
      <c r="BJ42" s="701"/>
      <c r="BK42" s="701"/>
      <c r="BL42" s="224"/>
      <c r="BM42" s="639" t="s">
        <v>364</v>
      </c>
      <c r="BN42" s="639"/>
      <c r="BO42" s="639"/>
      <c r="BP42" s="639"/>
      <c r="BQ42" s="639"/>
      <c r="BR42" s="639"/>
      <c r="BS42" s="639"/>
      <c r="BT42" s="639"/>
      <c r="BU42" s="640"/>
      <c r="BV42" s="641">
        <v>369</v>
      </c>
      <c r="BW42" s="682"/>
      <c r="BX42" s="682"/>
      <c r="BY42" s="682"/>
      <c r="BZ42" s="682"/>
      <c r="CA42" s="682"/>
      <c r="CB42" s="683"/>
      <c r="CD42" s="654" t="s">
        <v>365</v>
      </c>
      <c r="CE42" s="655"/>
      <c r="CF42" s="655"/>
      <c r="CG42" s="655"/>
      <c r="CH42" s="655"/>
      <c r="CI42" s="655"/>
      <c r="CJ42" s="655"/>
      <c r="CK42" s="655"/>
      <c r="CL42" s="655"/>
      <c r="CM42" s="655"/>
      <c r="CN42" s="655"/>
      <c r="CO42" s="655"/>
      <c r="CP42" s="655"/>
      <c r="CQ42" s="656"/>
      <c r="CR42" s="657">
        <v>1368706</v>
      </c>
      <c r="CS42" s="670"/>
      <c r="CT42" s="670"/>
      <c r="CU42" s="670"/>
      <c r="CV42" s="670"/>
      <c r="CW42" s="670"/>
      <c r="CX42" s="670"/>
      <c r="CY42" s="671"/>
      <c r="CZ42" s="660">
        <v>33.4</v>
      </c>
      <c r="DA42" s="672"/>
      <c r="DB42" s="672"/>
      <c r="DC42" s="673"/>
      <c r="DD42" s="663">
        <v>139837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366</v>
      </c>
      <c r="CD43" s="654" t="s">
        <v>367</v>
      </c>
      <c r="CE43" s="655"/>
      <c r="CF43" s="655"/>
      <c r="CG43" s="655"/>
      <c r="CH43" s="655"/>
      <c r="CI43" s="655"/>
      <c r="CJ43" s="655"/>
      <c r="CK43" s="655"/>
      <c r="CL43" s="655"/>
      <c r="CM43" s="655"/>
      <c r="CN43" s="655"/>
      <c r="CO43" s="655"/>
      <c r="CP43" s="655"/>
      <c r="CQ43" s="656"/>
      <c r="CR43" s="657">
        <v>26102</v>
      </c>
      <c r="CS43" s="670"/>
      <c r="CT43" s="670"/>
      <c r="CU43" s="670"/>
      <c r="CV43" s="670"/>
      <c r="CW43" s="670"/>
      <c r="CX43" s="670"/>
      <c r="CY43" s="671"/>
      <c r="CZ43" s="660">
        <v>0.6</v>
      </c>
      <c r="DA43" s="672"/>
      <c r="DB43" s="672"/>
      <c r="DC43" s="673"/>
      <c r="DD43" s="663">
        <v>26102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315</v>
      </c>
      <c r="CE44" s="677"/>
      <c r="CF44" s="654" t="s">
        <v>369</v>
      </c>
      <c r="CG44" s="655"/>
      <c r="CH44" s="655"/>
      <c r="CI44" s="655"/>
      <c r="CJ44" s="655"/>
      <c r="CK44" s="655"/>
      <c r="CL44" s="655"/>
      <c r="CM44" s="655"/>
      <c r="CN44" s="655"/>
      <c r="CO44" s="655"/>
      <c r="CP44" s="655"/>
      <c r="CQ44" s="656"/>
      <c r="CR44" s="657">
        <v>1359314</v>
      </c>
      <c r="CS44" s="658"/>
      <c r="CT44" s="658"/>
      <c r="CU44" s="658"/>
      <c r="CV44" s="658"/>
      <c r="CW44" s="658"/>
      <c r="CX44" s="658"/>
      <c r="CY44" s="659"/>
      <c r="CZ44" s="660">
        <v>33.1</v>
      </c>
      <c r="DA44" s="661"/>
      <c r="DB44" s="661"/>
      <c r="DC44" s="662"/>
      <c r="DD44" s="663">
        <v>130445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370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371</v>
      </c>
      <c r="CG45" s="655"/>
      <c r="CH45" s="655"/>
      <c r="CI45" s="655"/>
      <c r="CJ45" s="655"/>
      <c r="CK45" s="655"/>
      <c r="CL45" s="655"/>
      <c r="CM45" s="655"/>
      <c r="CN45" s="655"/>
      <c r="CO45" s="655"/>
      <c r="CP45" s="655"/>
      <c r="CQ45" s="656"/>
      <c r="CR45" s="657">
        <v>1017329</v>
      </c>
      <c r="CS45" s="670"/>
      <c r="CT45" s="670"/>
      <c r="CU45" s="670"/>
      <c r="CV45" s="670"/>
      <c r="CW45" s="670"/>
      <c r="CX45" s="670"/>
      <c r="CY45" s="671"/>
      <c r="CZ45" s="660">
        <v>24.8</v>
      </c>
      <c r="DA45" s="672"/>
      <c r="DB45" s="672"/>
      <c r="DC45" s="673"/>
      <c r="DD45" s="663">
        <v>40319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372</v>
      </c>
      <c r="CG46" s="655"/>
      <c r="CH46" s="655"/>
      <c r="CI46" s="655"/>
      <c r="CJ46" s="655"/>
      <c r="CK46" s="655"/>
      <c r="CL46" s="655"/>
      <c r="CM46" s="655"/>
      <c r="CN46" s="655"/>
      <c r="CO46" s="655"/>
      <c r="CP46" s="655"/>
      <c r="CQ46" s="656"/>
      <c r="CR46" s="657">
        <v>341747</v>
      </c>
      <c r="CS46" s="658"/>
      <c r="CT46" s="658"/>
      <c r="CU46" s="658"/>
      <c r="CV46" s="658"/>
      <c r="CW46" s="658"/>
      <c r="CX46" s="658"/>
      <c r="CY46" s="659"/>
      <c r="CZ46" s="660">
        <v>8.3000000000000007</v>
      </c>
      <c r="DA46" s="661"/>
      <c r="DB46" s="661"/>
      <c r="DC46" s="662"/>
      <c r="DD46" s="663">
        <v>89888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373</v>
      </c>
      <c r="CG47" s="655"/>
      <c r="CH47" s="655"/>
      <c r="CI47" s="655"/>
      <c r="CJ47" s="655"/>
      <c r="CK47" s="655"/>
      <c r="CL47" s="655"/>
      <c r="CM47" s="655"/>
      <c r="CN47" s="655"/>
      <c r="CO47" s="655"/>
      <c r="CP47" s="655"/>
      <c r="CQ47" s="656"/>
      <c r="CR47" s="657">
        <v>9392</v>
      </c>
      <c r="CS47" s="670"/>
      <c r="CT47" s="670"/>
      <c r="CU47" s="670"/>
      <c r="CV47" s="670"/>
      <c r="CW47" s="670"/>
      <c r="CX47" s="670"/>
      <c r="CY47" s="671"/>
      <c r="CZ47" s="660">
        <v>0.2</v>
      </c>
      <c r="DA47" s="672"/>
      <c r="DB47" s="672"/>
      <c r="DC47" s="673"/>
      <c r="DD47" s="663">
        <v>9392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374</v>
      </c>
      <c r="CG48" s="655"/>
      <c r="CH48" s="655"/>
      <c r="CI48" s="655"/>
      <c r="CJ48" s="655"/>
      <c r="CK48" s="655"/>
      <c r="CL48" s="655"/>
      <c r="CM48" s="655"/>
      <c r="CN48" s="655"/>
      <c r="CO48" s="655"/>
      <c r="CP48" s="655"/>
      <c r="CQ48" s="656"/>
      <c r="CR48" s="657" t="s">
        <v>185</v>
      </c>
      <c r="CS48" s="658"/>
      <c r="CT48" s="658"/>
      <c r="CU48" s="658"/>
      <c r="CV48" s="658"/>
      <c r="CW48" s="658"/>
      <c r="CX48" s="658"/>
      <c r="CY48" s="659"/>
      <c r="CZ48" s="660" t="s">
        <v>247</v>
      </c>
      <c r="DA48" s="661"/>
      <c r="DB48" s="661"/>
      <c r="DC48" s="662"/>
      <c r="DD48" s="663" t="s">
        <v>185</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375</v>
      </c>
      <c r="CE49" s="639"/>
      <c r="CF49" s="639"/>
      <c r="CG49" s="639"/>
      <c r="CH49" s="639"/>
      <c r="CI49" s="639"/>
      <c r="CJ49" s="639"/>
      <c r="CK49" s="639"/>
      <c r="CL49" s="639"/>
      <c r="CM49" s="639"/>
      <c r="CN49" s="639"/>
      <c r="CO49" s="639"/>
      <c r="CP49" s="639"/>
      <c r="CQ49" s="640"/>
      <c r="CR49" s="641">
        <v>4101390</v>
      </c>
      <c r="CS49" s="642"/>
      <c r="CT49" s="642"/>
      <c r="CU49" s="642"/>
      <c r="CV49" s="642"/>
      <c r="CW49" s="642"/>
      <c r="CX49" s="642"/>
      <c r="CY49" s="643"/>
      <c r="CZ49" s="644">
        <v>100</v>
      </c>
      <c r="DA49" s="645"/>
      <c r="DB49" s="645"/>
      <c r="DC49" s="646"/>
      <c r="DD49" s="647">
        <v>2181320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jSgpNnWg5YHiez+WPsqfwgihyphpFSHnwG2VLD8jcOWjJv7OaIWW6r2AmnyH38nWBjGlKRxaR1qLJvJtopuzIQ==" saltValue="dQ2I106FIKk1nar31Qx8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377</v>
      </c>
      <c r="DK2" s="1128"/>
      <c r="DL2" s="1128"/>
      <c r="DM2" s="1128"/>
      <c r="DN2" s="1128"/>
      <c r="DO2" s="1129"/>
      <c r="DP2" s="228"/>
      <c r="DQ2" s="1127" t="s">
        <v>378</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380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381</v>
      </c>
      <c r="B5" s="1032"/>
      <c r="C5" s="1032"/>
      <c r="D5" s="1032"/>
      <c r="E5" s="1032"/>
      <c r="F5" s="1032"/>
      <c r="G5" s="1032"/>
      <c r="H5" s="1032"/>
      <c r="I5" s="1032"/>
      <c r="J5" s="1032"/>
      <c r="K5" s="1032"/>
      <c r="L5" s="1032"/>
      <c r="M5" s="1032"/>
      <c r="N5" s="1032"/>
      <c r="O5" s="1032"/>
      <c r="P5" s="1033"/>
      <c r="Q5" s="1037" t="s">
        <v>382</v>
      </c>
      <c r="R5" s="1038"/>
      <c r="S5" s="1038"/>
      <c r="T5" s="1038"/>
      <c r="U5" s="1039"/>
      <c r="V5" s="1037" t="s">
        <v>383</v>
      </c>
      <c r="W5" s="1038"/>
      <c r="X5" s="1038"/>
      <c r="Y5" s="1038"/>
      <c r="Z5" s="1039"/>
      <c r="AA5" s="1037" t="s">
        <v>384</v>
      </c>
      <c r="AB5" s="1038"/>
      <c r="AC5" s="1038"/>
      <c r="AD5" s="1038"/>
      <c r="AE5" s="1038"/>
      <c r="AF5" s="1130" t="s">
        <v>385</v>
      </c>
      <c r="AG5" s="1038"/>
      <c r="AH5" s="1038"/>
      <c r="AI5" s="1038"/>
      <c r="AJ5" s="1051"/>
      <c r="AK5" s="1038" t="s">
        <v>386</v>
      </c>
      <c r="AL5" s="1038"/>
      <c r="AM5" s="1038"/>
      <c r="AN5" s="1038"/>
      <c r="AO5" s="1039"/>
      <c r="AP5" s="1037" t="s">
        <v>387</v>
      </c>
      <c r="AQ5" s="1038"/>
      <c r="AR5" s="1038"/>
      <c r="AS5" s="1038"/>
      <c r="AT5" s="1039"/>
      <c r="AU5" s="1037" t="s">
        <v>388</v>
      </c>
      <c r="AV5" s="1038"/>
      <c r="AW5" s="1038"/>
      <c r="AX5" s="1038"/>
      <c r="AY5" s="1051"/>
      <c r="AZ5" s="232"/>
      <c r="BA5" s="232"/>
      <c r="BB5" s="232"/>
      <c r="BC5" s="232"/>
      <c r="BD5" s="232"/>
      <c r="BE5" s="233"/>
      <c r="BF5" s="233"/>
      <c r="BG5" s="233"/>
      <c r="BH5" s="233"/>
      <c r="BI5" s="233"/>
      <c r="BJ5" s="233"/>
      <c r="BK5" s="233"/>
      <c r="BL5" s="233"/>
      <c r="BM5" s="233"/>
      <c r="BN5" s="233"/>
      <c r="BO5" s="233"/>
      <c r="BP5" s="233"/>
      <c r="BQ5" s="1031" t="s">
        <v>389</v>
      </c>
      <c r="BR5" s="1032"/>
      <c r="BS5" s="1032"/>
      <c r="BT5" s="1032"/>
      <c r="BU5" s="1032"/>
      <c r="BV5" s="1032"/>
      <c r="BW5" s="1032"/>
      <c r="BX5" s="1032"/>
      <c r="BY5" s="1032"/>
      <c r="BZ5" s="1032"/>
      <c r="CA5" s="1032"/>
      <c r="CB5" s="1032"/>
      <c r="CC5" s="1032"/>
      <c r="CD5" s="1032"/>
      <c r="CE5" s="1032"/>
      <c r="CF5" s="1032"/>
      <c r="CG5" s="1033"/>
      <c r="CH5" s="1037" t="s">
        <v>390</v>
      </c>
      <c r="CI5" s="1038"/>
      <c r="CJ5" s="1038"/>
      <c r="CK5" s="1038"/>
      <c r="CL5" s="1039"/>
      <c r="CM5" s="1037" t="s">
        <v>391</v>
      </c>
      <c r="CN5" s="1038"/>
      <c r="CO5" s="1038"/>
      <c r="CP5" s="1038"/>
      <c r="CQ5" s="1039"/>
      <c r="CR5" s="1037" t="s">
        <v>392</v>
      </c>
      <c r="CS5" s="1038"/>
      <c r="CT5" s="1038"/>
      <c r="CU5" s="1038"/>
      <c r="CV5" s="1039"/>
      <c r="CW5" s="1037" t="s">
        <v>393</v>
      </c>
      <c r="CX5" s="1038"/>
      <c r="CY5" s="1038"/>
      <c r="CZ5" s="1038"/>
      <c r="DA5" s="1039"/>
      <c r="DB5" s="1037" t="s">
        <v>394</v>
      </c>
      <c r="DC5" s="1038"/>
      <c r="DD5" s="1038"/>
      <c r="DE5" s="1038"/>
      <c r="DF5" s="1039"/>
      <c r="DG5" s="1120" t="s">
        <v>395</v>
      </c>
      <c r="DH5" s="1121"/>
      <c r="DI5" s="1121"/>
      <c r="DJ5" s="1121"/>
      <c r="DK5" s="1122"/>
      <c r="DL5" s="1120" t="s">
        <v>396</v>
      </c>
      <c r="DM5" s="1121"/>
      <c r="DN5" s="1121"/>
      <c r="DO5" s="1121"/>
      <c r="DP5" s="1122"/>
      <c r="DQ5" s="1037" t="s">
        <v>397</v>
      </c>
      <c r="DR5" s="1038"/>
      <c r="DS5" s="1038"/>
      <c r="DT5" s="1038"/>
      <c r="DU5" s="1039"/>
      <c r="DV5" s="1037" t="s">
        <v>388</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398</v>
      </c>
      <c r="C7" s="1084"/>
      <c r="D7" s="1084"/>
      <c r="E7" s="1084"/>
      <c r="F7" s="1084"/>
      <c r="G7" s="1084"/>
      <c r="H7" s="1084"/>
      <c r="I7" s="1084"/>
      <c r="J7" s="1084"/>
      <c r="K7" s="1084"/>
      <c r="L7" s="1084"/>
      <c r="M7" s="1084"/>
      <c r="N7" s="1084"/>
      <c r="O7" s="1084"/>
      <c r="P7" s="1085"/>
      <c r="Q7" s="1138">
        <v>4413</v>
      </c>
      <c r="R7" s="1139"/>
      <c r="S7" s="1139"/>
      <c r="T7" s="1139"/>
      <c r="U7" s="1139"/>
      <c r="V7" s="1139">
        <v>4077</v>
      </c>
      <c r="W7" s="1139"/>
      <c r="X7" s="1139"/>
      <c r="Y7" s="1139"/>
      <c r="Z7" s="1139"/>
      <c r="AA7" s="1139">
        <v>336</v>
      </c>
      <c r="AB7" s="1139"/>
      <c r="AC7" s="1139"/>
      <c r="AD7" s="1139"/>
      <c r="AE7" s="1140"/>
      <c r="AF7" s="1141">
        <v>294</v>
      </c>
      <c r="AG7" s="1142"/>
      <c r="AH7" s="1142"/>
      <c r="AI7" s="1142"/>
      <c r="AJ7" s="1143"/>
      <c r="AK7" s="1144">
        <v>0</v>
      </c>
      <c r="AL7" s="1145"/>
      <c r="AM7" s="1145"/>
      <c r="AN7" s="1145"/>
      <c r="AO7" s="1145"/>
      <c r="AP7" s="1145">
        <v>4234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598</v>
      </c>
      <c r="BT7" s="1136"/>
      <c r="BU7" s="1136"/>
      <c r="BV7" s="1136"/>
      <c r="BW7" s="1136"/>
      <c r="BX7" s="1136"/>
      <c r="BY7" s="1136"/>
      <c r="BZ7" s="1136"/>
      <c r="CA7" s="1136"/>
      <c r="CB7" s="1136"/>
      <c r="CC7" s="1136"/>
      <c r="CD7" s="1136"/>
      <c r="CE7" s="1136"/>
      <c r="CF7" s="1136"/>
      <c r="CG7" s="1148"/>
      <c r="CH7" s="1132">
        <v>0</v>
      </c>
      <c r="CI7" s="1133"/>
      <c r="CJ7" s="1133"/>
      <c r="CK7" s="1133"/>
      <c r="CL7" s="1134"/>
      <c r="CM7" s="1132">
        <v>128</v>
      </c>
      <c r="CN7" s="1133"/>
      <c r="CO7" s="1133"/>
      <c r="CP7" s="1133"/>
      <c r="CQ7" s="1134"/>
      <c r="CR7" s="1132">
        <v>5</v>
      </c>
      <c r="CS7" s="1133"/>
      <c r="CT7" s="1133"/>
      <c r="CU7" s="1133"/>
      <c r="CV7" s="1134"/>
      <c r="CW7" s="1132">
        <v>0</v>
      </c>
      <c r="CX7" s="1133"/>
      <c r="CY7" s="1133"/>
      <c r="CZ7" s="1133"/>
      <c r="DA7" s="1134"/>
      <c r="DB7" s="1132">
        <v>180</v>
      </c>
      <c r="DC7" s="1133"/>
      <c r="DD7" s="1133"/>
      <c r="DE7" s="1133"/>
      <c r="DF7" s="1134"/>
      <c r="DG7" s="1132">
        <v>0</v>
      </c>
      <c r="DH7" s="1133"/>
      <c r="DI7" s="1133"/>
      <c r="DJ7" s="1133"/>
      <c r="DK7" s="1134"/>
      <c r="DL7" s="1132">
        <v>0</v>
      </c>
      <c r="DM7" s="1133"/>
      <c r="DN7" s="1133"/>
      <c r="DO7" s="1133"/>
      <c r="DP7" s="1134"/>
      <c r="DQ7" s="1132">
        <v>0</v>
      </c>
      <c r="DR7" s="1133"/>
      <c r="DS7" s="1133"/>
      <c r="DT7" s="1133"/>
      <c r="DU7" s="1134"/>
      <c r="DV7" s="1135"/>
      <c r="DW7" s="1136"/>
      <c r="DX7" s="1136"/>
      <c r="DY7" s="1136"/>
      <c r="DZ7" s="1137"/>
      <c r="EA7" s="234"/>
    </row>
    <row r="8" spans="1:131" s="235" customFormat="1" ht="26.25" customHeight="1" x14ac:dyDescent="0.2">
      <c r="A8" s="238">
        <v>2</v>
      </c>
      <c r="B8" s="1066" t="s">
        <v>399</v>
      </c>
      <c r="C8" s="1067"/>
      <c r="D8" s="1067"/>
      <c r="E8" s="1067"/>
      <c r="F8" s="1067"/>
      <c r="G8" s="1067"/>
      <c r="H8" s="1067"/>
      <c r="I8" s="1067"/>
      <c r="J8" s="1067"/>
      <c r="K8" s="1067"/>
      <c r="L8" s="1067"/>
      <c r="M8" s="1067"/>
      <c r="N8" s="1067"/>
      <c r="O8" s="1067"/>
      <c r="P8" s="1068"/>
      <c r="Q8" s="1074">
        <v>30</v>
      </c>
      <c r="R8" s="1075"/>
      <c r="S8" s="1075"/>
      <c r="T8" s="1075"/>
      <c r="U8" s="1075"/>
      <c r="V8" s="1075">
        <v>30</v>
      </c>
      <c r="W8" s="1075"/>
      <c r="X8" s="1075"/>
      <c r="Y8" s="1075"/>
      <c r="Z8" s="1075"/>
      <c r="AA8" s="1075">
        <v>0</v>
      </c>
      <c r="AB8" s="1075"/>
      <c r="AC8" s="1075"/>
      <c r="AD8" s="1075"/>
      <c r="AE8" s="1076"/>
      <c r="AF8" s="1071">
        <v>0</v>
      </c>
      <c r="AG8" s="1072"/>
      <c r="AH8" s="1072"/>
      <c r="AI8" s="1072"/>
      <c r="AJ8" s="1073"/>
      <c r="AK8" s="1116">
        <v>5</v>
      </c>
      <c r="AL8" s="1117"/>
      <c r="AM8" s="1117"/>
      <c r="AN8" s="1117"/>
      <c r="AO8" s="1117"/>
      <c r="AP8" s="1117">
        <v>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599</v>
      </c>
      <c r="BT8" s="1029"/>
      <c r="BU8" s="1029"/>
      <c r="BV8" s="1029"/>
      <c r="BW8" s="1029"/>
      <c r="BX8" s="1029"/>
      <c r="BY8" s="1029"/>
      <c r="BZ8" s="1029"/>
      <c r="CA8" s="1029"/>
      <c r="CB8" s="1029"/>
      <c r="CC8" s="1029"/>
      <c r="CD8" s="1029"/>
      <c r="CE8" s="1029"/>
      <c r="CF8" s="1029"/>
      <c r="CG8" s="1050"/>
      <c r="CH8" s="1025">
        <v>11</v>
      </c>
      <c r="CI8" s="1026"/>
      <c r="CJ8" s="1026"/>
      <c r="CK8" s="1026"/>
      <c r="CL8" s="1027"/>
      <c r="CM8" s="1025">
        <v>98</v>
      </c>
      <c r="CN8" s="1026"/>
      <c r="CO8" s="1026"/>
      <c r="CP8" s="1026"/>
      <c r="CQ8" s="1027"/>
      <c r="CR8" s="1025">
        <v>100</v>
      </c>
      <c r="CS8" s="1026"/>
      <c r="CT8" s="1026"/>
      <c r="CU8" s="1026"/>
      <c r="CV8" s="1027"/>
      <c r="CW8" s="1025">
        <v>44</v>
      </c>
      <c r="CX8" s="1026"/>
      <c r="CY8" s="1026"/>
      <c r="CZ8" s="1026"/>
      <c r="DA8" s="1027"/>
      <c r="DB8" s="1025">
        <v>0</v>
      </c>
      <c r="DC8" s="1026"/>
      <c r="DD8" s="1026"/>
      <c r="DE8" s="1026"/>
      <c r="DF8" s="1027"/>
      <c r="DG8" s="1025">
        <v>0</v>
      </c>
      <c r="DH8" s="1026"/>
      <c r="DI8" s="1026"/>
      <c r="DJ8" s="1026"/>
      <c r="DK8" s="1027"/>
      <c r="DL8" s="1025">
        <v>0</v>
      </c>
      <c r="DM8" s="1026"/>
      <c r="DN8" s="1026"/>
      <c r="DO8" s="1026"/>
      <c r="DP8" s="1027"/>
      <c r="DQ8" s="1025">
        <v>0</v>
      </c>
      <c r="DR8" s="1026"/>
      <c r="DS8" s="1026"/>
      <c r="DT8" s="1026"/>
      <c r="DU8" s="1027"/>
      <c r="DV8" s="1028"/>
      <c r="DW8" s="1029"/>
      <c r="DX8" s="1029"/>
      <c r="DY8" s="1029"/>
      <c r="DZ8" s="1030"/>
      <c r="EA8" s="234"/>
    </row>
    <row r="9" spans="1:131" s="235" customFormat="1" ht="26.25" customHeight="1" x14ac:dyDescent="0.2">
      <c r="A9" s="238">
        <v>3</v>
      </c>
      <c r="B9" s="1066" t="s">
        <v>400</v>
      </c>
      <c r="C9" s="1067"/>
      <c r="D9" s="1067"/>
      <c r="E9" s="1067"/>
      <c r="F9" s="1067"/>
      <c r="G9" s="1067"/>
      <c r="H9" s="1067"/>
      <c r="I9" s="1067"/>
      <c r="J9" s="1067"/>
      <c r="K9" s="1067"/>
      <c r="L9" s="1067"/>
      <c r="M9" s="1067"/>
      <c r="N9" s="1067"/>
      <c r="O9" s="1067"/>
      <c r="P9" s="1068"/>
      <c r="Q9" s="1074">
        <v>1</v>
      </c>
      <c r="R9" s="1075"/>
      <c r="S9" s="1075"/>
      <c r="T9" s="1075"/>
      <c r="U9" s="1075"/>
      <c r="V9" s="1075">
        <v>0</v>
      </c>
      <c r="W9" s="1075"/>
      <c r="X9" s="1075"/>
      <c r="Y9" s="1075"/>
      <c r="Z9" s="1075"/>
      <c r="AA9" s="1075">
        <v>1</v>
      </c>
      <c r="AB9" s="1075"/>
      <c r="AC9" s="1075"/>
      <c r="AD9" s="1075"/>
      <c r="AE9" s="1076"/>
      <c r="AF9" s="1071">
        <v>1</v>
      </c>
      <c r="AG9" s="1072"/>
      <c r="AH9" s="1072"/>
      <c r="AI9" s="1072"/>
      <c r="AJ9" s="1073"/>
      <c r="AK9" s="1116">
        <v>0</v>
      </c>
      <c r="AL9" s="1117"/>
      <c r="AM9" s="1117"/>
      <c r="AN9" s="1117"/>
      <c r="AO9" s="1117"/>
      <c r="AP9" s="1117">
        <v>0</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600</v>
      </c>
      <c r="BT9" s="1029"/>
      <c r="BU9" s="1029"/>
      <c r="BV9" s="1029"/>
      <c r="BW9" s="1029"/>
      <c r="BX9" s="1029"/>
      <c r="BY9" s="1029"/>
      <c r="BZ9" s="1029"/>
      <c r="CA9" s="1029"/>
      <c r="CB9" s="1029"/>
      <c r="CC9" s="1029"/>
      <c r="CD9" s="1029"/>
      <c r="CE9" s="1029"/>
      <c r="CF9" s="1029"/>
      <c r="CG9" s="1050"/>
      <c r="CH9" s="1025">
        <v>3</v>
      </c>
      <c r="CI9" s="1026"/>
      <c r="CJ9" s="1026"/>
      <c r="CK9" s="1026"/>
      <c r="CL9" s="1027"/>
      <c r="CM9" s="1025">
        <v>923</v>
      </c>
      <c r="CN9" s="1026"/>
      <c r="CO9" s="1026"/>
      <c r="CP9" s="1026"/>
      <c r="CQ9" s="1027"/>
      <c r="CR9" s="1025">
        <v>900</v>
      </c>
      <c r="CS9" s="1026"/>
      <c r="CT9" s="1026"/>
      <c r="CU9" s="1026"/>
      <c r="CV9" s="1027"/>
      <c r="CW9" s="1025">
        <v>22</v>
      </c>
      <c r="CX9" s="1026"/>
      <c r="CY9" s="1026"/>
      <c r="CZ9" s="1026"/>
      <c r="DA9" s="1027"/>
      <c r="DB9" s="1025">
        <v>0</v>
      </c>
      <c r="DC9" s="1026"/>
      <c r="DD9" s="1026"/>
      <c r="DE9" s="1026"/>
      <c r="DF9" s="1027"/>
      <c r="DG9" s="1025">
        <v>0</v>
      </c>
      <c r="DH9" s="1026"/>
      <c r="DI9" s="1026"/>
      <c r="DJ9" s="1026"/>
      <c r="DK9" s="1027"/>
      <c r="DL9" s="1025">
        <v>0</v>
      </c>
      <c r="DM9" s="1026"/>
      <c r="DN9" s="1026"/>
      <c r="DO9" s="1026"/>
      <c r="DP9" s="1027"/>
      <c r="DQ9" s="1025">
        <v>0</v>
      </c>
      <c r="DR9" s="1026"/>
      <c r="DS9" s="1026"/>
      <c r="DT9" s="1026"/>
      <c r="DU9" s="1027"/>
      <c r="DV9" s="1028"/>
      <c r="DW9" s="1029"/>
      <c r="DX9" s="1029"/>
      <c r="DY9" s="1029"/>
      <c r="DZ9" s="1030"/>
      <c r="EA9" s="234"/>
    </row>
    <row r="10" spans="1:131" s="235" customFormat="1" ht="26.25" customHeight="1" x14ac:dyDescent="0.2">
      <c r="A10" s="238">
        <v>4</v>
      </c>
      <c r="B10" s="1066" t="s">
        <v>401</v>
      </c>
      <c r="C10" s="1067"/>
      <c r="D10" s="1067"/>
      <c r="E10" s="1067"/>
      <c r="F10" s="1067"/>
      <c r="G10" s="1067"/>
      <c r="H10" s="1067"/>
      <c r="I10" s="1067"/>
      <c r="J10" s="1067"/>
      <c r="K10" s="1067"/>
      <c r="L10" s="1067"/>
      <c r="M10" s="1067"/>
      <c r="N10" s="1067"/>
      <c r="O10" s="1067"/>
      <c r="P10" s="1068"/>
      <c r="Q10" s="1074">
        <v>7</v>
      </c>
      <c r="R10" s="1075"/>
      <c r="S10" s="1075"/>
      <c r="T10" s="1075"/>
      <c r="U10" s="1075"/>
      <c r="V10" s="1075">
        <v>6</v>
      </c>
      <c r="W10" s="1075"/>
      <c r="X10" s="1075"/>
      <c r="Y10" s="1075"/>
      <c r="Z10" s="1075"/>
      <c r="AA10" s="1075">
        <v>1</v>
      </c>
      <c r="AB10" s="1075"/>
      <c r="AC10" s="1075"/>
      <c r="AD10" s="1075"/>
      <c r="AE10" s="1076"/>
      <c r="AF10" s="1071">
        <v>1</v>
      </c>
      <c r="AG10" s="1072"/>
      <c r="AH10" s="1072"/>
      <c r="AI10" s="1072"/>
      <c r="AJ10" s="1073"/>
      <c r="AK10" s="1116">
        <v>0</v>
      </c>
      <c r="AL10" s="1117"/>
      <c r="AM10" s="1117"/>
      <c r="AN10" s="1117"/>
      <c r="AO10" s="1117"/>
      <c r="AP10" s="1117">
        <v>0</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601</v>
      </c>
      <c r="BT10" s="1029"/>
      <c r="BU10" s="1029"/>
      <c r="BV10" s="1029"/>
      <c r="BW10" s="1029"/>
      <c r="BX10" s="1029"/>
      <c r="BY10" s="1029"/>
      <c r="BZ10" s="1029"/>
      <c r="CA10" s="1029"/>
      <c r="CB10" s="1029"/>
      <c r="CC10" s="1029"/>
      <c r="CD10" s="1029"/>
      <c r="CE10" s="1029"/>
      <c r="CF10" s="1029"/>
      <c r="CG10" s="1050"/>
      <c r="CH10" s="1025">
        <v>-1</v>
      </c>
      <c r="CI10" s="1026"/>
      <c r="CJ10" s="1026"/>
      <c r="CK10" s="1026"/>
      <c r="CL10" s="1027"/>
      <c r="CM10" s="1025">
        <v>16</v>
      </c>
      <c r="CN10" s="1026"/>
      <c r="CO10" s="1026"/>
      <c r="CP10" s="1026"/>
      <c r="CQ10" s="1027"/>
      <c r="CR10" s="1025">
        <v>12</v>
      </c>
      <c r="CS10" s="1026"/>
      <c r="CT10" s="1026"/>
      <c r="CU10" s="1026"/>
      <c r="CV10" s="1027"/>
      <c r="CW10" s="1025">
        <v>9</v>
      </c>
      <c r="CX10" s="1026"/>
      <c r="CY10" s="1026"/>
      <c r="CZ10" s="1026"/>
      <c r="DA10" s="1027"/>
      <c r="DB10" s="1025">
        <v>0</v>
      </c>
      <c r="DC10" s="1026"/>
      <c r="DD10" s="1026"/>
      <c r="DE10" s="1026"/>
      <c r="DF10" s="1027"/>
      <c r="DG10" s="1025">
        <v>0</v>
      </c>
      <c r="DH10" s="1026"/>
      <c r="DI10" s="1026"/>
      <c r="DJ10" s="1026"/>
      <c r="DK10" s="1027"/>
      <c r="DL10" s="1025">
        <v>0</v>
      </c>
      <c r="DM10" s="1026"/>
      <c r="DN10" s="1026"/>
      <c r="DO10" s="1026"/>
      <c r="DP10" s="1027"/>
      <c r="DQ10" s="1025">
        <v>0</v>
      </c>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602</v>
      </c>
      <c r="BT11" s="1029"/>
      <c r="BU11" s="1029"/>
      <c r="BV11" s="1029"/>
      <c r="BW11" s="1029"/>
      <c r="BX11" s="1029"/>
      <c r="BY11" s="1029"/>
      <c r="BZ11" s="1029"/>
      <c r="CA11" s="1029"/>
      <c r="CB11" s="1029"/>
      <c r="CC11" s="1029"/>
      <c r="CD11" s="1029"/>
      <c r="CE11" s="1029"/>
      <c r="CF11" s="1029"/>
      <c r="CG11" s="1050"/>
      <c r="CH11" s="1025">
        <v>-35</v>
      </c>
      <c r="CI11" s="1026"/>
      <c r="CJ11" s="1026"/>
      <c r="CK11" s="1026"/>
      <c r="CL11" s="1027"/>
      <c r="CM11" s="1025">
        <v>139</v>
      </c>
      <c r="CN11" s="1026"/>
      <c r="CO11" s="1026"/>
      <c r="CP11" s="1026"/>
      <c r="CQ11" s="1027"/>
      <c r="CR11" s="1025">
        <v>0</v>
      </c>
      <c r="CS11" s="1026"/>
      <c r="CT11" s="1026"/>
      <c r="CU11" s="1026"/>
      <c r="CV11" s="1027"/>
      <c r="CW11" s="1025">
        <v>75</v>
      </c>
      <c r="CX11" s="1026"/>
      <c r="CY11" s="1026"/>
      <c r="CZ11" s="1026"/>
      <c r="DA11" s="1027"/>
      <c r="DB11" s="1025">
        <v>0</v>
      </c>
      <c r="DC11" s="1026"/>
      <c r="DD11" s="1026"/>
      <c r="DE11" s="1026"/>
      <c r="DF11" s="1027"/>
      <c r="DG11" s="1025">
        <v>0</v>
      </c>
      <c r="DH11" s="1026"/>
      <c r="DI11" s="1026"/>
      <c r="DJ11" s="1026"/>
      <c r="DK11" s="1027"/>
      <c r="DL11" s="1025">
        <v>0</v>
      </c>
      <c r="DM11" s="1026"/>
      <c r="DN11" s="1026"/>
      <c r="DO11" s="1026"/>
      <c r="DP11" s="1027"/>
      <c r="DQ11" s="1025">
        <v>0</v>
      </c>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402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403</v>
      </c>
      <c r="B23" s="973" t="s">
        <v>404</v>
      </c>
      <c r="C23" s="974"/>
      <c r="D23" s="974"/>
      <c r="E23" s="974"/>
      <c r="F23" s="974"/>
      <c r="G23" s="974"/>
      <c r="H23" s="974"/>
      <c r="I23" s="974"/>
      <c r="J23" s="974"/>
      <c r="K23" s="974"/>
      <c r="L23" s="974"/>
      <c r="M23" s="974"/>
      <c r="N23" s="974"/>
      <c r="O23" s="974"/>
      <c r="P23" s="984"/>
      <c r="Q23" s="1103">
        <v>4451</v>
      </c>
      <c r="R23" s="1097"/>
      <c r="S23" s="1097"/>
      <c r="T23" s="1097"/>
      <c r="U23" s="1097"/>
      <c r="V23" s="1097">
        <v>4113</v>
      </c>
      <c r="W23" s="1097"/>
      <c r="X23" s="1097"/>
      <c r="Y23" s="1097"/>
      <c r="Z23" s="1097"/>
      <c r="AA23" s="1097">
        <v>338</v>
      </c>
      <c r="AB23" s="1097"/>
      <c r="AC23" s="1097"/>
      <c r="AD23" s="1097"/>
      <c r="AE23" s="1104"/>
      <c r="AF23" s="1105">
        <v>295</v>
      </c>
      <c r="AG23" s="1097"/>
      <c r="AH23" s="1097"/>
      <c r="AI23" s="1097"/>
      <c r="AJ23" s="1106"/>
      <c r="AK23" s="1107"/>
      <c r="AL23" s="1108"/>
      <c r="AM23" s="1108"/>
      <c r="AN23" s="1108"/>
      <c r="AO23" s="1108"/>
      <c r="AP23" s="1097">
        <v>4234</v>
      </c>
      <c r="AQ23" s="1097"/>
      <c r="AR23" s="1097"/>
      <c r="AS23" s="1097"/>
      <c r="AT23" s="1097"/>
      <c r="AU23" s="1098"/>
      <c r="AV23" s="1098"/>
      <c r="AW23" s="1098"/>
      <c r="AX23" s="1098"/>
      <c r="AY23" s="1099"/>
      <c r="AZ23" s="1100" t="s">
        <v>405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381</v>
      </c>
      <c r="B26" s="1032"/>
      <c r="C26" s="1032"/>
      <c r="D26" s="1032"/>
      <c r="E26" s="1032"/>
      <c r="F26" s="1032"/>
      <c r="G26" s="1032"/>
      <c r="H26" s="1032"/>
      <c r="I26" s="1032"/>
      <c r="J26" s="1032"/>
      <c r="K26" s="1032"/>
      <c r="L26" s="1032"/>
      <c r="M26" s="1032"/>
      <c r="N26" s="1032"/>
      <c r="O26" s="1032"/>
      <c r="P26" s="1033"/>
      <c r="Q26" s="1037" t="s">
        <v>408</v>
      </c>
      <c r="R26" s="1038"/>
      <c r="S26" s="1038"/>
      <c r="T26" s="1038"/>
      <c r="U26" s="1039"/>
      <c r="V26" s="1037" t="s">
        <v>409</v>
      </c>
      <c r="W26" s="1038"/>
      <c r="X26" s="1038"/>
      <c r="Y26" s="1038"/>
      <c r="Z26" s="1039"/>
      <c r="AA26" s="1037" t="s">
        <v>410</v>
      </c>
      <c r="AB26" s="1038"/>
      <c r="AC26" s="1038"/>
      <c r="AD26" s="1038"/>
      <c r="AE26" s="1038"/>
      <c r="AF26" s="1091" t="s">
        <v>411</v>
      </c>
      <c r="AG26" s="1044"/>
      <c r="AH26" s="1044"/>
      <c r="AI26" s="1044"/>
      <c r="AJ26" s="1092"/>
      <c r="AK26" s="1038" t="s">
        <v>412</v>
      </c>
      <c r="AL26" s="1038"/>
      <c r="AM26" s="1038"/>
      <c r="AN26" s="1038"/>
      <c r="AO26" s="1039"/>
      <c r="AP26" s="1037" t="s">
        <v>413</v>
      </c>
      <c r="AQ26" s="1038"/>
      <c r="AR26" s="1038"/>
      <c r="AS26" s="1038"/>
      <c r="AT26" s="1039"/>
      <c r="AU26" s="1037" t="s">
        <v>414</v>
      </c>
      <c r="AV26" s="1038"/>
      <c r="AW26" s="1038"/>
      <c r="AX26" s="1038"/>
      <c r="AY26" s="1039"/>
      <c r="AZ26" s="1037" t="s">
        <v>415</v>
      </c>
      <c r="BA26" s="1038"/>
      <c r="BB26" s="1038"/>
      <c r="BC26" s="1038"/>
      <c r="BD26" s="1039"/>
      <c r="BE26" s="1037" t="s">
        <v>388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416</v>
      </c>
      <c r="C28" s="1084"/>
      <c r="D28" s="1084"/>
      <c r="E28" s="1084"/>
      <c r="F28" s="1084"/>
      <c r="G28" s="1084"/>
      <c r="H28" s="1084"/>
      <c r="I28" s="1084"/>
      <c r="J28" s="1084"/>
      <c r="K28" s="1084"/>
      <c r="L28" s="1084"/>
      <c r="M28" s="1084"/>
      <c r="N28" s="1084"/>
      <c r="O28" s="1084"/>
      <c r="P28" s="1085"/>
      <c r="Q28" s="1086">
        <v>210</v>
      </c>
      <c r="R28" s="1087"/>
      <c r="S28" s="1087"/>
      <c r="T28" s="1087"/>
      <c r="U28" s="1087"/>
      <c r="V28" s="1087">
        <v>194</v>
      </c>
      <c r="W28" s="1087"/>
      <c r="X28" s="1087"/>
      <c r="Y28" s="1087"/>
      <c r="Z28" s="1087"/>
      <c r="AA28" s="1087">
        <v>16</v>
      </c>
      <c r="AB28" s="1087"/>
      <c r="AC28" s="1087"/>
      <c r="AD28" s="1087"/>
      <c r="AE28" s="1088"/>
      <c r="AF28" s="1089">
        <v>16</v>
      </c>
      <c r="AG28" s="1087"/>
      <c r="AH28" s="1087"/>
      <c r="AI28" s="1087"/>
      <c r="AJ28" s="1090"/>
      <c r="AK28" s="1078">
        <v>15</v>
      </c>
      <c r="AL28" s="1079"/>
      <c r="AM28" s="1079"/>
      <c r="AN28" s="1079"/>
      <c r="AO28" s="1079"/>
      <c r="AP28" s="1079">
        <v>0</v>
      </c>
      <c r="AQ28" s="1079"/>
      <c r="AR28" s="1079"/>
      <c r="AS28" s="1079"/>
      <c r="AT28" s="1079"/>
      <c r="AU28" s="1079">
        <v>0</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417</v>
      </c>
      <c r="C29" s="1067"/>
      <c r="D29" s="1067"/>
      <c r="E29" s="1067"/>
      <c r="F29" s="1067"/>
      <c r="G29" s="1067"/>
      <c r="H29" s="1067"/>
      <c r="I29" s="1067"/>
      <c r="J29" s="1067"/>
      <c r="K29" s="1067"/>
      <c r="L29" s="1067"/>
      <c r="M29" s="1067"/>
      <c r="N29" s="1067"/>
      <c r="O29" s="1067"/>
      <c r="P29" s="1068"/>
      <c r="Q29" s="1074">
        <v>90</v>
      </c>
      <c r="R29" s="1075"/>
      <c r="S29" s="1075"/>
      <c r="T29" s="1075"/>
      <c r="U29" s="1075"/>
      <c r="V29" s="1075">
        <v>83</v>
      </c>
      <c r="W29" s="1075"/>
      <c r="X29" s="1075"/>
      <c r="Y29" s="1075"/>
      <c r="Z29" s="1075"/>
      <c r="AA29" s="1075">
        <v>7</v>
      </c>
      <c r="AB29" s="1075"/>
      <c r="AC29" s="1075"/>
      <c r="AD29" s="1075"/>
      <c r="AE29" s="1076"/>
      <c r="AF29" s="1071">
        <v>7</v>
      </c>
      <c r="AG29" s="1072"/>
      <c r="AH29" s="1072"/>
      <c r="AI29" s="1072"/>
      <c r="AJ29" s="1073"/>
      <c r="AK29" s="1016">
        <v>35</v>
      </c>
      <c r="AL29" s="1007"/>
      <c r="AM29" s="1007"/>
      <c r="AN29" s="1007"/>
      <c r="AO29" s="1007"/>
      <c r="AP29" s="1007">
        <v>0</v>
      </c>
      <c r="AQ29" s="1007"/>
      <c r="AR29" s="1007"/>
      <c r="AS29" s="1007"/>
      <c r="AT29" s="1007"/>
      <c r="AU29" s="1007">
        <v>0</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418</v>
      </c>
      <c r="C30" s="1067"/>
      <c r="D30" s="1067"/>
      <c r="E30" s="1067"/>
      <c r="F30" s="1067"/>
      <c r="G30" s="1067"/>
      <c r="H30" s="1067"/>
      <c r="I30" s="1067"/>
      <c r="J30" s="1067"/>
      <c r="K30" s="1067"/>
      <c r="L30" s="1067"/>
      <c r="M30" s="1067"/>
      <c r="N30" s="1067"/>
      <c r="O30" s="1067"/>
      <c r="P30" s="1068"/>
      <c r="Q30" s="1074">
        <v>273</v>
      </c>
      <c r="R30" s="1075"/>
      <c r="S30" s="1075"/>
      <c r="T30" s="1075"/>
      <c r="U30" s="1075"/>
      <c r="V30" s="1075">
        <v>248</v>
      </c>
      <c r="W30" s="1075"/>
      <c r="X30" s="1075"/>
      <c r="Y30" s="1075"/>
      <c r="Z30" s="1075"/>
      <c r="AA30" s="1075">
        <v>24</v>
      </c>
      <c r="AB30" s="1075"/>
      <c r="AC30" s="1075"/>
      <c r="AD30" s="1075"/>
      <c r="AE30" s="1076"/>
      <c r="AF30" s="1071">
        <v>25</v>
      </c>
      <c r="AG30" s="1072"/>
      <c r="AH30" s="1072"/>
      <c r="AI30" s="1072"/>
      <c r="AJ30" s="1073"/>
      <c r="AK30" s="1016">
        <v>0</v>
      </c>
      <c r="AL30" s="1007"/>
      <c r="AM30" s="1007"/>
      <c r="AN30" s="1007"/>
      <c r="AO30" s="1007"/>
      <c r="AP30" s="1007">
        <v>0</v>
      </c>
      <c r="AQ30" s="1007"/>
      <c r="AR30" s="1007"/>
      <c r="AS30" s="1007"/>
      <c r="AT30" s="1007"/>
      <c r="AU30" s="1007">
        <v>0</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419</v>
      </c>
      <c r="C31" s="1067"/>
      <c r="D31" s="1067"/>
      <c r="E31" s="1067"/>
      <c r="F31" s="1067"/>
      <c r="G31" s="1067"/>
      <c r="H31" s="1067"/>
      <c r="I31" s="1067"/>
      <c r="J31" s="1067"/>
      <c r="K31" s="1067"/>
      <c r="L31" s="1067"/>
      <c r="M31" s="1067"/>
      <c r="N31" s="1067"/>
      <c r="O31" s="1067"/>
      <c r="P31" s="1068"/>
      <c r="Q31" s="1074">
        <v>3</v>
      </c>
      <c r="R31" s="1075"/>
      <c r="S31" s="1075"/>
      <c r="T31" s="1075"/>
      <c r="U31" s="1075"/>
      <c r="V31" s="1075">
        <v>3</v>
      </c>
      <c r="W31" s="1075"/>
      <c r="X31" s="1075"/>
      <c r="Y31" s="1075"/>
      <c r="Z31" s="1075"/>
      <c r="AA31" s="1075">
        <v>0</v>
      </c>
      <c r="AB31" s="1075"/>
      <c r="AC31" s="1075"/>
      <c r="AD31" s="1075"/>
      <c r="AE31" s="1076"/>
      <c r="AF31" s="1071">
        <v>0</v>
      </c>
      <c r="AG31" s="1072"/>
      <c r="AH31" s="1072"/>
      <c r="AI31" s="1072"/>
      <c r="AJ31" s="1073"/>
      <c r="AK31" s="1016">
        <v>0</v>
      </c>
      <c r="AL31" s="1007"/>
      <c r="AM31" s="1007"/>
      <c r="AN31" s="1007"/>
      <c r="AO31" s="1007"/>
      <c r="AP31" s="1007">
        <v>0</v>
      </c>
      <c r="AQ31" s="1007"/>
      <c r="AR31" s="1007"/>
      <c r="AS31" s="1007"/>
      <c r="AT31" s="1007"/>
      <c r="AU31" s="1007">
        <v>0</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420</v>
      </c>
      <c r="C32" s="1067"/>
      <c r="D32" s="1067"/>
      <c r="E32" s="1067"/>
      <c r="F32" s="1067"/>
      <c r="G32" s="1067"/>
      <c r="H32" s="1067"/>
      <c r="I32" s="1067"/>
      <c r="J32" s="1067"/>
      <c r="K32" s="1067"/>
      <c r="L32" s="1067"/>
      <c r="M32" s="1067"/>
      <c r="N32" s="1067"/>
      <c r="O32" s="1067"/>
      <c r="P32" s="1068"/>
      <c r="Q32" s="1074">
        <v>38</v>
      </c>
      <c r="R32" s="1075"/>
      <c r="S32" s="1075"/>
      <c r="T32" s="1075"/>
      <c r="U32" s="1075"/>
      <c r="V32" s="1075">
        <v>37</v>
      </c>
      <c r="W32" s="1075"/>
      <c r="X32" s="1075"/>
      <c r="Y32" s="1075"/>
      <c r="Z32" s="1075"/>
      <c r="AA32" s="1075">
        <v>1</v>
      </c>
      <c r="AB32" s="1075"/>
      <c r="AC32" s="1075"/>
      <c r="AD32" s="1075"/>
      <c r="AE32" s="1076"/>
      <c r="AF32" s="1071">
        <v>1</v>
      </c>
      <c r="AG32" s="1072"/>
      <c r="AH32" s="1072"/>
      <c r="AI32" s="1072"/>
      <c r="AJ32" s="1073"/>
      <c r="AK32" s="1016">
        <v>16</v>
      </c>
      <c r="AL32" s="1007"/>
      <c r="AM32" s="1007"/>
      <c r="AN32" s="1007"/>
      <c r="AO32" s="1007"/>
      <c r="AP32" s="1007">
        <v>0</v>
      </c>
      <c r="AQ32" s="1007"/>
      <c r="AR32" s="1007"/>
      <c r="AS32" s="1007"/>
      <c r="AT32" s="1007"/>
      <c r="AU32" s="1007">
        <v>0</v>
      </c>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421</v>
      </c>
      <c r="C33" s="1067"/>
      <c r="D33" s="1067"/>
      <c r="E33" s="1067"/>
      <c r="F33" s="1067"/>
      <c r="G33" s="1067"/>
      <c r="H33" s="1067"/>
      <c r="I33" s="1067"/>
      <c r="J33" s="1067"/>
      <c r="K33" s="1067"/>
      <c r="L33" s="1067"/>
      <c r="M33" s="1067"/>
      <c r="N33" s="1067"/>
      <c r="O33" s="1067"/>
      <c r="P33" s="1068"/>
      <c r="Q33" s="1074">
        <v>146</v>
      </c>
      <c r="R33" s="1075"/>
      <c r="S33" s="1075"/>
      <c r="T33" s="1075"/>
      <c r="U33" s="1075"/>
      <c r="V33" s="1075">
        <v>143</v>
      </c>
      <c r="W33" s="1075"/>
      <c r="X33" s="1075"/>
      <c r="Y33" s="1075"/>
      <c r="Z33" s="1075"/>
      <c r="AA33" s="1075">
        <v>3</v>
      </c>
      <c r="AB33" s="1075"/>
      <c r="AC33" s="1075"/>
      <c r="AD33" s="1075"/>
      <c r="AE33" s="1076"/>
      <c r="AF33" s="1071">
        <v>3</v>
      </c>
      <c r="AG33" s="1072"/>
      <c r="AH33" s="1072"/>
      <c r="AI33" s="1072"/>
      <c r="AJ33" s="1073"/>
      <c r="AK33" s="1016">
        <v>78</v>
      </c>
      <c r="AL33" s="1007"/>
      <c r="AM33" s="1007"/>
      <c r="AN33" s="1007"/>
      <c r="AO33" s="1007"/>
      <c r="AP33" s="1007">
        <v>605</v>
      </c>
      <c r="AQ33" s="1007"/>
      <c r="AR33" s="1007"/>
      <c r="AS33" s="1007"/>
      <c r="AT33" s="1007"/>
      <c r="AU33" s="1007">
        <v>571</v>
      </c>
      <c r="AV33" s="1007"/>
      <c r="AW33" s="1007"/>
      <c r="AX33" s="1007"/>
      <c r="AY33" s="1007"/>
      <c r="AZ33" s="1077"/>
      <c r="BA33" s="1077"/>
      <c r="BB33" s="1077"/>
      <c r="BC33" s="1077"/>
      <c r="BD33" s="1077"/>
      <c r="BE33" s="1008" t="s">
        <v>590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403</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51</v>
      </c>
      <c r="AG63" s="995"/>
      <c r="AH63" s="995"/>
      <c r="AI63" s="995"/>
      <c r="AJ63" s="1058"/>
      <c r="AK63" s="1059"/>
      <c r="AL63" s="999"/>
      <c r="AM63" s="999"/>
      <c r="AN63" s="999"/>
      <c r="AO63" s="999"/>
      <c r="AP63" s="995">
        <v>605</v>
      </c>
      <c r="AQ63" s="995"/>
      <c r="AR63" s="995"/>
      <c r="AS63" s="995"/>
      <c r="AT63" s="995"/>
      <c r="AU63" s="995">
        <v>571</v>
      </c>
      <c r="AV63" s="995"/>
      <c r="AW63" s="995"/>
      <c r="AX63" s="995"/>
      <c r="AY63" s="995"/>
      <c r="AZ63" s="1053"/>
      <c r="BA63" s="1053"/>
      <c r="BB63" s="1053"/>
      <c r="BC63" s="1053"/>
      <c r="BD63" s="1053"/>
      <c r="BE63" s="996"/>
      <c r="BF63" s="996"/>
      <c r="BG63" s="996"/>
      <c r="BH63" s="996"/>
      <c r="BI63" s="997"/>
      <c r="BJ63" s="1054" t="s">
        <v>424</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426</v>
      </c>
      <c r="B66" s="1032"/>
      <c r="C66" s="1032"/>
      <c r="D66" s="1032"/>
      <c r="E66" s="1032"/>
      <c r="F66" s="1032"/>
      <c r="G66" s="1032"/>
      <c r="H66" s="1032"/>
      <c r="I66" s="1032"/>
      <c r="J66" s="1032"/>
      <c r="K66" s="1032"/>
      <c r="L66" s="1032"/>
      <c r="M66" s="1032"/>
      <c r="N66" s="1032"/>
      <c r="O66" s="1032"/>
      <c r="P66" s="1033"/>
      <c r="Q66" s="1037" t="s">
        <v>427</v>
      </c>
      <c r="R66" s="1038"/>
      <c r="S66" s="1038"/>
      <c r="T66" s="1038"/>
      <c r="U66" s="1039"/>
      <c r="V66" s="1037" t="s">
        <v>428</v>
      </c>
      <c r="W66" s="1038"/>
      <c r="X66" s="1038"/>
      <c r="Y66" s="1038"/>
      <c r="Z66" s="1039"/>
      <c r="AA66" s="1037" t="s">
        <v>429</v>
      </c>
      <c r="AB66" s="1038"/>
      <c r="AC66" s="1038"/>
      <c r="AD66" s="1038"/>
      <c r="AE66" s="1039"/>
      <c r="AF66" s="1043" t="s">
        <v>411</v>
      </c>
      <c r="AG66" s="1044"/>
      <c r="AH66" s="1044"/>
      <c r="AI66" s="1044"/>
      <c r="AJ66" s="1045"/>
      <c r="AK66" s="1037" t="s">
        <v>430</v>
      </c>
      <c r="AL66" s="1032"/>
      <c r="AM66" s="1032"/>
      <c r="AN66" s="1032"/>
      <c r="AO66" s="1033"/>
      <c r="AP66" s="1037" t="s">
        <v>431</v>
      </c>
      <c r="AQ66" s="1038"/>
      <c r="AR66" s="1038"/>
      <c r="AS66" s="1038"/>
      <c r="AT66" s="1039"/>
      <c r="AU66" s="1037" t="s">
        <v>432</v>
      </c>
      <c r="AV66" s="1038"/>
      <c r="AW66" s="1038"/>
      <c r="AX66" s="1038"/>
      <c r="AY66" s="1039"/>
      <c r="AZ66" s="1037" t="s">
        <v>388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591</v>
      </c>
      <c r="C68" s="1022"/>
      <c r="D68" s="1022"/>
      <c r="E68" s="1022"/>
      <c r="F68" s="1022"/>
      <c r="G68" s="1022"/>
      <c r="H68" s="1022"/>
      <c r="I68" s="1022"/>
      <c r="J68" s="1022"/>
      <c r="K68" s="1022"/>
      <c r="L68" s="1022"/>
      <c r="M68" s="1022"/>
      <c r="N68" s="1022"/>
      <c r="O68" s="1022"/>
      <c r="P68" s="1023"/>
      <c r="Q68" s="1024">
        <v>4286</v>
      </c>
      <c r="R68" s="1018"/>
      <c r="S68" s="1018"/>
      <c r="T68" s="1018"/>
      <c r="U68" s="1018"/>
      <c r="V68" s="1018">
        <v>4270</v>
      </c>
      <c r="W68" s="1018"/>
      <c r="X68" s="1018"/>
      <c r="Y68" s="1018"/>
      <c r="Z68" s="1018"/>
      <c r="AA68" s="1018">
        <v>16</v>
      </c>
      <c r="AB68" s="1018"/>
      <c r="AC68" s="1018"/>
      <c r="AD68" s="1018"/>
      <c r="AE68" s="1018"/>
      <c r="AF68" s="1018">
        <v>16</v>
      </c>
      <c r="AG68" s="1018"/>
      <c r="AH68" s="1018"/>
      <c r="AI68" s="1018"/>
      <c r="AJ68" s="1018"/>
      <c r="AK68" s="1018">
        <v>103</v>
      </c>
      <c r="AL68" s="1018"/>
      <c r="AM68" s="1018"/>
      <c r="AN68" s="1018"/>
      <c r="AO68" s="1018"/>
      <c r="AP68" s="1018">
        <v>0</v>
      </c>
      <c r="AQ68" s="1018"/>
      <c r="AR68" s="1018"/>
      <c r="AS68" s="1018"/>
      <c r="AT68" s="1018"/>
      <c r="AU68" s="1018">
        <v>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592</v>
      </c>
      <c r="C69" s="1011"/>
      <c r="D69" s="1011"/>
      <c r="E69" s="1011"/>
      <c r="F69" s="1011"/>
      <c r="G69" s="1011"/>
      <c r="H69" s="1011"/>
      <c r="I69" s="1011"/>
      <c r="J69" s="1011"/>
      <c r="K69" s="1011"/>
      <c r="L69" s="1011"/>
      <c r="M69" s="1011"/>
      <c r="N69" s="1011"/>
      <c r="O69" s="1011"/>
      <c r="P69" s="1012"/>
      <c r="Q69" s="1013">
        <v>427</v>
      </c>
      <c r="R69" s="1007"/>
      <c r="S69" s="1007"/>
      <c r="T69" s="1007"/>
      <c r="U69" s="1007"/>
      <c r="V69" s="1007">
        <v>365</v>
      </c>
      <c r="W69" s="1007"/>
      <c r="X69" s="1007"/>
      <c r="Y69" s="1007"/>
      <c r="Z69" s="1007"/>
      <c r="AA69" s="1007">
        <v>62</v>
      </c>
      <c r="AB69" s="1007"/>
      <c r="AC69" s="1007"/>
      <c r="AD69" s="1007"/>
      <c r="AE69" s="1007"/>
      <c r="AF69" s="1007">
        <v>62</v>
      </c>
      <c r="AG69" s="1007"/>
      <c r="AH69" s="1007"/>
      <c r="AI69" s="1007"/>
      <c r="AJ69" s="1007"/>
      <c r="AK69" s="1007">
        <v>28</v>
      </c>
      <c r="AL69" s="1007"/>
      <c r="AM69" s="1007"/>
      <c r="AN69" s="1007"/>
      <c r="AO69" s="1007"/>
      <c r="AP69" s="1007">
        <v>27</v>
      </c>
      <c r="AQ69" s="1007"/>
      <c r="AR69" s="1007"/>
      <c r="AS69" s="1007"/>
      <c r="AT69" s="1007"/>
      <c r="AU69" s="1007">
        <v>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593</v>
      </c>
      <c r="C70" s="1011"/>
      <c r="D70" s="1011"/>
      <c r="E70" s="1011"/>
      <c r="F70" s="1011"/>
      <c r="G70" s="1011"/>
      <c r="H70" s="1011"/>
      <c r="I70" s="1011"/>
      <c r="J70" s="1011"/>
      <c r="K70" s="1011"/>
      <c r="L70" s="1011"/>
      <c r="M70" s="1011"/>
      <c r="N70" s="1011"/>
      <c r="O70" s="1011"/>
      <c r="P70" s="1012"/>
      <c r="Q70" s="1013">
        <v>2467</v>
      </c>
      <c r="R70" s="1007"/>
      <c r="S70" s="1007"/>
      <c r="T70" s="1007"/>
      <c r="U70" s="1007"/>
      <c r="V70" s="1007">
        <v>2401</v>
      </c>
      <c r="W70" s="1007"/>
      <c r="X70" s="1007"/>
      <c r="Y70" s="1007"/>
      <c r="Z70" s="1007"/>
      <c r="AA70" s="1007">
        <v>66</v>
      </c>
      <c r="AB70" s="1007"/>
      <c r="AC70" s="1007"/>
      <c r="AD70" s="1007"/>
      <c r="AE70" s="1007"/>
      <c r="AF70" s="1007">
        <v>66</v>
      </c>
      <c r="AG70" s="1007"/>
      <c r="AH70" s="1007"/>
      <c r="AI70" s="1007"/>
      <c r="AJ70" s="1007"/>
      <c r="AK70" s="1007">
        <v>0</v>
      </c>
      <c r="AL70" s="1007"/>
      <c r="AM70" s="1007"/>
      <c r="AN70" s="1007"/>
      <c r="AO70" s="1007"/>
      <c r="AP70" s="1007">
        <v>0</v>
      </c>
      <c r="AQ70" s="1007"/>
      <c r="AR70" s="1007"/>
      <c r="AS70" s="1007"/>
      <c r="AT70" s="1007"/>
      <c r="AU70" s="1007">
        <v>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594</v>
      </c>
      <c r="C71" s="1011"/>
      <c r="D71" s="1011"/>
      <c r="E71" s="1011"/>
      <c r="F71" s="1011"/>
      <c r="G71" s="1011"/>
      <c r="H71" s="1011"/>
      <c r="I71" s="1011"/>
      <c r="J71" s="1011"/>
      <c r="K71" s="1011"/>
      <c r="L71" s="1011"/>
      <c r="M71" s="1011"/>
      <c r="N71" s="1011"/>
      <c r="O71" s="1011"/>
      <c r="P71" s="1012"/>
      <c r="Q71" s="1013">
        <v>119</v>
      </c>
      <c r="R71" s="1007"/>
      <c r="S71" s="1007"/>
      <c r="T71" s="1007"/>
      <c r="U71" s="1007"/>
      <c r="V71" s="1007">
        <v>113</v>
      </c>
      <c r="W71" s="1007"/>
      <c r="X71" s="1007"/>
      <c r="Y71" s="1007"/>
      <c r="Z71" s="1007"/>
      <c r="AA71" s="1007">
        <v>6</v>
      </c>
      <c r="AB71" s="1007"/>
      <c r="AC71" s="1007"/>
      <c r="AD71" s="1007"/>
      <c r="AE71" s="1007"/>
      <c r="AF71" s="1007">
        <v>6</v>
      </c>
      <c r="AG71" s="1007"/>
      <c r="AH71" s="1007"/>
      <c r="AI71" s="1007"/>
      <c r="AJ71" s="1007"/>
      <c r="AK71" s="1007">
        <v>20</v>
      </c>
      <c r="AL71" s="1007"/>
      <c r="AM71" s="1007"/>
      <c r="AN71" s="1007"/>
      <c r="AO71" s="1007"/>
      <c r="AP71" s="1007">
        <v>0</v>
      </c>
      <c r="AQ71" s="1007"/>
      <c r="AR71" s="1007"/>
      <c r="AS71" s="1007"/>
      <c r="AT71" s="1007"/>
      <c r="AU71" s="1007">
        <v>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595</v>
      </c>
      <c r="C72" s="1011"/>
      <c r="D72" s="1011"/>
      <c r="E72" s="1011"/>
      <c r="F72" s="1011"/>
      <c r="G72" s="1011"/>
      <c r="H72" s="1011"/>
      <c r="I72" s="1011"/>
      <c r="J72" s="1011"/>
      <c r="K72" s="1011"/>
      <c r="L72" s="1011"/>
      <c r="M72" s="1011"/>
      <c r="N72" s="1011"/>
      <c r="O72" s="1011"/>
      <c r="P72" s="1012"/>
      <c r="Q72" s="1013">
        <v>401</v>
      </c>
      <c r="R72" s="1007"/>
      <c r="S72" s="1007"/>
      <c r="T72" s="1007"/>
      <c r="U72" s="1007"/>
      <c r="V72" s="1007">
        <v>376</v>
      </c>
      <c r="W72" s="1007"/>
      <c r="X72" s="1007"/>
      <c r="Y72" s="1007"/>
      <c r="Z72" s="1007"/>
      <c r="AA72" s="1007">
        <v>25</v>
      </c>
      <c r="AB72" s="1007"/>
      <c r="AC72" s="1007"/>
      <c r="AD72" s="1007"/>
      <c r="AE72" s="1007"/>
      <c r="AF72" s="1007">
        <v>25</v>
      </c>
      <c r="AG72" s="1007"/>
      <c r="AH72" s="1007"/>
      <c r="AI72" s="1007"/>
      <c r="AJ72" s="1007"/>
      <c r="AK72" s="1007">
        <v>239</v>
      </c>
      <c r="AL72" s="1007"/>
      <c r="AM72" s="1007"/>
      <c r="AN72" s="1007"/>
      <c r="AO72" s="1007"/>
      <c r="AP72" s="1007">
        <v>0</v>
      </c>
      <c r="AQ72" s="1007"/>
      <c r="AR72" s="1007"/>
      <c r="AS72" s="1007"/>
      <c r="AT72" s="1007"/>
      <c r="AU72" s="1007">
        <v>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596</v>
      </c>
      <c r="C73" s="1011"/>
      <c r="D73" s="1011"/>
      <c r="E73" s="1011"/>
      <c r="F73" s="1011"/>
      <c r="G73" s="1011"/>
      <c r="H73" s="1011"/>
      <c r="I73" s="1011"/>
      <c r="J73" s="1011"/>
      <c r="K73" s="1011"/>
      <c r="L73" s="1011"/>
      <c r="M73" s="1011"/>
      <c r="N73" s="1011"/>
      <c r="O73" s="1011"/>
      <c r="P73" s="1012"/>
      <c r="Q73" s="1013">
        <v>11633</v>
      </c>
      <c r="R73" s="1007"/>
      <c r="S73" s="1007"/>
      <c r="T73" s="1007"/>
      <c r="U73" s="1007"/>
      <c r="V73" s="1007">
        <v>10968</v>
      </c>
      <c r="W73" s="1007"/>
      <c r="X73" s="1007"/>
      <c r="Y73" s="1007"/>
      <c r="Z73" s="1007"/>
      <c r="AA73" s="1007">
        <v>665</v>
      </c>
      <c r="AB73" s="1007"/>
      <c r="AC73" s="1007"/>
      <c r="AD73" s="1007"/>
      <c r="AE73" s="1007"/>
      <c r="AF73" s="1007">
        <v>4005</v>
      </c>
      <c r="AG73" s="1007"/>
      <c r="AH73" s="1007"/>
      <c r="AI73" s="1007"/>
      <c r="AJ73" s="1007"/>
      <c r="AK73" s="1007">
        <v>943</v>
      </c>
      <c r="AL73" s="1007"/>
      <c r="AM73" s="1007"/>
      <c r="AN73" s="1007"/>
      <c r="AO73" s="1007"/>
      <c r="AP73" s="1007">
        <v>4264</v>
      </c>
      <c r="AQ73" s="1007"/>
      <c r="AR73" s="1007"/>
      <c r="AS73" s="1007"/>
      <c r="AT73" s="1007"/>
      <c r="AU73" s="1007">
        <v>161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597</v>
      </c>
      <c r="C74" s="1011"/>
      <c r="D74" s="1011"/>
      <c r="E74" s="1011"/>
      <c r="F74" s="1011"/>
      <c r="G74" s="1011"/>
      <c r="H74" s="1011"/>
      <c r="I74" s="1011"/>
      <c r="J74" s="1011"/>
      <c r="K74" s="1011"/>
      <c r="L74" s="1011"/>
      <c r="M74" s="1011"/>
      <c r="N74" s="1011"/>
      <c r="O74" s="1011"/>
      <c r="P74" s="1012"/>
      <c r="Q74" s="1013">
        <v>14719</v>
      </c>
      <c r="R74" s="1007"/>
      <c r="S74" s="1007"/>
      <c r="T74" s="1007"/>
      <c r="U74" s="1007"/>
      <c r="V74" s="1007">
        <v>14003</v>
      </c>
      <c r="W74" s="1007"/>
      <c r="X74" s="1007"/>
      <c r="Y74" s="1007"/>
      <c r="Z74" s="1007"/>
      <c r="AA74" s="1007">
        <v>716</v>
      </c>
      <c r="AB74" s="1007"/>
      <c r="AC74" s="1007"/>
      <c r="AD74" s="1007"/>
      <c r="AE74" s="1007"/>
      <c r="AF74" s="1007">
        <v>707</v>
      </c>
      <c r="AG74" s="1007"/>
      <c r="AH74" s="1007"/>
      <c r="AI74" s="1007"/>
      <c r="AJ74" s="1007"/>
      <c r="AK74" s="1007">
        <v>256</v>
      </c>
      <c r="AL74" s="1007"/>
      <c r="AM74" s="1007"/>
      <c r="AN74" s="1007"/>
      <c r="AO74" s="1007"/>
      <c r="AP74" s="1007">
        <v>4831</v>
      </c>
      <c r="AQ74" s="1007"/>
      <c r="AR74" s="1007"/>
      <c r="AS74" s="1007"/>
      <c r="AT74" s="1007"/>
      <c r="AU74" s="1007">
        <v>34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403</v>
      </c>
      <c r="B88" s="973" t="s">
        <v>433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4887</v>
      </c>
      <c r="AG88" s="995"/>
      <c r="AH88" s="995"/>
      <c r="AI88" s="995"/>
      <c r="AJ88" s="995"/>
      <c r="AK88" s="999"/>
      <c r="AL88" s="999"/>
      <c r="AM88" s="999"/>
      <c r="AN88" s="999"/>
      <c r="AO88" s="999"/>
      <c r="AP88" s="995">
        <v>9122</v>
      </c>
      <c r="AQ88" s="995"/>
      <c r="AR88" s="995"/>
      <c r="AS88" s="995"/>
      <c r="AT88" s="995"/>
      <c r="AU88" s="995">
        <v>195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403</v>
      </c>
      <c r="BR102" s="973" t="s">
        <v>434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1017</v>
      </c>
      <c r="CS102" s="989"/>
      <c r="CT102" s="989"/>
      <c r="CU102" s="989"/>
      <c r="CV102" s="990"/>
      <c r="CW102" s="988">
        <v>150</v>
      </c>
      <c r="CX102" s="989"/>
      <c r="CY102" s="989"/>
      <c r="CZ102" s="989"/>
      <c r="DA102" s="990"/>
      <c r="DB102" s="988">
        <v>180</v>
      </c>
      <c r="DC102" s="989"/>
      <c r="DD102" s="989"/>
      <c r="DE102" s="989"/>
      <c r="DF102" s="990"/>
      <c r="DG102" s="988">
        <v>0</v>
      </c>
      <c r="DH102" s="989"/>
      <c r="DI102" s="989"/>
      <c r="DJ102" s="989"/>
      <c r="DK102" s="990"/>
      <c r="DL102" s="988">
        <v>0</v>
      </c>
      <c r="DM102" s="989"/>
      <c r="DN102" s="989"/>
      <c r="DO102" s="989"/>
      <c r="DP102" s="990"/>
      <c r="DQ102" s="988">
        <v>0</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442</v>
      </c>
      <c r="AB109" s="932"/>
      <c r="AC109" s="932"/>
      <c r="AD109" s="932"/>
      <c r="AE109" s="933"/>
      <c r="AF109" s="934" t="s">
        <v>443</v>
      </c>
      <c r="AG109" s="932"/>
      <c r="AH109" s="932"/>
      <c r="AI109" s="932"/>
      <c r="AJ109" s="933"/>
      <c r="AK109" s="934" t="s">
        <v>318</v>
      </c>
      <c r="AL109" s="932"/>
      <c r="AM109" s="932"/>
      <c r="AN109" s="932"/>
      <c r="AO109" s="933"/>
      <c r="AP109" s="934" t="s">
        <v>444</v>
      </c>
      <c r="AQ109" s="932"/>
      <c r="AR109" s="932"/>
      <c r="AS109" s="932"/>
      <c r="AT109" s="965"/>
      <c r="AU109" s="931" t="s">
        <v>441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442</v>
      </c>
      <c r="BR109" s="932"/>
      <c r="BS109" s="932"/>
      <c r="BT109" s="932"/>
      <c r="BU109" s="933"/>
      <c r="BV109" s="934" t="s">
        <v>443</v>
      </c>
      <c r="BW109" s="932"/>
      <c r="BX109" s="932"/>
      <c r="BY109" s="932"/>
      <c r="BZ109" s="933"/>
      <c r="CA109" s="934" t="s">
        <v>318</v>
      </c>
      <c r="CB109" s="932"/>
      <c r="CC109" s="932"/>
      <c r="CD109" s="932"/>
      <c r="CE109" s="933"/>
      <c r="CF109" s="972" t="s">
        <v>444</v>
      </c>
      <c r="CG109" s="972"/>
      <c r="CH109" s="972"/>
      <c r="CI109" s="972"/>
      <c r="CJ109" s="972"/>
      <c r="CK109" s="934" t="s">
        <v>445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442</v>
      </c>
      <c r="DH109" s="932"/>
      <c r="DI109" s="932"/>
      <c r="DJ109" s="932"/>
      <c r="DK109" s="933"/>
      <c r="DL109" s="934" t="s">
        <v>443</v>
      </c>
      <c r="DM109" s="932"/>
      <c r="DN109" s="932"/>
      <c r="DO109" s="932"/>
      <c r="DP109" s="933"/>
      <c r="DQ109" s="934" t="s">
        <v>318</v>
      </c>
      <c r="DR109" s="932"/>
      <c r="DS109" s="932"/>
      <c r="DT109" s="932"/>
      <c r="DU109" s="933"/>
      <c r="DV109" s="934" t="s">
        <v>444</v>
      </c>
      <c r="DW109" s="932"/>
      <c r="DX109" s="932"/>
      <c r="DY109" s="932"/>
      <c r="DZ109" s="965"/>
    </row>
    <row r="110" spans="1:131" s="230" customFormat="1" ht="26.25" customHeight="1" x14ac:dyDescent="0.2">
      <c r="A110" s="843" t="s">
        <v>446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268665</v>
      </c>
      <c r="AB110" s="925"/>
      <c r="AC110" s="925"/>
      <c r="AD110" s="925"/>
      <c r="AE110" s="926"/>
      <c r="AF110" s="927">
        <v>270659</v>
      </c>
      <c r="AG110" s="925"/>
      <c r="AH110" s="925"/>
      <c r="AI110" s="925"/>
      <c r="AJ110" s="926"/>
      <c r="AK110" s="927">
        <v>334157</v>
      </c>
      <c r="AL110" s="925"/>
      <c r="AM110" s="925"/>
      <c r="AN110" s="925"/>
      <c r="AO110" s="926"/>
      <c r="AP110" s="928">
        <v>23</v>
      </c>
      <c r="AQ110" s="929"/>
      <c r="AR110" s="929"/>
      <c r="AS110" s="929"/>
      <c r="AT110" s="930"/>
      <c r="AU110" s="966" t="s">
        <v>76</v>
      </c>
      <c r="AV110" s="967"/>
      <c r="AW110" s="967"/>
      <c r="AX110" s="967"/>
      <c r="AY110" s="967"/>
      <c r="AZ110" s="896" t="s">
        <v>447</v>
      </c>
      <c r="BA110" s="844"/>
      <c r="BB110" s="844"/>
      <c r="BC110" s="844"/>
      <c r="BD110" s="844"/>
      <c r="BE110" s="844"/>
      <c r="BF110" s="844"/>
      <c r="BG110" s="844"/>
      <c r="BH110" s="844"/>
      <c r="BI110" s="844"/>
      <c r="BJ110" s="844"/>
      <c r="BK110" s="844"/>
      <c r="BL110" s="844"/>
      <c r="BM110" s="844"/>
      <c r="BN110" s="844"/>
      <c r="BO110" s="844"/>
      <c r="BP110" s="845"/>
      <c r="BQ110" s="897">
        <v>3225662</v>
      </c>
      <c r="BR110" s="878"/>
      <c r="BS110" s="878"/>
      <c r="BT110" s="878"/>
      <c r="BU110" s="878"/>
      <c r="BV110" s="878">
        <v>3581284</v>
      </c>
      <c r="BW110" s="878"/>
      <c r="BX110" s="878"/>
      <c r="BY110" s="878"/>
      <c r="BZ110" s="878"/>
      <c r="CA110" s="878">
        <v>4233862</v>
      </c>
      <c r="CB110" s="878"/>
      <c r="CC110" s="878"/>
      <c r="CD110" s="878"/>
      <c r="CE110" s="878"/>
      <c r="CF110" s="902">
        <v>291.8</v>
      </c>
      <c r="CG110" s="903"/>
      <c r="CH110" s="903"/>
      <c r="CI110" s="903"/>
      <c r="CJ110" s="903"/>
      <c r="CK110" s="962" t="s">
        <v>448</v>
      </c>
      <c r="CL110" s="855"/>
      <c r="CM110" s="896" t="s">
        <v>449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405</v>
      </c>
      <c r="DH110" s="878"/>
      <c r="DI110" s="878"/>
      <c r="DJ110" s="878"/>
      <c r="DK110" s="878"/>
      <c r="DL110" s="878" t="s">
        <v>185</v>
      </c>
      <c r="DM110" s="878"/>
      <c r="DN110" s="878"/>
      <c r="DO110" s="878"/>
      <c r="DP110" s="878"/>
      <c r="DQ110" s="878" t="s">
        <v>405</v>
      </c>
      <c r="DR110" s="878"/>
      <c r="DS110" s="878"/>
      <c r="DT110" s="878"/>
      <c r="DU110" s="878"/>
      <c r="DV110" s="879" t="s">
        <v>185</v>
      </c>
      <c r="DW110" s="879"/>
      <c r="DX110" s="879"/>
      <c r="DY110" s="879"/>
      <c r="DZ110" s="880"/>
    </row>
    <row r="111" spans="1:131" s="230" customFormat="1" ht="26.25" customHeight="1" x14ac:dyDescent="0.2">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185</v>
      </c>
      <c r="AB111" s="955"/>
      <c r="AC111" s="955"/>
      <c r="AD111" s="955"/>
      <c r="AE111" s="956"/>
      <c r="AF111" s="957" t="s">
        <v>405</v>
      </c>
      <c r="AG111" s="955"/>
      <c r="AH111" s="955"/>
      <c r="AI111" s="955"/>
      <c r="AJ111" s="956"/>
      <c r="AK111" s="957" t="s">
        <v>185</v>
      </c>
      <c r="AL111" s="955"/>
      <c r="AM111" s="955"/>
      <c r="AN111" s="955"/>
      <c r="AO111" s="956"/>
      <c r="AP111" s="958" t="s">
        <v>405</v>
      </c>
      <c r="AQ111" s="959"/>
      <c r="AR111" s="959"/>
      <c r="AS111" s="959"/>
      <c r="AT111" s="960"/>
      <c r="AU111" s="968"/>
      <c r="AV111" s="969"/>
      <c r="AW111" s="969"/>
      <c r="AX111" s="969"/>
      <c r="AY111" s="969"/>
      <c r="AZ111" s="851" t="s">
        <v>451</v>
      </c>
      <c r="BA111" s="788"/>
      <c r="BB111" s="788"/>
      <c r="BC111" s="788"/>
      <c r="BD111" s="788"/>
      <c r="BE111" s="788"/>
      <c r="BF111" s="788"/>
      <c r="BG111" s="788"/>
      <c r="BH111" s="788"/>
      <c r="BI111" s="788"/>
      <c r="BJ111" s="788"/>
      <c r="BK111" s="788"/>
      <c r="BL111" s="788"/>
      <c r="BM111" s="788"/>
      <c r="BN111" s="788"/>
      <c r="BO111" s="788"/>
      <c r="BP111" s="789"/>
      <c r="BQ111" s="852" t="s">
        <v>185</v>
      </c>
      <c r="BR111" s="853"/>
      <c r="BS111" s="853"/>
      <c r="BT111" s="853"/>
      <c r="BU111" s="853"/>
      <c r="BV111" s="853" t="s">
        <v>185</v>
      </c>
      <c r="BW111" s="853"/>
      <c r="BX111" s="853"/>
      <c r="BY111" s="853"/>
      <c r="BZ111" s="853"/>
      <c r="CA111" s="853" t="s">
        <v>405</v>
      </c>
      <c r="CB111" s="853"/>
      <c r="CC111" s="853"/>
      <c r="CD111" s="853"/>
      <c r="CE111" s="853"/>
      <c r="CF111" s="911" t="s">
        <v>185</v>
      </c>
      <c r="CG111" s="912"/>
      <c r="CH111" s="912"/>
      <c r="CI111" s="912"/>
      <c r="CJ111" s="912"/>
      <c r="CK111" s="963"/>
      <c r="CL111" s="857"/>
      <c r="CM111" s="851" t="s">
        <v>452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453</v>
      </c>
      <c r="DH111" s="853"/>
      <c r="DI111" s="853"/>
      <c r="DJ111" s="853"/>
      <c r="DK111" s="853"/>
      <c r="DL111" s="853" t="s">
        <v>405</v>
      </c>
      <c r="DM111" s="853"/>
      <c r="DN111" s="853"/>
      <c r="DO111" s="853"/>
      <c r="DP111" s="853"/>
      <c r="DQ111" s="853" t="s">
        <v>405</v>
      </c>
      <c r="DR111" s="853"/>
      <c r="DS111" s="853"/>
      <c r="DT111" s="853"/>
      <c r="DU111" s="853"/>
      <c r="DV111" s="830" t="s">
        <v>405</v>
      </c>
      <c r="DW111" s="830"/>
      <c r="DX111" s="830"/>
      <c r="DY111" s="830"/>
      <c r="DZ111" s="831"/>
    </row>
    <row r="112" spans="1:131" s="230" customFormat="1" ht="26.25" customHeight="1" x14ac:dyDescent="0.2">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185</v>
      </c>
      <c r="AB112" s="816"/>
      <c r="AC112" s="816"/>
      <c r="AD112" s="816"/>
      <c r="AE112" s="817"/>
      <c r="AF112" s="818" t="s">
        <v>185</v>
      </c>
      <c r="AG112" s="816"/>
      <c r="AH112" s="816"/>
      <c r="AI112" s="816"/>
      <c r="AJ112" s="817"/>
      <c r="AK112" s="818" t="s">
        <v>405</v>
      </c>
      <c r="AL112" s="816"/>
      <c r="AM112" s="816"/>
      <c r="AN112" s="816"/>
      <c r="AO112" s="817"/>
      <c r="AP112" s="860" t="s">
        <v>405</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630682</v>
      </c>
      <c r="BR112" s="853"/>
      <c r="BS112" s="853"/>
      <c r="BT112" s="853"/>
      <c r="BU112" s="853"/>
      <c r="BV112" s="853">
        <v>604881</v>
      </c>
      <c r="BW112" s="853"/>
      <c r="BX112" s="853"/>
      <c r="BY112" s="853"/>
      <c r="BZ112" s="853"/>
      <c r="CA112" s="853">
        <v>571035</v>
      </c>
      <c r="CB112" s="853"/>
      <c r="CC112" s="853"/>
      <c r="CD112" s="853"/>
      <c r="CE112" s="853"/>
      <c r="CF112" s="911">
        <v>39.4</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185</v>
      </c>
      <c r="DH112" s="853"/>
      <c r="DI112" s="853"/>
      <c r="DJ112" s="853"/>
      <c r="DK112" s="853"/>
      <c r="DL112" s="853" t="s">
        <v>185</v>
      </c>
      <c r="DM112" s="853"/>
      <c r="DN112" s="853"/>
      <c r="DO112" s="853"/>
      <c r="DP112" s="853"/>
      <c r="DQ112" s="853" t="s">
        <v>405</v>
      </c>
      <c r="DR112" s="853"/>
      <c r="DS112" s="853"/>
      <c r="DT112" s="853"/>
      <c r="DU112" s="853"/>
      <c r="DV112" s="830" t="s">
        <v>405</v>
      </c>
      <c r="DW112" s="830"/>
      <c r="DX112" s="830"/>
      <c r="DY112" s="830"/>
      <c r="DZ112" s="831"/>
    </row>
    <row r="113" spans="1:130" s="230" customFormat="1" ht="26.25" customHeight="1" x14ac:dyDescent="0.2">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68451</v>
      </c>
      <c r="AB113" s="955"/>
      <c r="AC113" s="955"/>
      <c r="AD113" s="955"/>
      <c r="AE113" s="956"/>
      <c r="AF113" s="957">
        <v>72832</v>
      </c>
      <c r="AG113" s="955"/>
      <c r="AH113" s="955"/>
      <c r="AI113" s="955"/>
      <c r="AJ113" s="956"/>
      <c r="AK113" s="957">
        <v>69930</v>
      </c>
      <c r="AL113" s="955"/>
      <c r="AM113" s="955"/>
      <c r="AN113" s="955"/>
      <c r="AO113" s="956"/>
      <c r="AP113" s="958">
        <v>4.8</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220108</v>
      </c>
      <c r="BR113" s="853"/>
      <c r="BS113" s="853"/>
      <c r="BT113" s="853"/>
      <c r="BU113" s="853"/>
      <c r="BV113" s="853">
        <v>206879</v>
      </c>
      <c r="BW113" s="853"/>
      <c r="BX113" s="853"/>
      <c r="BY113" s="853"/>
      <c r="BZ113" s="853"/>
      <c r="CA113" s="853">
        <v>199352</v>
      </c>
      <c r="CB113" s="853"/>
      <c r="CC113" s="853"/>
      <c r="CD113" s="853"/>
      <c r="CE113" s="853"/>
      <c r="CF113" s="911">
        <v>13.7</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185</v>
      </c>
      <c r="DH113" s="816"/>
      <c r="DI113" s="816"/>
      <c r="DJ113" s="816"/>
      <c r="DK113" s="817"/>
      <c r="DL113" s="818" t="s">
        <v>405</v>
      </c>
      <c r="DM113" s="816"/>
      <c r="DN113" s="816"/>
      <c r="DO113" s="816"/>
      <c r="DP113" s="817"/>
      <c r="DQ113" s="818" t="s">
        <v>405</v>
      </c>
      <c r="DR113" s="816"/>
      <c r="DS113" s="816"/>
      <c r="DT113" s="816"/>
      <c r="DU113" s="817"/>
      <c r="DV113" s="860" t="s">
        <v>185</v>
      </c>
      <c r="DW113" s="861"/>
      <c r="DX113" s="861"/>
      <c r="DY113" s="861"/>
      <c r="DZ113" s="862"/>
    </row>
    <row r="114" spans="1:130" s="230" customFormat="1" ht="26.25" customHeight="1" x14ac:dyDescent="0.2">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8551</v>
      </c>
      <c r="AB114" s="816"/>
      <c r="AC114" s="816"/>
      <c r="AD114" s="816"/>
      <c r="AE114" s="817"/>
      <c r="AF114" s="818">
        <v>9649</v>
      </c>
      <c r="AG114" s="816"/>
      <c r="AH114" s="816"/>
      <c r="AI114" s="816"/>
      <c r="AJ114" s="817"/>
      <c r="AK114" s="818">
        <v>9819</v>
      </c>
      <c r="AL114" s="816"/>
      <c r="AM114" s="816"/>
      <c r="AN114" s="816"/>
      <c r="AO114" s="817"/>
      <c r="AP114" s="860">
        <v>0.7</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330278</v>
      </c>
      <c r="BR114" s="853"/>
      <c r="BS114" s="853"/>
      <c r="BT114" s="853"/>
      <c r="BU114" s="853"/>
      <c r="BV114" s="853">
        <v>388276</v>
      </c>
      <c r="BW114" s="853"/>
      <c r="BX114" s="853"/>
      <c r="BY114" s="853"/>
      <c r="BZ114" s="853"/>
      <c r="CA114" s="853">
        <v>451442</v>
      </c>
      <c r="CB114" s="853"/>
      <c r="CC114" s="853"/>
      <c r="CD114" s="853"/>
      <c r="CE114" s="853"/>
      <c r="CF114" s="911">
        <v>31.1</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185</v>
      </c>
      <c r="DH114" s="816"/>
      <c r="DI114" s="816"/>
      <c r="DJ114" s="816"/>
      <c r="DK114" s="817"/>
      <c r="DL114" s="818" t="s">
        <v>185</v>
      </c>
      <c r="DM114" s="816"/>
      <c r="DN114" s="816"/>
      <c r="DO114" s="816"/>
      <c r="DP114" s="817"/>
      <c r="DQ114" s="818" t="s">
        <v>405</v>
      </c>
      <c r="DR114" s="816"/>
      <c r="DS114" s="816"/>
      <c r="DT114" s="816"/>
      <c r="DU114" s="817"/>
      <c r="DV114" s="860" t="s">
        <v>185</v>
      </c>
      <c r="DW114" s="861"/>
      <c r="DX114" s="861"/>
      <c r="DY114" s="861"/>
      <c r="DZ114" s="862"/>
    </row>
    <row r="115" spans="1:130" s="230" customFormat="1" ht="26.25" customHeight="1" x14ac:dyDescent="0.2">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405</v>
      </c>
      <c r="AB115" s="955"/>
      <c r="AC115" s="955"/>
      <c r="AD115" s="955"/>
      <c r="AE115" s="956"/>
      <c r="AF115" s="957" t="s">
        <v>185</v>
      </c>
      <c r="AG115" s="955"/>
      <c r="AH115" s="955"/>
      <c r="AI115" s="955"/>
      <c r="AJ115" s="956"/>
      <c r="AK115" s="957" t="s">
        <v>185</v>
      </c>
      <c r="AL115" s="955"/>
      <c r="AM115" s="955"/>
      <c r="AN115" s="955"/>
      <c r="AO115" s="956"/>
      <c r="AP115" s="958" t="s">
        <v>185</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185</v>
      </c>
      <c r="BR115" s="853"/>
      <c r="BS115" s="853"/>
      <c r="BT115" s="853"/>
      <c r="BU115" s="853"/>
      <c r="BV115" s="853" t="s">
        <v>405</v>
      </c>
      <c r="BW115" s="853"/>
      <c r="BX115" s="853"/>
      <c r="BY115" s="853"/>
      <c r="BZ115" s="853"/>
      <c r="CA115" s="853" t="s">
        <v>405</v>
      </c>
      <c r="CB115" s="853"/>
      <c r="CC115" s="853"/>
      <c r="CD115" s="853"/>
      <c r="CE115" s="853"/>
      <c r="CF115" s="911" t="s">
        <v>405</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185</v>
      </c>
      <c r="DH115" s="816"/>
      <c r="DI115" s="816"/>
      <c r="DJ115" s="816"/>
      <c r="DK115" s="817"/>
      <c r="DL115" s="818" t="s">
        <v>405</v>
      </c>
      <c r="DM115" s="816"/>
      <c r="DN115" s="816"/>
      <c r="DO115" s="816"/>
      <c r="DP115" s="817"/>
      <c r="DQ115" s="818" t="s">
        <v>405</v>
      </c>
      <c r="DR115" s="816"/>
      <c r="DS115" s="816"/>
      <c r="DT115" s="816"/>
      <c r="DU115" s="817"/>
      <c r="DV115" s="860" t="s">
        <v>185</v>
      </c>
      <c r="DW115" s="861"/>
      <c r="DX115" s="861"/>
      <c r="DY115" s="861"/>
      <c r="DZ115" s="862"/>
    </row>
    <row r="116" spans="1:130" s="230" customFormat="1" ht="26.25" customHeight="1" x14ac:dyDescent="0.2">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405</v>
      </c>
      <c r="AB116" s="816"/>
      <c r="AC116" s="816"/>
      <c r="AD116" s="816"/>
      <c r="AE116" s="817"/>
      <c r="AF116" s="818" t="s">
        <v>185</v>
      </c>
      <c r="AG116" s="816"/>
      <c r="AH116" s="816"/>
      <c r="AI116" s="816"/>
      <c r="AJ116" s="817"/>
      <c r="AK116" s="818" t="s">
        <v>185</v>
      </c>
      <c r="AL116" s="816"/>
      <c r="AM116" s="816"/>
      <c r="AN116" s="816"/>
      <c r="AO116" s="817"/>
      <c r="AP116" s="860" t="s">
        <v>185</v>
      </c>
      <c r="AQ116" s="861"/>
      <c r="AR116" s="861"/>
      <c r="AS116" s="861"/>
      <c r="AT116" s="862"/>
      <c r="AU116" s="968"/>
      <c r="AV116" s="969"/>
      <c r="AW116" s="969"/>
      <c r="AX116" s="969"/>
      <c r="AY116" s="969"/>
      <c r="AZ116" s="945" t="s">
        <v>468</v>
      </c>
      <c r="BA116" s="946"/>
      <c r="BB116" s="946"/>
      <c r="BC116" s="946"/>
      <c r="BD116" s="946"/>
      <c r="BE116" s="946"/>
      <c r="BF116" s="946"/>
      <c r="BG116" s="946"/>
      <c r="BH116" s="946"/>
      <c r="BI116" s="946"/>
      <c r="BJ116" s="946"/>
      <c r="BK116" s="946"/>
      <c r="BL116" s="946"/>
      <c r="BM116" s="946"/>
      <c r="BN116" s="946"/>
      <c r="BO116" s="946"/>
      <c r="BP116" s="947"/>
      <c r="BQ116" s="852" t="s">
        <v>453</v>
      </c>
      <c r="BR116" s="853"/>
      <c r="BS116" s="853"/>
      <c r="BT116" s="853"/>
      <c r="BU116" s="853"/>
      <c r="BV116" s="853" t="s">
        <v>405</v>
      </c>
      <c r="BW116" s="853"/>
      <c r="BX116" s="853"/>
      <c r="BY116" s="853"/>
      <c r="BZ116" s="853"/>
      <c r="CA116" s="853" t="s">
        <v>185</v>
      </c>
      <c r="CB116" s="853"/>
      <c r="CC116" s="853"/>
      <c r="CD116" s="853"/>
      <c r="CE116" s="853"/>
      <c r="CF116" s="911" t="s">
        <v>185</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405</v>
      </c>
      <c r="DH116" s="816"/>
      <c r="DI116" s="816"/>
      <c r="DJ116" s="816"/>
      <c r="DK116" s="817"/>
      <c r="DL116" s="818" t="s">
        <v>185</v>
      </c>
      <c r="DM116" s="816"/>
      <c r="DN116" s="816"/>
      <c r="DO116" s="816"/>
      <c r="DP116" s="817"/>
      <c r="DQ116" s="818" t="s">
        <v>405</v>
      </c>
      <c r="DR116" s="816"/>
      <c r="DS116" s="816"/>
      <c r="DT116" s="816"/>
      <c r="DU116" s="817"/>
      <c r="DV116" s="860" t="s">
        <v>185</v>
      </c>
      <c r="DW116" s="861"/>
      <c r="DX116" s="861"/>
      <c r="DY116" s="861"/>
      <c r="DZ116" s="862"/>
    </row>
    <row r="117" spans="1:130" s="230" customFormat="1" ht="26.25" customHeight="1" x14ac:dyDescent="0.2">
      <c r="A117" s="931" t="s">
        <v>196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345667</v>
      </c>
      <c r="AB117" s="939"/>
      <c r="AC117" s="939"/>
      <c r="AD117" s="939"/>
      <c r="AE117" s="940"/>
      <c r="AF117" s="941">
        <v>353140</v>
      </c>
      <c r="AG117" s="939"/>
      <c r="AH117" s="939"/>
      <c r="AI117" s="939"/>
      <c r="AJ117" s="940"/>
      <c r="AK117" s="941">
        <v>413906</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185</v>
      </c>
      <c r="BR117" s="853"/>
      <c r="BS117" s="853"/>
      <c r="BT117" s="853"/>
      <c r="BU117" s="853"/>
      <c r="BV117" s="853" t="s">
        <v>405</v>
      </c>
      <c r="BW117" s="853"/>
      <c r="BX117" s="853"/>
      <c r="BY117" s="853"/>
      <c r="BZ117" s="853"/>
      <c r="CA117" s="853" t="s">
        <v>185</v>
      </c>
      <c r="CB117" s="853"/>
      <c r="CC117" s="853"/>
      <c r="CD117" s="853"/>
      <c r="CE117" s="853"/>
      <c r="CF117" s="911" t="s">
        <v>405</v>
      </c>
      <c r="CG117" s="912"/>
      <c r="CH117" s="912"/>
      <c r="CI117" s="912"/>
      <c r="CJ117" s="912"/>
      <c r="CK117" s="963"/>
      <c r="CL117" s="857"/>
      <c r="CM117" s="851" t="s">
        <v>472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405</v>
      </c>
      <c r="DH117" s="816"/>
      <c r="DI117" s="816"/>
      <c r="DJ117" s="816"/>
      <c r="DK117" s="817"/>
      <c r="DL117" s="818" t="s">
        <v>185</v>
      </c>
      <c r="DM117" s="816"/>
      <c r="DN117" s="816"/>
      <c r="DO117" s="816"/>
      <c r="DP117" s="817"/>
      <c r="DQ117" s="818" t="s">
        <v>185</v>
      </c>
      <c r="DR117" s="816"/>
      <c r="DS117" s="816"/>
      <c r="DT117" s="816"/>
      <c r="DU117" s="817"/>
      <c r="DV117" s="860" t="s">
        <v>405</v>
      </c>
      <c r="DW117" s="861"/>
      <c r="DX117" s="861"/>
      <c r="DY117" s="861"/>
      <c r="DZ117" s="862"/>
    </row>
    <row r="118" spans="1:130" s="230" customFormat="1" ht="26.25" customHeight="1" x14ac:dyDescent="0.2">
      <c r="A118" s="931" t="s">
        <v>445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442</v>
      </c>
      <c r="AB118" s="932"/>
      <c r="AC118" s="932"/>
      <c r="AD118" s="932"/>
      <c r="AE118" s="933"/>
      <c r="AF118" s="934" t="s">
        <v>443</v>
      </c>
      <c r="AG118" s="932"/>
      <c r="AH118" s="932"/>
      <c r="AI118" s="932"/>
      <c r="AJ118" s="933"/>
      <c r="AK118" s="934" t="s">
        <v>318</v>
      </c>
      <c r="AL118" s="932"/>
      <c r="AM118" s="932"/>
      <c r="AN118" s="932"/>
      <c r="AO118" s="933"/>
      <c r="AP118" s="935" t="s">
        <v>444</v>
      </c>
      <c r="AQ118" s="936"/>
      <c r="AR118" s="936"/>
      <c r="AS118" s="936"/>
      <c r="AT118" s="937"/>
      <c r="AU118" s="968"/>
      <c r="AV118" s="969"/>
      <c r="AW118" s="969"/>
      <c r="AX118" s="969"/>
      <c r="AY118" s="969"/>
      <c r="AZ118" s="874" t="s">
        <v>473</v>
      </c>
      <c r="BA118" s="875"/>
      <c r="BB118" s="875"/>
      <c r="BC118" s="875"/>
      <c r="BD118" s="875"/>
      <c r="BE118" s="875"/>
      <c r="BF118" s="875"/>
      <c r="BG118" s="875"/>
      <c r="BH118" s="875"/>
      <c r="BI118" s="875"/>
      <c r="BJ118" s="875"/>
      <c r="BK118" s="875"/>
      <c r="BL118" s="875"/>
      <c r="BM118" s="875"/>
      <c r="BN118" s="875"/>
      <c r="BO118" s="875"/>
      <c r="BP118" s="876"/>
      <c r="BQ118" s="915" t="s">
        <v>185</v>
      </c>
      <c r="BR118" s="881"/>
      <c r="BS118" s="881"/>
      <c r="BT118" s="881"/>
      <c r="BU118" s="881"/>
      <c r="BV118" s="881" t="s">
        <v>405</v>
      </c>
      <c r="BW118" s="881"/>
      <c r="BX118" s="881"/>
      <c r="BY118" s="881"/>
      <c r="BZ118" s="881"/>
      <c r="CA118" s="881" t="s">
        <v>453</v>
      </c>
      <c r="CB118" s="881"/>
      <c r="CC118" s="881"/>
      <c r="CD118" s="881"/>
      <c r="CE118" s="881"/>
      <c r="CF118" s="911" t="s">
        <v>185</v>
      </c>
      <c r="CG118" s="912"/>
      <c r="CH118" s="912"/>
      <c r="CI118" s="912"/>
      <c r="CJ118" s="912"/>
      <c r="CK118" s="963"/>
      <c r="CL118" s="857"/>
      <c r="CM118" s="851" t="s">
        <v>474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185</v>
      </c>
      <c r="DH118" s="816"/>
      <c r="DI118" s="816"/>
      <c r="DJ118" s="816"/>
      <c r="DK118" s="817"/>
      <c r="DL118" s="818" t="s">
        <v>185</v>
      </c>
      <c r="DM118" s="816"/>
      <c r="DN118" s="816"/>
      <c r="DO118" s="816"/>
      <c r="DP118" s="817"/>
      <c r="DQ118" s="818" t="s">
        <v>405</v>
      </c>
      <c r="DR118" s="816"/>
      <c r="DS118" s="816"/>
      <c r="DT118" s="816"/>
      <c r="DU118" s="817"/>
      <c r="DV118" s="860" t="s">
        <v>453</v>
      </c>
      <c r="DW118" s="861"/>
      <c r="DX118" s="861"/>
      <c r="DY118" s="861"/>
      <c r="DZ118" s="862"/>
    </row>
    <row r="119" spans="1:130" s="230" customFormat="1" ht="26.25" customHeight="1" x14ac:dyDescent="0.2">
      <c r="A119" s="854" t="s">
        <v>448</v>
      </c>
      <c r="B119" s="855"/>
      <c r="C119" s="896" t="s">
        <v>449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405</v>
      </c>
      <c r="AB119" s="925"/>
      <c r="AC119" s="925"/>
      <c r="AD119" s="925"/>
      <c r="AE119" s="926"/>
      <c r="AF119" s="927" t="s">
        <v>405</v>
      </c>
      <c r="AG119" s="925"/>
      <c r="AH119" s="925"/>
      <c r="AI119" s="925"/>
      <c r="AJ119" s="926"/>
      <c r="AK119" s="927" t="s">
        <v>405</v>
      </c>
      <c r="AL119" s="925"/>
      <c r="AM119" s="925"/>
      <c r="AN119" s="925"/>
      <c r="AO119" s="926"/>
      <c r="AP119" s="928" t="s">
        <v>453</v>
      </c>
      <c r="AQ119" s="929"/>
      <c r="AR119" s="929"/>
      <c r="AS119" s="929"/>
      <c r="AT119" s="930"/>
      <c r="AU119" s="970"/>
      <c r="AV119" s="971"/>
      <c r="AW119" s="971"/>
      <c r="AX119" s="971"/>
      <c r="AY119" s="971"/>
      <c r="AZ119" s="251" t="s">
        <v>196</v>
      </c>
      <c r="BA119" s="251"/>
      <c r="BB119" s="251"/>
      <c r="BC119" s="251"/>
      <c r="BD119" s="251"/>
      <c r="BE119" s="251"/>
      <c r="BF119" s="251"/>
      <c r="BG119" s="251"/>
      <c r="BH119" s="251"/>
      <c r="BI119" s="251"/>
      <c r="BJ119" s="251"/>
      <c r="BK119" s="251"/>
      <c r="BL119" s="251"/>
      <c r="BM119" s="251"/>
      <c r="BN119" s="251"/>
      <c r="BO119" s="913" t="s">
        <v>475</v>
      </c>
      <c r="BP119" s="914"/>
      <c r="BQ119" s="915">
        <v>4406730</v>
      </c>
      <c r="BR119" s="881"/>
      <c r="BS119" s="881"/>
      <c r="BT119" s="881"/>
      <c r="BU119" s="881"/>
      <c r="BV119" s="881">
        <v>4781320</v>
      </c>
      <c r="BW119" s="881"/>
      <c r="BX119" s="881"/>
      <c r="BY119" s="881"/>
      <c r="BZ119" s="881"/>
      <c r="CA119" s="881">
        <v>5455691</v>
      </c>
      <c r="CB119" s="881"/>
      <c r="CC119" s="881"/>
      <c r="CD119" s="881"/>
      <c r="CE119" s="881"/>
      <c r="CF119" s="784"/>
      <c r="CG119" s="785"/>
      <c r="CH119" s="785"/>
      <c r="CI119" s="785"/>
      <c r="CJ119" s="870"/>
      <c r="CK119" s="964"/>
      <c r="CL119" s="859"/>
      <c r="CM119" s="874" t="s">
        <v>476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453</v>
      </c>
      <c r="DH119" s="800"/>
      <c r="DI119" s="800"/>
      <c r="DJ119" s="800"/>
      <c r="DK119" s="801"/>
      <c r="DL119" s="802" t="s">
        <v>405</v>
      </c>
      <c r="DM119" s="800"/>
      <c r="DN119" s="800"/>
      <c r="DO119" s="800"/>
      <c r="DP119" s="801"/>
      <c r="DQ119" s="802" t="s">
        <v>185</v>
      </c>
      <c r="DR119" s="800"/>
      <c r="DS119" s="800"/>
      <c r="DT119" s="800"/>
      <c r="DU119" s="801"/>
      <c r="DV119" s="884" t="s">
        <v>453</v>
      </c>
      <c r="DW119" s="885"/>
      <c r="DX119" s="885"/>
      <c r="DY119" s="885"/>
      <c r="DZ119" s="886"/>
    </row>
    <row r="120" spans="1:130" s="230" customFormat="1" ht="26.25" customHeight="1" x14ac:dyDescent="0.2">
      <c r="A120" s="856"/>
      <c r="B120" s="857"/>
      <c r="C120" s="851" t="s">
        <v>452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405</v>
      </c>
      <c r="AB120" s="816"/>
      <c r="AC120" s="816"/>
      <c r="AD120" s="816"/>
      <c r="AE120" s="817"/>
      <c r="AF120" s="818" t="s">
        <v>185</v>
      </c>
      <c r="AG120" s="816"/>
      <c r="AH120" s="816"/>
      <c r="AI120" s="816"/>
      <c r="AJ120" s="817"/>
      <c r="AK120" s="818" t="s">
        <v>405</v>
      </c>
      <c r="AL120" s="816"/>
      <c r="AM120" s="816"/>
      <c r="AN120" s="816"/>
      <c r="AO120" s="817"/>
      <c r="AP120" s="860" t="s">
        <v>453</v>
      </c>
      <c r="AQ120" s="861"/>
      <c r="AR120" s="861"/>
      <c r="AS120" s="861"/>
      <c r="AT120" s="862"/>
      <c r="AU120" s="916" t="s">
        <v>477</v>
      </c>
      <c r="AV120" s="917"/>
      <c r="AW120" s="917"/>
      <c r="AX120" s="917"/>
      <c r="AY120" s="918"/>
      <c r="AZ120" s="896" t="s">
        <v>478</v>
      </c>
      <c r="BA120" s="844"/>
      <c r="BB120" s="844"/>
      <c r="BC120" s="844"/>
      <c r="BD120" s="844"/>
      <c r="BE120" s="844"/>
      <c r="BF120" s="844"/>
      <c r="BG120" s="844"/>
      <c r="BH120" s="844"/>
      <c r="BI120" s="844"/>
      <c r="BJ120" s="844"/>
      <c r="BK120" s="844"/>
      <c r="BL120" s="844"/>
      <c r="BM120" s="844"/>
      <c r="BN120" s="844"/>
      <c r="BO120" s="844"/>
      <c r="BP120" s="845"/>
      <c r="BQ120" s="897">
        <v>5584215</v>
      </c>
      <c r="BR120" s="878"/>
      <c r="BS120" s="878"/>
      <c r="BT120" s="878"/>
      <c r="BU120" s="878"/>
      <c r="BV120" s="878">
        <v>5719164</v>
      </c>
      <c r="BW120" s="878"/>
      <c r="BX120" s="878"/>
      <c r="BY120" s="878"/>
      <c r="BZ120" s="878"/>
      <c r="CA120" s="878">
        <v>5464060</v>
      </c>
      <c r="CB120" s="878"/>
      <c r="CC120" s="878"/>
      <c r="CD120" s="878"/>
      <c r="CE120" s="878"/>
      <c r="CF120" s="902">
        <v>376.6</v>
      </c>
      <c r="CG120" s="903"/>
      <c r="CH120" s="903"/>
      <c r="CI120" s="903"/>
      <c r="CJ120" s="903"/>
      <c r="CK120" s="904" t="s">
        <v>479</v>
      </c>
      <c r="CL120" s="888"/>
      <c r="CM120" s="888"/>
      <c r="CN120" s="888"/>
      <c r="CO120" s="889"/>
      <c r="CP120" s="908" t="s">
        <v>480</v>
      </c>
      <c r="CQ120" s="909"/>
      <c r="CR120" s="909"/>
      <c r="CS120" s="909"/>
      <c r="CT120" s="909"/>
      <c r="CU120" s="909"/>
      <c r="CV120" s="909"/>
      <c r="CW120" s="909"/>
      <c r="CX120" s="909"/>
      <c r="CY120" s="909"/>
      <c r="CZ120" s="909"/>
      <c r="DA120" s="909"/>
      <c r="DB120" s="909"/>
      <c r="DC120" s="909"/>
      <c r="DD120" s="909"/>
      <c r="DE120" s="909"/>
      <c r="DF120" s="910"/>
      <c r="DG120" s="897">
        <v>629239</v>
      </c>
      <c r="DH120" s="878"/>
      <c r="DI120" s="878"/>
      <c r="DJ120" s="878"/>
      <c r="DK120" s="878"/>
      <c r="DL120" s="878">
        <v>604881</v>
      </c>
      <c r="DM120" s="878"/>
      <c r="DN120" s="878"/>
      <c r="DO120" s="878"/>
      <c r="DP120" s="878"/>
      <c r="DQ120" s="878">
        <v>571035</v>
      </c>
      <c r="DR120" s="878"/>
      <c r="DS120" s="878"/>
      <c r="DT120" s="878"/>
      <c r="DU120" s="878"/>
      <c r="DV120" s="879">
        <v>39.4</v>
      </c>
      <c r="DW120" s="879"/>
      <c r="DX120" s="879"/>
      <c r="DY120" s="879"/>
      <c r="DZ120" s="880"/>
    </row>
    <row r="121" spans="1:130" s="230" customFormat="1" ht="26.25" customHeight="1" x14ac:dyDescent="0.2">
      <c r="A121" s="856"/>
      <c r="B121" s="857"/>
      <c r="C121" s="899" t="s">
        <v>481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453</v>
      </c>
      <c r="AB121" s="816"/>
      <c r="AC121" s="816"/>
      <c r="AD121" s="816"/>
      <c r="AE121" s="817"/>
      <c r="AF121" s="818" t="s">
        <v>185</v>
      </c>
      <c r="AG121" s="816"/>
      <c r="AH121" s="816"/>
      <c r="AI121" s="816"/>
      <c r="AJ121" s="817"/>
      <c r="AK121" s="818" t="s">
        <v>405</v>
      </c>
      <c r="AL121" s="816"/>
      <c r="AM121" s="816"/>
      <c r="AN121" s="816"/>
      <c r="AO121" s="817"/>
      <c r="AP121" s="860" t="s">
        <v>185</v>
      </c>
      <c r="AQ121" s="861"/>
      <c r="AR121" s="861"/>
      <c r="AS121" s="861"/>
      <c r="AT121" s="862"/>
      <c r="AU121" s="919"/>
      <c r="AV121" s="920"/>
      <c r="AW121" s="920"/>
      <c r="AX121" s="920"/>
      <c r="AY121" s="921"/>
      <c r="AZ121" s="851" t="s">
        <v>482</v>
      </c>
      <c r="BA121" s="788"/>
      <c r="BB121" s="788"/>
      <c r="BC121" s="788"/>
      <c r="BD121" s="788"/>
      <c r="BE121" s="788"/>
      <c r="BF121" s="788"/>
      <c r="BG121" s="788"/>
      <c r="BH121" s="788"/>
      <c r="BI121" s="788"/>
      <c r="BJ121" s="788"/>
      <c r="BK121" s="788"/>
      <c r="BL121" s="788"/>
      <c r="BM121" s="788"/>
      <c r="BN121" s="788"/>
      <c r="BO121" s="788"/>
      <c r="BP121" s="789"/>
      <c r="BQ121" s="852">
        <v>173854</v>
      </c>
      <c r="BR121" s="853"/>
      <c r="BS121" s="853"/>
      <c r="BT121" s="853"/>
      <c r="BU121" s="853"/>
      <c r="BV121" s="853">
        <v>158076</v>
      </c>
      <c r="BW121" s="853"/>
      <c r="BX121" s="853"/>
      <c r="BY121" s="853"/>
      <c r="BZ121" s="853"/>
      <c r="CA121" s="853">
        <v>150881</v>
      </c>
      <c r="CB121" s="853"/>
      <c r="CC121" s="853"/>
      <c r="CD121" s="853"/>
      <c r="CE121" s="853"/>
      <c r="CF121" s="911">
        <v>10.4</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2">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453</v>
      </c>
      <c r="AB122" s="816"/>
      <c r="AC122" s="816"/>
      <c r="AD122" s="816"/>
      <c r="AE122" s="817"/>
      <c r="AF122" s="818" t="s">
        <v>405</v>
      </c>
      <c r="AG122" s="816"/>
      <c r="AH122" s="816"/>
      <c r="AI122" s="816"/>
      <c r="AJ122" s="817"/>
      <c r="AK122" s="818" t="s">
        <v>185</v>
      </c>
      <c r="AL122" s="816"/>
      <c r="AM122" s="816"/>
      <c r="AN122" s="816"/>
      <c r="AO122" s="817"/>
      <c r="AP122" s="860" t="s">
        <v>405</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2795304</v>
      </c>
      <c r="BR122" s="881"/>
      <c r="BS122" s="881"/>
      <c r="BT122" s="881"/>
      <c r="BU122" s="881"/>
      <c r="BV122" s="881">
        <v>3021491</v>
      </c>
      <c r="BW122" s="881"/>
      <c r="BX122" s="881"/>
      <c r="BY122" s="881"/>
      <c r="BZ122" s="881"/>
      <c r="CA122" s="881">
        <v>3472266</v>
      </c>
      <c r="CB122" s="881"/>
      <c r="CC122" s="881"/>
      <c r="CD122" s="881"/>
      <c r="CE122" s="881"/>
      <c r="CF122" s="882">
        <v>239.3</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453</v>
      </c>
      <c r="AB123" s="816"/>
      <c r="AC123" s="816"/>
      <c r="AD123" s="816"/>
      <c r="AE123" s="817"/>
      <c r="AF123" s="818" t="s">
        <v>405</v>
      </c>
      <c r="AG123" s="816"/>
      <c r="AH123" s="816"/>
      <c r="AI123" s="816"/>
      <c r="AJ123" s="817"/>
      <c r="AK123" s="818" t="s">
        <v>405</v>
      </c>
      <c r="AL123" s="816"/>
      <c r="AM123" s="816"/>
      <c r="AN123" s="816"/>
      <c r="AO123" s="817"/>
      <c r="AP123" s="860" t="s">
        <v>405</v>
      </c>
      <c r="AQ123" s="861"/>
      <c r="AR123" s="861"/>
      <c r="AS123" s="861"/>
      <c r="AT123" s="862"/>
      <c r="AU123" s="922"/>
      <c r="AV123" s="923"/>
      <c r="AW123" s="923"/>
      <c r="AX123" s="923"/>
      <c r="AY123" s="923"/>
      <c r="AZ123" s="251" t="s">
        <v>196</v>
      </c>
      <c r="BA123" s="251"/>
      <c r="BB123" s="251"/>
      <c r="BC123" s="251"/>
      <c r="BD123" s="251"/>
      <c r="BE123" s="251"/>
      <c r="BF123" s="251"/>
      <c r="BG123" s="251"/>
      <c r="BH123" s="251"/>
      <c r="BI123" s="251"/>
      <c r="BJ123" s="251"/>
      <c r="BK123" s="251"/>
      <c r="BL123" s="251"/>
      <c r="BM123" s="251"/>
      <c r="BN123" s="251"/>
      <c r="BO123" s="913" t="s">
        <v>484</v>
      </c>
      <c r="BP123" s="914"/>
      <c r="BQ123" s="868">
        <v>8553373</v>
      </c>
      <c r="BR123" s="869"/>
      <c r="BS123" s="869"/>
      <c r="BT123" s="869"/>
      <c r="BU123" s="869"/>
      <c r="BV123" s="869">
        <v>8898731</v>
      </c>
      <c r="BW123" s="869"/>
      <c r="BX123" s="869"/>
      <c r="BY123" s="869"/>
      <c r="BZ123" s="869"/>
      <c r="CA123" s="869">
        <v>9087207</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472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405</v>
      </c>
      <c r="AB124" s="816"/>
      <c r="AC124" s="816"/>
      <c r="AD124" s="816"/>
      <c r="AE124" s="817"/>
      <c r="AF124" s="818" t="s">
        <v>185</v>
      </c>
      <c r="AG124" s="816"/>
      <c r="AH124" s="816"/>
      <c r="AI124" s="816"/>
      <c r="AJ124" s="817"/>
      <c r="AK124" s="818" t="s">
        <v>405</v>
      </c>
      <c r="AL124" s="816"/>
      <c r="AM124" s="816"/>
      <c r="AN124" s="816"/>
      <c r="AO124" s="817"/>
      <c r="AP124" s="860" t="s">
        <v>405</v>
      </c>
      <c r="AQ124" s="861"/>
      <c r="AR124" s="861"/>
      <c r="AS124" s="861"/>
      <c r="AT124" s="862"/>
      <c r="AU124" s="863" t="s">
        <v>485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185</v>
      </c>
      <c r="BR124" s="867"/>
      <c r="BS124" s="867"/>
      <c r="BT124" s="867"/>
      <c r="BU124" s="867"/>
      <c r="BV124" s="867" t="s">
        <v>405</v>
      </c>
      <c r="BW124" s="867"/>
      <c r="BX124" s="867"/>
      <c r="BY124" s="867"/>
      <c r="BZ124" s="867"/>
      <c r="CA124" s="867" t="s">
        <v>405</v>
      </c>
      <c r="CB124" s="867"/>
      <c r="CC124" s="867"/>
      <c r="CD124" s="867"/>
      <c r="CE124" s="867"/>
      <c r="CF124" s="762"/>
      <c r="CG124" s="763"/>
      <c r="CH124" s="763"/>
      <c r="CI124" s="763"/>
      <c r="CJ124" s="898"/>
      <c r="CK124" s="906"/>
      <c r="CL124" s="906"/>
      <c r="CM124" s="906"/>
      <c r="CN124" s="906"/>
      <c r="CO124" s="907"/>
      <c r="CP124" s="871" t="s">
        <v>486</v>
      </c>
      <c r="CQ124" s="872"/>
      <c r="CR124" s="872"/>
      <c r="CS124" s="872"/>
      <c r="CT124" s="872"/>
      <c r="CU124" s="872"/>
      <c r="CV124" s="872"/>
      <c r="CW124" s="872"/>
      <c r="CX124" s="872"/>
      <c r="CY124" s="872"/>
      <c r="CZ124" s="872"/>
      <c r="DA124" s="872"/>
      <c r="DB124" s="872"/>
      <c r="DC124" s="872"/>
      <c r="DD124" s="872"/>
      <c r="DE124" s="872"/>
      <c r="DF124" s="873"/>
      <c r="DG124" s="799" t="s">
        <v>185</v>
      </c>
      <c r="DH124" s="800"/>
      <c r="DI124" s="800"/>
      <c r="DJ124" s="800"/>
      <c r="DK124" s="801"/>
      <c r="DL124" s="802" t="s">
        <v>185</v>
      </c>
      <c r="DM124" s="800"/>
      <c r="DN124" s="800"/>
      <c r="DO124" s="800"/>
      <c r="DP124" s="801"/>
      <c r="DQ124" s="802" t="s">
        <v>185</v>
      </c>
      <c r="DR124" s="800"/>
      <c r="DS124" s="800"/>
      <c r="DT124" s="800"/>
      <c r="DU124" s="801"/>
      <c r="DV124" s="884" t="s">
        <v>185</v>
      </c>
      <c r="DW124" s="885"/>
      <c r="DX124" s="885"/>
      <c r="DY124" s="885"/>
      <c r="DZ124" s="886"/>
    </row>
    <row r="125" spans="1:130" s="230" customFormat="1" ht="26.25" customHeight="1" x14ac:dyDescent="0.2">
      <c r="A125" s="856"/>
      <c r="B125" s="857"/>
      <c r="C125" s="851" t="s">
        <v>474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185</v>
      </c>
      <c r="AB125" s="816"/>
      <c r="AC125" s="816"/>
      <c r="AD125" s="816"/>
      <c r="AE125" s="817"/>
      <c r="AF125" s="818" t="s">
        <v>185</v>
      </c>
      <c r="AG125" s="816"/>
      <c r="AH125" s="816"/>
      <c r="AI125" s="816"/>
      <c r="AJ125" s="817"/>
      <c r="AK125" s="818" t="s">
        <v>185</v>
      </c>
      <c r="AL125" s="816"/>
      <c r="AM125" s="816"/>
      <c r="AN125" s="816"/>
      <c r="AO125" s="817"/>
      <c r="AP125" s="860" t="s">
        <v>185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487</v>
      </c>
      <c r="CL125" s="888"/>
      <c r="CM125" s="888"/>
      <c r="CN125" s="888"/>
      <c r="CO125" s="889"/>
      <c r="CP125" s="896" t="s">
        <v>488</v>
      </c>
      <c r="CQ125" s="844"/>
      <c r="CR125" s="844"/>
      <c r="CS125" s="844"/>
      <c r="CT125" s="844"/>
      <c r="CU125" s="844"/>
      <c r="CV125" s="844"/>
      <c r="CW125" s="844"/>
      <c r="CX125" s="844"/>
      <c r="CY125" s="844"/>
      <c r="CZ125" s="844"/>
      <c r="DA125" s="844"/>
      <c r="DB125" s="844"/>
      <c r="DC125" s="844"/>
      <c r="DD125" s="844"/>
      <c r="DE125" s="844"/>
      <c r="DF125" s="845"/>
      <c r="DG125" s="897" t="s">
        <v>185</v>
      </c>
      <c r="DH125" s="878"/>
      <c r="DI125" s="878"/>
      <c r="DJ125" s="878"/>
      <c r="DK125" s="878"/>
      <c r="DL125" s="878" t="s">
        <v>185</v>
      </c>
      <c r="DM125" s="878"/>
      <c r="DN125" s="878"/>
      <c r="DO125" s="878"/>
      <c r="DP125" s="878"/>
      <c r="DQ125" s="878" t="s">
        <v>185</v>
      </c>
      <c r="DR125" s="878"/>
      <c r="DS125" s="878"/>
      <c r="DT125" s="878"/>
      <c r="DU125" s="878"/>
      <c r="DV125" s="879" t="s">
        <v>185</v>
      </c>
      <c r="DW125" s="879"/>
      <c r="DX125" s="879"/>
      <c r="DY125" s="879"/>
      <c r="DZ125" s="880"/>
    </row>
    <row r="126" spans="1:130" s="230" customFormat="1" ht="26.25" customHeight="1" thickBot="1" x14ac:dyDescent="0.25">
      <c r="A126" s="856"/>
      <c r="B126" s="857"/>
      <c r="C126" s="851" t="s">
        <v>476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185</v>
      </c>
      <c r="AB126" s="816"/>
      <c r="AC126" s="816"/>
      <c r="AD126" s="816"/>
      <c r="AE126" s="817"/>
      <c r="AF126" s="818" t="s">
        <v>185</v>
      </c>
      <c r="AG126" s="816"/>
      <c r="AH126" s="816"/>
      <c r="AI126" s="816"/>
      <c r="AJ126" s="817"/>
      <c r="AK126" s="818" t="s">
        <v>185</v>
      </c>
      <c r="AL126" s="816"/>
      <c r="AM126" s="816"/>
      <c r="AN126" s="816"/>
      <c r="AO126" s="817"/>
      <c r="AP126" s="860" t="s">
        <v>185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489</v>
      </c>
      <c r="CQ126" s="788"/>
      <c r="CR126" s="788"/>
      <c r="CS126" s="788"/>
      <c r="CT126" s="788"/>
      <c r="CU126" s="788"/>
      <c r="CV126" s="788"/>
      <c r="CW126" s="788"/>
      <c r="CX126" s="788"/>
      <c r="CY126" s="788"/>
      <c r="CZ126" s="788"/>
      <c r="DA126" s="788"/>
      <c r="DB126" s="788"/>
      <c r="DC126" s="788"/>
      <c r="DD126" s="788"/>
      <c r="DE126" s="788"/>
      <c r="DF126" s="789"/>
      <c r="DG126" s="852" t="s">
        <v>185</v>
      </c>
      <c r="DH126" s="853"/>
      <c r="DI126" s="853"/>
      <c r="DJ126" s="853"/>
      <c r="DK126" s="853"/>
      <c r="DL126" s="853" t="s">
        <v>185</v>
      </c>
      <c r="DM126" s="853"/>
      <c r="DN126" s="853"/>
      <c r="DO126" s="853"/>
      <c r="DP126" s="853"/>
      <c r="DQ126" s="853" t="s">
        <v>185</v>
      </c>
      <c r="DR126" s="853"/>
      <c r="DS126" s="853"/>
      <c r="DT126" s="853"/>
      <c r="DU126" s="853"/>
      <c r="DV126" s="830" t="s">
        <v>185</v>
      </c>
      <c r="DW126" s="830"/>
      <c r="DX126" s="830"/>
      <c r="DY126" s="830"/>
      <c r="DZ126" s="831"/>
    </row>
    <row r="127" spans="1:130" s="230" customFormat="1" ht="26.25" customHeight="1" x14ac:dyDescent="0.2">
      <c r="A127" s="858"/>
      <c r="B127" s="859"/>
      <c r="C127" s="874" t="s">
        <v>490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185</v>
      </c>
      <c r="AB127" s="816"/>
      <c r="AC127" s="816"/>
      <c r="AD127" s="816"/>
      <c r="AE127" s="817"/>
      <c r="AF127" s="818" t="s">
        <v>185</v>
      </c>
      <c r="AG127" s="816"/>
      <c r="AH127" s="816"/>
      <c r="AI127" s="816"/>
      <c r="AJ127" s="817"/>
      <c r="AK127" s="818" t="s">
        <v>185</v>
      </c>
      <c r="AL127" s="816"/>
      <c r="AM127" s="816"/>
      <c r="AN127" s="816"/>
      <c r="AO127" s="817"/>
      <c r="AP127" s="860" t="s">
        <v>185</v>
      </c>
      <c r="AQ127" s="861"/>
      <c r="AR127" s="861"/>
      <c r="AS127" s="861"/>
      <c r="AT127" s="862"/>
      <c r="AU127" s="232"/>
      <c r="AV127" s="232"/>
      <c r="AW127" s="232"/>
      <c r="AX127" s="877" t="s">
        <v>491</v>
      </c>
      <c r="AY127" s="848"/>
      <c r="AZ127" s="848"/>
      <c r="BA127" s="848"/>
      <c r="BB127" s="848"/>
      <c r="BC127" s="848"/>
      <c r="BD127" s="848"/>
      <c r="BE127" s="849"/>
      <c r="BF127" s="847" t="s">
        <v>492</v>
      </c>
      <c r="BG127" s="848"/>
      <c r="BH127" s="848"/>
      <c r="BI127" s="848"/>
      <c r="BJ127" s="848"/>
      <c r="BK127" s="848"/>
      <c r="BL127" s="849"/>
      <c r="BM127" s="847" t="s">
        <v>493</v>
      </c>
      <c r="BN127" s="848"/>
      <c r="BO127" s="848"/>
      <c r="BP127" s="848"/>
      <c r="BQ127" s="848"/>
      <c r="BR127" s="848"/>
      <c r="BS127" s="849"/>
      <c r="BT127" s="847" t="s">
        <v>494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495</v>
      </c>
      <c r="CQ127" s="788"/>
      <c r="CR127" s="788"/>
      <c r="CS127" s="788"/>
      <c r="CT127" s="788"/>
      <c r="CU127" s="788"/>
      <c r="CV127" s="788"/>
      <c r="CW127" s="788"/>
      <c r="CX127" s="788"/>
      <c r="CY127" s="788"/>
      <c r="CZ127" s="788"/>
      <c r="DA127" s="788"/>
      <c r="DB127" s="788"/>
      <c r="DC127" s="788"/>
      <c r="DD127" s="788"/>
      <c r="DE127" s="788"/>
      <c r="DF127" s="789"/>
      <c r="DG127" s="852" t="s">
        <v>185</v>
      </c>
      <c r="DH127" s="853"/>
      <c r="DI127" s="853"/>
      <c r="DJ127" s="853"/>
      <c r="DK127" s="853"/>
      <c r="DL127" s="853" t="s">
        <v>185</v>
      </c>
      <c r="DM127" s="853"/>
      <c r="DN127" s="853"/>
      <c r="DO127" s="853"/>
      <c r="DP127" s="853"/>
      <c r="DQ127" s="853" t="s">
        <v>185</v>
      </c>
      <c r="DR127" s="853"/>
      <c r="DS127" s="853"/>
      <c r="DT127" s="853"/>
      <c r="DU127" s="853"/>
      <c r="DV127" s="830" t="s">
        <v>185</v>
      </c>
      <c r="DW127" s="830"/>
      <c r="DX127" s="830"/>
      <c r="DY127" s="830"/>
      <c r="DZ127" s="831"/>
    </row>
    <row r="128" spans="1:130" s="230" customFormat="1" ht="26.25" customHeight="1" thickBot="1" x14ac:dyDescent="0.25">
      <c r="A128" s="832" t="s">
        <v>496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497</v>
      </c>
      <c r="X128" s="834"/>
      <c r="Y128" s="834"/>
      <c r="Z128" s="835"/>
      <c r="AA128" s="836" t="s">
        <v>185</v>
      </c>
      <c r="AB128" s="837"/>
      <c r="AC128" s="837"/>
      <c r="AD128" s="837"/>
      <c r="AE128" s="838"/>
      <c r="AF128" s="839" t="s">
        <v>185</v>
      </c>
      <c r="AG128" s="837"/>
      <c r="AH128" s="837"/>
      <c r="AI128" s="837"/>
      <c r="AJ128" s="838"/>
      <c r="AK128" s="839">
        <v>12</v>
      </c>
      <c r="AL128" s="837"/>
      <c r="AM128" s="837"/>
      <c r="AN128" s="837"/>
      <c r="AO128" s="838"/>
      <c r="AP128" s="840"/>
      <c r="AQ128" s="841"/>
      <c r="AR128" s="841"/>
      <c r="AS128" s="841"/>
      <c r="AT128" s="842"/>
      <c r="AU128" s="232"/>
      <c r="AV128" s="232"/>
      <c r="AW128" s="232"/>
      <c r="AX128" s="843" t="s">
        <v>498</v>
      </c>
      <c r="AY128" s="844"/>
      <c r="AZ128" s="844"/>
      <c r="BA128" s="844"/>
      <c r="BB128" s="844"/>
      <c r="BC128" s="844"/>
      <c r="BD128" s="844"/>
      <c r="BE128" s="845"/>
      <c r="BF128" s="822" t="s">
        <v>405</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499</v>
      </c>
      <c r="CQ128" s="766"/>
      <c r="CR128" s="766"/>
      <c r="CS128" s="766"/>
      <c r="CT128" s="766"/>
      <c r="CU128" s="766"/>
      <c r="CV128" s="766"/>
      <c r="CW128" s="766"/>
      <c r="CX128" s="766"/>
      <c r="CY128" s="766"/>
      <c r="CZ128" s="766"/>
      <c r="DA128" s="766"/>
      <c r="DB128" s="766"/>
      <c r="DC128" s="766"/>
      <c r="DD128" s="766"/>
      <c r="DE128" s="766"/>
      <c r="DF128" s="767"/>
      <c r="DG128" s="826" t="s">
        <v>405</v>
      </c>
      <c r="DH128" s="827"/>
      <c r="DI128" s="827"/>
      <c r="DJ128" s="827"/>
      <c r="DK128" s="827"/>
      <c r="DL128" s="827" t="s">
        <v>405</v>
      </c>
      <c r="DM128" s="827"/>
      <c r="DN128" s="827"/>
      <c r="DO128" s="827"/>
      <c r="DP128" s="827"/>
      <c r="DQ128" s="827" t="s">
        <v>405</v>
      </c>
      <c r="DR128" s="827"/>
      <c r="DS128" s="827"/>
      <c r="DT128" s="827"/>
      <c r="DU128" s="827"/>
      <c r="DV128" s="828" t="s">
        <v>405</v>
      </c>
      <c r="DW128" s="828"/>
      <c r="DX128" s="828"/>
      <c r="DY128" s="828"/>
      <c r="DZ128" s="829"/>
    </row>
    <row r="129" spans="1:131" s="230" customFormat="1" ht="26.25" customHeight="1" x14ac:dyDescent="0.2">
      <c r="A129" s="810" t="s">
        <v>111</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500</v>
      </c>
      <c r="X129" s="813"/>
      <c r="Y129" s="813"/>
      <c r="Z129" s="814"/>
      <c r="AA129" s="815">
        <v>1588777</v>
      </c>
      <c r="AB129" s="816"/>
      <c r="AC129" s="816"/>
      <c r="AD129" s="816"/>
      <c r="AE129" s="817"/>
      <c r="AF129" s="818">
        <v>1796745</v>
      </c>
      <c r="AG129" s="816"/>
      <c r="AH129" s="816"/>
      <c r="AI129" s="816"/>
      <c r="AJ129" s="817"/>
      <c r="AK129" s="818">
        <v>1734868</v>
      </c>
      <c r="AL129" s="816"/>
      <c r="AM129" s="816"/>
      <c r="AN129" s="816"/>
      <c r="AO129" s="817"/>
      <c r="AP129" s="819"/>
      <c r="AQ129" s="820"/>
      <c r="AR129" s="820"/>
      <c r="AS129" s="820"/>
      <c r="AT129" s="821"/>
      <c r="AU129" s="233"/>
      <c r="AV129" s="233"/>
      <c r="AW129" s="233"/>
      <c r="AX129" s="787" t="s">
        <v>501</v>
      </c>
      <c r="AY129" s="788"/>
      <c r="AZ129" s="788"/>
      <c r="BA129" s="788"/>
      <c r="BB129" s="788"/>
      <c r="BC129" s="788"/>
      <c r="BD129" s="788"/>
      <c r="BE129" s="789"/>
      <c r="BF129" s="806" t="s">
        <v>405</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245944</v>
      </c>
      <c r="AB130" s="816"/>
      <c r="AC130" s="816"/>
      <c r="AD130" s="816"/>
      <c r="AE130" s="817"/>
      <c r="AF130" s="818">
        <v>246873</v>
      </c>
      <c r="AG130" s="816"/>
      <c r="AH130" s="816"/>
      <c r="AI130" s="816"/>
      <c r="AJ130" s="817"/>
      <c r="AK130" s="818">
        <v>284038</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7.7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1342833</v>
      </c>
      <c r="AB131" s="800"/>
      <c r="AC131" s="800"/>
      <c r="AD131" s="800"/>
      <c r="AE131" s="801"/>
      <c r="AF131" s="802">
        <v>1549872</v>
      </c>
      <c r="AG131" s="800"/>
      <c r="AH131" s="800"/>
      <c r="AI131" s="800"/>
      <c r="AJ131" s="801"/>
      <c r="AK131" s="802">
        <v>1450830</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t="s">
        <v>405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7.4263143669999998</v>
      </c>
      <c r="AB132" s="781"/>
      <c r="AC132" s="781"/>
      <c r="AD132" s="781"/>
      <c r="AE132" s="782"/>
      <c r="AF132" s="783">
        <v>6.8565016979999998</v>
      </c>
      <c r="AG132" s="781"/>
      <c r="AH132" s="781"/>
      <c r="AI132" s="781"/>
      <c r="AJ132" s="782"/>
      <c r="AK132" s="783">
        <v>8.9504628390000001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7.1</v>
      </c>
      <c r="AB133" s="760"/>
      <c r="AC133" s="760"/>
      <c r="AD133" s="760"/>
      <c r="AE133" s="761"/>
      <c r="AF133" s="759">
        <v>7.2</v>
      </c>
      <c r="AG133" s="760"/>
      <c r="AH133" s="760"/>
      <c r="AI133" s="760"/>
      <c r="AJ133" s="761"/>
      <c r="AK133" s="759">
        <v>7.7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OrNQ7xgYaMunBFGci23stRZnsK1WDibULrFAofmhNhxkgD4ZEnTWzo5RCvHE3Hy7XNQwFTTxvT96mTEpuqcHA==" saltValue="K5BrQLc5z01QB2ef5BOz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ESrqx2ZJhrI1C2LNXxlH12/J/B/mRmJO2wnm2DWr27DgpVHUV1FVgK2wsR7atLe/MHYoqVBgVfxIwdQSijKfQ==" saltValue="OIepWv0sLkNR40v9hqnU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UqTogjod2LjHk+L8mX+waY/WLcVvCpz5AEED3zI9Vxzu+wpwmnGvj4RJSUZB9mq4QdEVudv/7ywNm0b2kmGow==" saltValue="0dSGTcuvNeEMbBcBLF771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577761</v>
      </c>
      <c r="AP9" s="281">
        <v>457814</v>
      </c>
      <c r="AQ9" s="282">
        <v>255467</v>
      </c>
      <c r="AR9" s="283">
        <v>79.2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110859</v>
      </c>
      <c r="AP10" s="284">
        <v>87844</v>
      </c>
      <c r="AQ10" s="285">
        <v>29275</v>
      </c>
      <c r="AR10" s="286">
        <v>200.1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t="s">
        <v>521</v>
      </c>
      <c r="AP11" s="284" t="s">
        <v>521</v>
      </c>
      <c r="AQ11" s="285">
        <v>3959</v>
      </c>
      <c r="AR11" s="286" t="s">
        <v>521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522</v>
      </c>
      <c r="AL12" s="1167"/>
      <c r="AM12" s="1167"/>
      <c r="AN12" s="1168"/>
      <c r="AO12" s="284" t="s">
        <v>521</v>
      </c>
      <c r="AP12" s="284" t="s">
        <v>521</v>
      </c>
      <c r="AQ12" s="285" t="s">
        <v>521</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18880</v>
      </c>
      <c r="AP13" s="284">
        <v>14960</v>
      </c>
      <c r="AQ13" s="285">
        <v>9349</v>
      </c>
      <c r="AR13" s="286">
        <v>60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26102</v>
      </c>
      <c r="AP14" s="284">
        <v>20683</v>
      </c>
      <c r="AQ14" s="285">
        <v>4659</v>
      </c>
      <c r="AR14" s="286">
        <v>343.9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-52910</v>
      </c>
      <c r="AP15" s="284">
        <v>-41926</v>
      </c>
      <c r="AQ15" s="285">
        <v>-18111</v>
      </c>
      <c r="AR15" s="286">
        <v>131.5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196</v>
      </c>
      <c r="AL16" s="1170"/>
      <c r="AM16" s="1170"/>
      <c r="AN16" s="1171"/>
      <c r="AO16" s="284">
        <v>680692</v>
      </c>
      <c r="AP16" s="284">
        <v>539376</v>
      </c>
      <c r="AQ16" s="285">
        <v>284598</v>
      </c>
      <c r="AR16" s="286">
        <v>89.5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40.409999999999997</v>
      </c>
      <c r="AP21" s="298">
        <v>25.07</v>
      </c>
      <c r="AQ21" s="299">
        <v>15.34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94.5</v>
      </c>
      <c r="AP22" s="303">
        <v>94.5</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334157</v>
      </c>
      <c r="AP32" s="312">
        <v>264784</v>
      </c>
      <c r="AQ32" s="313">
        <v>156764</v>
      </c>
      <c r="AR32" s="314">
        <v>68.900000000000006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521</v>
      </c>
      <c r="AP34" s="312" t="s">
        <v>521</v>
      </c>
      <c r="AQ34" s="313" t="s">
        <v>521</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69930</v>
      </c>
      <c r="AP35" s="312">
        <v>55412</v>
      </c>
      <c r="AQ35" s="313">
        <v>30923</v>
      </c>
      <c r="AR35" s="314">
        <v>79.2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v>9819</v>
      </c>
      <c r="AP36" s="312">
        <v>7781</v>
      </c>
      <c r="AQ36" s="313">
        <v>4657</v>
      </c>
      <c r="AR36" s="314">
        <v>67.099999999999994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t="s">
        <v>521</v>
      </c>
      <c r="AP37" s="312" t="s">
        <v>521</v>
      </c>
      <c r="AQ37" s="313">
        <v>888</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t="s">
        <v>521</v>
      </c>
      <c r="AP38" s="315" t="s">
        <v>521</v>
      </c>
      <c r="AQ38" s="316">
        <v>21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v>-12</v>
      </c>
      <c r="AP39" s="312">
        <v>-10</v>
      </c>
      <c r="AQ39" s="313">
        <v>-6724</v>
      </c>
      <c r="AR39" s="314">
        <v>-99.9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-284038</v>
      </c>
      <c r="AP40" s="312">
        <v>-225070</v>
      </c>
      <c r="AQ40" s="313">
        <v>-136123</v>
      </c>
      <c r="AR40" s="314">
        <v>65.3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310</v>
      </c>
      <c r="AL41" s="1163"/>
      <c r="AM41" s="1163"/>
      <c r="AN41" s="1164"/>
      <c r="AO41" s="312">
        <v>129856</v>
      </c>
      <c r="AP41" s="312">
        <v>102897</v>
      </c>
      <c r="AQ41" s="313">
        <v>50405</v>
      </c>
      <c r="AR41" s="314">
        <v>104.1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687235</v>
      </c>
      <c r="AN51" s="334">
        <v>483288</v>
      </c>
      <c r="AO51" s="335">
        <v>-2.4</v>
      </c>
      <c r="AP51" s="336">
        <v>228215</v>
      </c>
      <c r="AQ51" s="337">
        <v>-14.8</v>
      </c>
      <c r="AR51" s="338">
        <v>12.4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483562</v>
      </c>
      <c r="AN52" s="342">
        <v>340058</v>
      </c>
      <c r="AO52" s="343">
        <v>20.7</v>
      </c>
      <c r="AP52" s="344">
        <v>117571</v>
      </c>
      <c r="AQ52" s="345">
        <v>10.5</v>
      </c>
      <c r="AR52" s="346">
        <v>10.199999999999999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564023</v>
      </c>
      <c r="AN53" s="334">
        <v>414418</v>
      </c>
      <c r="AO53" s="335">
        <v>-14.3</v>
      </c>
      <c r="AP53" s="336">
        <v>264232</v>
      </c>
      <c r="AQ53" s="337">
        <v>15.8</v>
      </c>
      <c r="AR53" s="338">
        <v>-30.1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373477</v>
      </c>
      <c r="AN54" s="342">
        <v>274414</v>
      </c>
      <c r="AO54" s="343">
        <v>-19.3</v>
      </c>
      <c r="AP54" s="344">
        <v>133959</v>
      </c>
      <c r="AQ54" s="345">
        <v>13.9</v>
      </c>
      <c r="AR54" s="346">
        <v>-33.200000000000003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560836</v>
      </c>
      <c r="AN55" s="334">
        <v>424554</v>
      </c>
      <c r="AO55" s="335">
        <v>2.4</v>
      </c>
      <c r="AP55" s="336">
        <v>263613</v>
      </c>
      <c r="AQ55" s="337">
        <v>-0.2</v>
      </c>
      <c r="AR55" s="338">
        <v>2.6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252853</v>
      </c>
      <c r="AN56" s="342">
        <v>191410</v>
      </c>
      <c r="AO56" s="343">
        <v>-30.2</v>
      </c>
      <c r="AP56" s="344">
        <v>128823</v>
      </c>
      <c r="AQ56" s="345">
        <v>-3.8</v>
      </c>
      <c r="AR56" s="346">
        <v>-26.4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780920</v>
      </c>
      <c r="AN57" s="334">
        <v>607720</v>
      </c>
      <c r="AO57" s="335">
        <v>43.1</v>
      </c>
      <c r="AP57" s="336">
        <v>362690</v>
      </c>
      <c r="AQ57" s="337">
        <v>37.6</v>
      </c>
      <c r="AR57" s="338">
        <v>5.5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640613</v>
      </c>
      <c r="AN58" s="342">
        <v>498532</v>
      </c>
      <c r="AO58" s="343">
        <v>160.5</v>
      </c>
      <c r="AP58" s="344">
        <v>172580</v>
      </c>
      <c r="AQ58" s="345">
        <v>34</v>
      </c>
      <c r="AR58" s="346">
        <v>126.5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1359314</v>
      </c>
      <c r="AN59" s="334">
        <v>1077111</v>
      </c>
      <c r="AO59" s="335">
        <v>77.2</v>
      </c>
      <c r="AP59" s="336">
        <v>296093</v>
      </c>
      <c r="AQ59" s="337">
        <v>-18.399999999999999</v>
      </c>
      <c r="AR59" s="338">
        <v>95.6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341747</v>
      </c>
      <c r="AN60" s="342">
        <v>270798</v>
      </c>
      <c r="AO60" s="343">
        <v>-45.7</v>
      </c>
      <c r="AP60" s="344">
        <v>140545</v>
      </c>
      <c r="AQ60" s="345">
        <v>-18.600000000000001</v>
      </c>
      <c r="AR60" s="346">
        <v>-27.1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790466</v>
      </c>
      <c r="AN61" s="349">
        <v>601418</v>
      </c>
      <c r="AO61" s="350">
        <v>21.2</v>
      </c>
      <c r="AP61" s="351">
        <v>282969</v>
      </c>
      <c r="AQ61" s="352">
        <v>4</v>
      </c>
      <c r="AR61" s="338">
        <v>17.2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418450</v>
      </c>
      <c r="AN62" s="342">
        <v>315042</v>
      </c>
      <c r="AO62" s="343">
        <v>17.2</v>
      </c>
      <c r="AP62" s="344">
        <v>138696</v>
      </c>
      <c r="AQ62" s="345">
        <v>7.2</v>
      </c>
      <c r="AR62" s="346">
        <v>10</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kollC4xV5OPikBKX+32sPgC2GS8o2cz90SA6cN0/EJ7z63zHIURQW9f6GsbAgb+ka7Vt5QNhj16SY/aet+UNg==" saltValue="bEFvKXwVJrB1vVRVCAR8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ArMpRbMggQx1w3ttbHyZtLVxs1LPu9roXJjUd0HcZe66w6JtKbgl7Ci5QMnCQef9az4yu77vEsxoU1tfYO9WKQ==" saltValue="XIOGMbqFbzV9js+KUbFC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jAxkdOnBqOnLQgTj4+nsq/tsWaQEaYbPH7herNGjVwXohRZa1kHkh0glkBvahw1DeTjHtTLpnIRAHXQ4n9FQkg==" saltValue="4EOoHMh3l/NThSDz6ydX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75" t="s">
        <v>3</v>
      </c>
      <c r="D47" s="1175"/>
      <c r="E47" s="1176"/>
      <c r="F47" s="11">
        <v>129.82</v>
      </c>
      <c r="G47" s="12">
        <v>114.6</v>
      </c>
      <c r="H47" s="12">
        <v>103.54</v>
      </c>
      <c r="I47" s="12">
        <v>92.12</v>
      </c>
      <c r="J47" s="13">
        <v>91.4</v>
      </c>
    </row>
    <row r="48" spans="2:10" ht="57.75" customHeight="1" x14ac:dyDescent="0.2">
      <c r="B48" s="14"/>
      <c r="C48" s="1177" t="s">
        <v>4</v>
      </c>
      <c r="D48" s="1177"/>
      <c r="E48" s="1178"/>
      <c r="F48" s="15">
        <v>14.48</v>
      </c>
      <c r="G48" s="16">
        <v>16.05</v>
      </c>
      <c r="H48" s="16">
        <v>15</v>
      </c>
      <c r="I48" s="16">
        <v>18.23</v>
      </c>
      <c r="J48" s="17">
        <v>17.010000000000002</v>
      </c>
    </row>
    <row r="49" spans="2:10" ht="57.75" customHeight="1" thickBot="1" x14ac:dyDescent="0.25">
      <c r="B49" s="18"/>
      <c r="C49" s="1179" t="s">
        <v>5</v>
      </c>
      <c r="D49" s="1179"/>
      <c r="E49" s="1180"/>
      <c r="F49" s="19" t="s">
        <v>568</v>
      </c>
      <c r="G49" s="20" t="s">
        <v>569</v>
      </c>
      <c r="H49" s="20" t="s">
        <v>570</v>
      </c>
      <c r="I49" s="20">
        <v>5.52</v>
      </c>
      <c r="J49" s="21" t="s">
        <v>571</v>
      </c>
    </row>
    <row r="50" spans="2:10" ht="13.2" x14ac:dyDescent="0.2"/>
  </sheetData>
  <sheetProtection algorithmName="SHA-512" hashValue="5ZPML850Z43pnqhcNBYhL9CnCRlRvLpXsBtb/qaBXdx/KZ2D6d/n8ex3RoAy3XNQrHxuZjxCRNORJhordSSpsQ==" saltValue="KOfpZ8ZFeqROU0+C5xFe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7" t="s">
        <v>572</v>
      </c>
      <c r="D34" s="1187"/>
      <c r="E34" s="1188"/>
      <c r="F34" s="32">
        <v>14.42</v>
      </c>
      <c r="G34" s="33">
        <v>15.96</v>
      </c>
      <c r="H34" s="33">
        <v>16.100000000000001</v>
      </c>
      <c r="I34" s="33">
        <v>18.16</v>
      </c>
      <c r="J34" s="34">
        <v>16.940000000000001</v>
      </c>
      <c r="K34" s="22"/>
      <c r="L34" s="22"/>
      <c r="M34" s="22"/>
      <c r="N34" s="22"/>
      <c r="O34" s="22"/>
      <c r="P34" s="22"/>
    </row>
    <row r="35" spans="1:16" ht="39" customHeight="1" x14ac:dyDescent="0.2">
      <c r="A35" s="22"/>
      <c r="B35" s="35"/>
      <c r="C35" s="1181" t="s">
        <v>573</v>
      </c>
      <c r="D35" s="1182"/>
      <c r="E35" s="1183"/>
      <c r="F35" s="36">
        <v>1.52</v>
      </c>
      <c r="G35" s="37">
        <v>2.34</v>
      </c>
      <c r="H35" s="37">
        <v>2.68</v>
      </c>
      <c r="I35" s="37">
        <v>1.67</v>
      </c>
      <c r="J35" s="38">
        <v>1.41</v>
      </c>
      <c r="K35" s="22"/>
      <c r="L35" s="22"/>
      <c r="M35" s="22"/>
      <c r="N35" s="22"/>
      <c r="O35" s="22"/>
      <c r="P35" s="22"/>
    </row>
    <row r="36" spans="1:16" ht="39" customHeight="1" x14ac:dyDescent="0.2">
      <c r="A36" s="22"/>
      <c r="B36" s="35"/>
      <c r="C36" s="1181" t="s">
        <v>574</v>
      </c>
      <c r="D36" s="1182"/>
      <c r="E36" s="1183"/>
      <c r="F36" s="36">
        <v>1.34</v>
      </c>
      <c r="G36" s="37">
        <v>1.3</v>
      </c>
      <c r="H36" s="37">
        <v>0.92</v>
      </c>
      <c r="I36" s="37">
        <v>0.9</v>
      </c>
      <c r="J36" s="38">
        <v>0.89</v>
      </c>
      <c r="K36" s="22"/>
      <c r="L36" s="22"/>
      <c r="M36" s="22"/>
      <c r="N36" s="22"/>
      <c r="O36" s="22"/>
      <c r="P36" s="22"/>
    </row>
    <row r="37" spans="1:16" ht="39" customHeight="1" x14ac:dyDescent="0.2">
      <c r="A37" s="22"/>
      <c r="B37" s="35"/>
      <c r="C37" s="1181" t="s">
        <v>575</v>
      </c>
      <c r="D37" s="1182"/>
      <c r="E37" s="1183"/>
      <c r="F37" s="36">
        <v>0.41</v>
      </c>
      <c r="G37" s="37">
        <v>0.26</v>
      </c>
      <c r="H37" s="37">
        <v>0.38</v>
      </c>
      <c r="I37" s="37">
        <v>0.65</v>
      </c>
      <c r="J37" s="38">
        <v>0.38</v>
      </c>
      <c r="K37" s="22"/>
      <c r="L37" s="22"/>
      <c r="M37" s="22"/>
      <c r="N37" s="22"/>
      <c r="O37" s="22"/>
      <c r="P37" s="22"/>
    </row>
    <row r="38" spans="1:16" ht="39" customHeight="1" x14ac:dyDescent="0.2">
      <c r="A38" s="22"/>
      <c r="B38" s="35"/>
      <c r="C38" s="1181" t="s">
        <v>576</v>
      </c>
      <c r="D38" s="1182"/>
      <c r="E38" s="1183"/>
      <c r="F38" s="36">
        <v>0.2</v>
      </c>
      <c r="G38" s="37">
        <v>0.23</v>
      </c>
      <c r="H38" s="37">
        <v>0.1</v>
      </c>
      <c r="I38" s="37">
        <v>0.18</v>
      </c>
      <c r="J38" s="38">
        <v>0.17</v>
      </c>
      <c r="K38" s="22"/>
      <c r="L38" s="22"/>
      <c r="M38" s="22"/>
      <c r="N38" s="22"/>
      <c r="O38" s="22"/>
      <c r="P38" s="22"/>
    </row>
    <row r="39" spans="1:16" ht="39" customHeight="1" x14ac:dyDescent="0.2">
      <c r="A39" s="22"/>
      <c r="B39" s="35"/>
      <c r="C39" s="1181" t="s">
        <v>577</v>
      </c>
      <c r="D39" s="1182"/>
      <c r="E39" s="1183"/>
      <c r="F39" s="36">
        <v>0.04</v>
      </c>
      <c r="G39" s="37">
        <v>0.04</v>
      </c>
      <c r="H39" s="37">
        <v>0.03</v>
      </c>
      <c r="I39" s="37">
        <v>0.03</v>
      </c>
      <c r="J39" s="38">
        <v>0.03</v>
      </c>
      <c r="K39" s="22"/>
      <c r="L39" s="22"/>
      <c r="M39" s="22"/>
      <c r="N39" s="22"/>
      <c r="O39" s="22"/>
      <c r="P39" s="22"/>
    </row>
    <row r="40" spans="1:16" ht="39" customHeight="1" x14ac:dyDescent="0.2">
      <c r="A40" s="22"/>
      <c r="B40" s="35"/>
      <c r="C40" s="1181" t="s">
        <v>578</v>
      </c>
      <c r="D40" s="1182"/>
      <c r="E40" s="1183"/>
      <c r="F40" s="36">
        <v>0.01</v>
      </c>
      <c r="G40" s="37">
        <v>0.03</v>
      </c>
      <c r="H40" s="37" t="s">
        <v>579</v>
      </c>
      <c r="I40" s="37">
        <v>0.02</v>
      </c>
      <c r="J40" s="38">
        <v>0.03</v>
      </c>
      <c r="K40" s="22"/>
      <c r="L40" s="22"/>
      <c r="M40" s="22"/>
      <c r="N40" s="22"/>
      <c r="O40" s="22"/>
      <c r="P40" s="22"/>
    </row>
    <row r="41" spans="1:16" ht="39" customHeight="1" x14ac:dyDescent="0.2">
      <c r="A41" s="22"/>
      <c r="B41" s="35"/>
      <c r="C41" s="1181" t="s">
        <v>580</v>
      </c>
      <c r="D41" s="1182"/>
      <c r="E41" s="1183"/>
      <c r="F41" s="36">
        <v>0.03</v>
      </c>
      <c r="G41" s="37">
        <v>0.03</v>
      </c>
      <c r="H41" s="37">
        <v>0.03</v>
      </c>
      <c r="I41" s="37">
        <v>0.03</v>
      </c>
      <c r="J41" s="38">
        <v>0.02</v>
      </c>
      <c r="K41" s="22"/>
      <c r="L41" s="22"/>
      <c r="M41" s="22"/>
      <c r="N41" s="22"/>
      <c r="O41" s="22"/>
      <c r="P41" s="22"/>
    </row>
    <row r="42" spans="1:16" ht="39" customHeight="1" x14ac:dyDescent="0.2">
      <c r="A42" s="22"/>
      <c r="B42" s="39"/>
      <c r="C42" s="1181" t="s">
        <v>581</v>
      </c>
      <c r="D42" s="1182"/>
      <c r="E42" s="1183"/>
      <c r="F42" s="36" t="s">
        <v>521</v>
      </c>
      <c r="G42" s="37" t="s">
        <v>521</v>
      </c>
      <c r="H42" s="37" t="s">
        <v>582</v>
      </c>
      <c r="I42" s="37" t="s">
        <v>521</v>
      </c>
      <c r="J42" s="38" t="s">
        <v>521</v>
      </c>
      <c r="K42" s="22"/>
      <c r="L42" s="22"/>
      <c r="M42" s="22"/>
      <c r="N42" s="22"/>
      <c r="O42" s="22"/>
      <c r="P42" s="22"/>
    </row>
    <row r="43" spans="1:16" ht="39" customHeight="1" thickBot="1" x14ac:dyDescent="0.25">
      <c r="A43" s="22"/>
      <c r="B43" s="40"/>
      <c r="C43" s="1184" t="s">
        <v>583</v>
      </c>
      <c r="D43" s="1185"/>
      <c r="E43" s="1186"/>
      <c r="F43" s="41">
        <v>0.08</v>
      </c>
      <c r="G43" s="42">
        <v>0.09</v>
      </c>
      <c r="H43" s="42">
        <v>0.06</v>
      </c>
      <c r="I43" s="42">
        <v>0.05</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yuFoO/HG2XL4PKd4RgIzTV7CHvsRpD50o+y7rNd1BWbQwyuJLfmmpmn/oPZTi9vQHI8JcA6acf9bLa8mhubAA==" saltValue="ONAUEaJuM/Np0T3DzuI9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224</v>
      </c>
      <c r="L45" s="60">
        <v>244</v>
      </c>
      <c r="M45" s="60">
        <v>269</v>
      </c>
      <c r="N45" s="60">
        <v>271</v>
      </c>
      <c r="O45" s="61">
        <v>334</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2">
      <c r="A48" s="48"/>
      <c r="B48" s="1214"/>
      <c r="C48" s="1215"/>
      <c r="D48" s="62"/>
      <c r="E48" s="1191" t="s">
        <v>15</v>
      </c>
      <c r="F48" s="1191"/>
      <c r="G48" s="1191"/>
      <c r="H48" s="1191"/>
      <c r="I48" s="1191"/>
      <c r="J48" s="1192"/>
      <c r="K48" s="63">
        <v>69</v>
      </c>
      <c r="L48" s="64">
        <v>70</v>
      </c>
      <c r="M48" s="64">
        <v>68</v>
      </c>
      <c r="N48" s="64">
        <v>73</v>
      </c>
      <c r="O48" s="65">
        <v>70</v>
      </c>
      <c r="P48" s="48"/>
      <c r="Q48" s="48"/>
      <c r="R48" s="48"/>
      <c r="S48" s="48"/>
      <c r="T48" s="48"/>
      <c r="U48" s="48"/>
    </row>
    <row r="49" spans="1:21" ht="30.75" customHeight="1" x14ac:dyDescent="0.2">
      <c r="A49" s="48"/>
      <c r="B49" s="1214"/>
      <c r="C49" s="1215"/>
      <c r="D49" s="62"/>
      <c r="E49" s="1191" t="s">
        <v>16</v>
      </c>
      <c r="F49" s="1191"/>
      <c r="G49" s="1191"/>
      <c r="H49" s="1191"/>
      <c r="I49" s="1191"/>
      <c r="J49" s="1192"/>
      <c r="K49" s="63">
        <v>6</v>
      </c>
      <c r="L49" s="64">
        <v>6</v>
      </c>
      <c r="M49" s="64">
        <v>9</v>
      </c>
      <c r="N49" s="64">
        <v>10</v>
      </c>
      <c r="O49" s="65">
        <v>10</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521</v>
      </c>
      <c r="L50" s="64" t="s">
        <v>521</v>
      </c>
      <c r="M50" s="64" t="s">
        <v>521</v>
      </c>
      <c r="N50" s="64" t="s">
        <v>521</v>
      </c>
      <c r="O50" s="65" t="s">
        <v>521</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521</v>
      </c>
      <c r="L51" s="64" t="s">
        <v>521</v>
      </c>
      <c r="M51" s="64" t="s">
        <v>521</v>
      </c>
      <c r="N51" s="64" t="s">
        <v>521</v>
      </c>
      <c r="O51" s="65" t="s">
        <v>521</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217</v>
      </c>
      <c r="L52" s="64">
        <v>229</v>
      </c>
      <c r="M52" s="64">
        <v>246</v>
      </c>
      <c r="N52" s="64">
        <v>247</v>
      </c>
      <c r="O52" s="65">
        <v>285</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82</v>
      </c>
      <c r="L53" s="69">
        <v>91</v>
      </c>
      <c r="M53" s="69">
        <v>100</v>
      </c>
      <c r="N53" s="69">
        <v>107</v>
      </c>
      <c r="O53" s="70">
        <v>129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5">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KEpDcKSaXB+wXYU8EwwY9Yv3Mn19lbk7R3dZ2eLELE3JzPPtQXpJNYzKVDsI2bEnoKPdhqdsyBoatuw1zn4SA==" saltValue="Q655yosVVbkMrR0wG4EW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232" t="s">
        <v>32</v>
      </c>
      <c r="C41" s="1233"/>
      <c r="D41" s="105"/>
      <c r="E41" s="1234" t="s">
        <v>33</v>
      </c>
      <c r="F41" s="1234"/>
      <c r="G41" s="1234"/>
      <c r="H41" s="1235"/>
      <c r="I41" s="355">
        <v>2885</v>
      </c>
      <c r="J41" s="356">
        <v>3110</v>
      </c>
      <c r="K41" s="356">
        <v>3226</v>
      </c>
      <c r="L41" s="356">
        <v>3581</v>
      </c>
      <c r="M41" s="357">
        <v>4234</v>
      </c>
    </row>
    <row r="42" spans="2:13" ht="27.75" customHeight="1" x14ac:dyDescent="0.2">
      <c r="B42" s="1222"/>
      <c r="C42" s="1223"/>
      <c r="D42" s="106"/>
      <c r="E42" s="1226" t="s">
        <v>34</v>
      </c>
      <c r="F42" s="1226"/>
      <c r="G42" s="1226"/>
      <c r="H42" s="1227"/>
      <c r="I42" s="358" t="s">
        <v>521</v>
      </c>
      <c r="J42" s="359" t="s">
        <v>521</v>
      </c>
      <c r="K42" s="359" t="s">
        <v>521</v>
      </c>
      <c r="L42" s="359" t="s">
        <v>521</v>
      </c>
      <c r="M42" s="360" t="s">
        <v>521</v>
      </c>
    </row>
    <row r="43" spans="2:13" ht="27.75" customHeight="1" x14ac:dyDescent="0.2">
      <c r="B43" s="1222"/>
      <c r="C43" s="1223"/>
      <c r="D43" s="106"/>
      <c r="E43" s="1226" t="s">
        <v>35</v>
      </c>
      <c r="F43" s="1226"/>
      <c r="G43" s="1226"/>
      <c r="H43" s="1227"/>
      <c r="I43" s="358">
        <v>701</v>
      </c>
      <c r="J43" s="359">
        <v>670</v>
      </c>
      <c r="K43" s="359">
        <v>631</v>
      </c>
      <c r="L43" s="359">
        <v>605</v>
      </c>
      <c r="M43" s="360">
        <v>571</v>
      </c>
    </row>
    <row r="44" spans="2:13" ht="27.75" customHeight="1" x14ac:dyDescent="0.2">
      <c r="B44" s="1222"/>
      <c r="C44" s="1223"/>
      <c r="D44" s="106"/>
      <c r="E44" s="1226" t="s">
        <v>36</v>
      </c>
      <c r="F44" s="1226"/>
      <c r="G44" s="1226"/>
      <c r="H44" s="1227"/>
      <c r="I44" s="358">
        <v>317</v>
      </c>
      <c r="J44" s="359">
        <v>253</v>
      </c>
      <c r="K44" s="359">
        <v>220</v>
      </c>
      <c r="L44" s="359">
        <v>207</v>
      </c>
      <c r="M44" s="360">
        <v>199</v>
      </c>
    </row>
    <row r="45" spans="2:13" ht="27.75" customHeight="1" x14ac:dyDescent="0.2">
      <c r="B45" s="1222"/>
      <c r="C45" s="1223"/>
      <c r="D45" s="106"/>
      <c r="E45" s="1226" t="s">
        <v>37</v>
      </c>
      <c r="F45" s="1226"/>
      <c r="G45" s="1226"/>
      <c r="H45" s="1227"/>
      <c r="I45" s="358">
        <v>307</v>
      </c>
      <c r="J45" s="359">
        <v>339</v>
      </c>
      <c r="K45" s="359">
        <v>330</v>
      </c>
      <c r="L45" s="359">
        <v>388</v>
      </c>
      <c r="M45" s="360">
        <v>451</v>
      </c>
    </row>
    <row r="46" spans="2:13" ht="27.75" customHeight="1" x14ac:dyDescent="0.2">
      <c r="B46" s="1222"/>
      <c r="C46" s="1223"/>
      <c r="D46" s="107"/>
      <c r="E46" s="1226" t="s">
        <v>38</v>
      </c>
      <c r="F46" s="1226"/>
      <c r="G46" s="1226"/>
      <c r="H46" s="1227"/>
      <c r="I46" s="358" t="s">
        <v>521</v>
      </c>
      <c r="J46" s="359" t="s">
        <v>521</v>
      </c>
      <c r="K46" s="359" t="s">
        <v>521</v>
      </c>
      <c r="L46" s="359" t="s">
        <v>521</v>
      </c>
      <c r="M46" s="360" t="s">
        <v>521</v>
      </c>
    </row>
    <row r="47" spans="2:13" ht="27.75" customHeight="1" x14ac:dyDescent="0.2">
      <c r="B47" s="1222"/>
      <c r="C47" s="1223"/>
      <c r="D47" s="108"/>
      <c r="E47" s="1236" t="s">
        <v>39</v>
      </c>
      <c r="F47" s="1237"/>
      <c r="G47" s="1237"/>
      <c r="H47" s="1238"/>
      <c r="I47" s="358" t="s">
        <v>521</v>
      </c>
      <c r="J47" s="359" t="s">
        <v>521</v>
      </c>
      <c r="K47" s="359" t="s">
        <v>521</v>
      </c>
      <c r="L47" s="359" t="s">
        <v>521</v>
      </c>
      <c r="M47" s="360" t="s">
        <v>521</v>
      </c>
    </row>
    <row r="48" spans="2:13" ht="27.75" customHeight="1" x14ac:dyDescent="0.2">
      <c r="B48" s="1222"/>
      <c r="C48" s="1223"/>
      <c r="D48" s="106"/>
      <c r="E48" s="1226" t="s">
        <v>40</v>
      </c>
      <c r="F48" s="1226"/>
      <c r="G48" s="1226"/>
      <c r="H48" s="1227"/>
      <c r="I48" s="358" t="s">
        <v>521</v>
      </c>
      <c r="J48" s="359" t="s">
        <v>521</v>
      </c>
      <c r="K48" s="359" t="s">
        <v>521</v>
      </c>
      <c r="L48" s="359" t="s">
        <v>521</v>
      </c>
      <c r="M48" s="360" t="s">
        <v>521</v>
      </c>
    </row>
    <row r="49" spans="2:13" ht="27.75" customHeight="1" x14ac:dyDescent="0.2">
      <c r="B49" s="1224"/>
      <c r="C49" s="1225"/>
      <c r="D49" s="106"/>
      <c r="E49" s="1226" t="s">
        <v>41</v>
      </c>
      <c r="F49" s="1226"/>
      <c r="G49" s="1226"/>
      <c r="H49" s="1227"/>
      <c r="I49" s="358" t="s">
        <v>521</v>
      </c>
      <c r="J49" s="359" t="s">
        <v>521</v>
      </c>
      <c r="K49" s="359" t="s">
        <v>521</v>
      </c>
      <c r="L49" s="359" t="s">
        <v>521</v>
      </c>
      <c r="M49" s="360" t="s">
        <v>521</v>
      </c>
    </row>
    <row r="50" spans="2:13" ht="27.75" customHeight="1" x14ac:dyDescent="0.2">
      <c r="B50" s="1220" t="s">
        <v>42</v>
      </c>
      <c r="C50" s="1221"/>
      <c r="D50" s="109"/>
      <c r="E50" s="1226" t="s">
        <v>43</v>
      </c>
      <c r="F50" s="1226"/>
      <c r="G50" s="1226"/>
      <c r="H50" s="1227"/>
      <c r="I50" s="358">
        <v>6078</v>
      </c>
      <c r="J50" s="359">
        <v>5747</v>
      </c>
      <c r="K50" s="359">
        <v>5584</v>
      </c>
      <c r="L50" s="359">
        <v>5719</v>
      </c>
      <c r="M50" s="360">
        <v>5464</v>
      </c>
    </row>
    <row r="51" spans="2:13" ht="27.75" customHeight="1" x14ac:dyDescent="0.2">
      <c r="B51" s="1222"/>
      <c r="C51" s="1223"/>
      <c r="D51" s="106"/>
      <c r="E51" s="1226" t="s">
        <v>44</v>
      </c>
      <c r="F51" s="1226"/>
      <c r="G51" s="1226"/>
      <c r="H51" s="1227"/>
      <c r="I51" s="358">
        <v>217</v>
      </c>
      <c r="J51" s="359">
        <v>153</v>
      </c>
      <c r="K51" s="359">
        <v>174</v>
      </c>
      <c r="L51" s="359">
        <v>158</v>
      </c>
      <c r="M51" s="360">
        <v>151</v>
      </c>
    </row>
    <row r="52" spans="2:13" ht="27.75" customHeight="1" x14ac:dyDescent="0.2">
      <c r="B52" s="1224"/>
      <c r="C52" s="1225"/>
      <c r="D52" s="106"/>
      <c r="E52" s="1226" t="s">
        <v>45</v>
      </c>
      <c r="F52" s="1226"/>
      <c r="G52" s="1226"/>
      <c r="H52" s="1227"/>
      <c r="I52" s="358">
        <v>2676</v>
      </c>
      <c r="J52" s="359">
        <v>2840</v>
      </c>
      <c r="K52" s="359">
        <v>2795</v>
      </c>
      <c r="L52" s="359">
        <v>3021</v>
      </c>
      <c r="M52" s="360">
        <v>3472</v>
      </c>
    </row>
    <row r="53" spans="2:13" ht="27.75" customHeight="1" thickBot="1" x14ac:dyDescent="0.25">
      <c r="B53" s="1228" t="s">
        <v>46</v>
      </c>
      <c r="C53" s="1229"/>
      <c r="D53" s="110"/>
      <c r="E53" s="1230" t="s">
        <v>47</v>
      </c>
      <c r="F53" s="1230"/>
      <c r="G53" s="1230"/>
      <c r="H53" s="1231"/>
      <c r="I53" s="361">
        <v>-4762</v>
      </c>
      <c r="J53" s="362">
        <v>-4369</v>
      </c>
      <c r="K53" s="362">
        <v>-4147</v>
      </c>
      <c r="L53" s="362">
        <v>-4117</v>
      </c>
      <c r="M53" s="363">
        <v>-3632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DHy2+YLpVvgbuw3RiXT9kNlOBCPefv0I5QwUgeGnNa1vPdHzCaaKXu8QFlXcOHhRxiKXE1h6q6Y/RBvSM9JsCw==" saltValue="OWFkVfJ5ryjPI9Eof2q8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47" t="s">
        <v>50</v>
      </c>
      <c r="D55" s="1247"/>
      <c r="E55" s="1248"/>
      <c r="F55" s="122">
        <v>1645</v>
      </c>
      <c r="G55" s="122">
        <v>1655</v>
      </c>
      <c r="H55" s="123">
        <v>1586</v>
      </c>
    </row>
    <row r="56" spans="2:8" ht="52.5" customHeight="1" x14ac:dyDescent="0.2">
      <c r="B56" s="124"/>
      <c r="C56" s="1249" t="s">
        <v>51</v>
      </c>
      <c r="D56" s="1249"/>
      <c r="E56" s="1250"/>
      <c r="F56" s="125">
        <v>192</v>
      </c>
      <c r="G56" s="125">
        <v>195</v>
      </c>
      <c r="H56" s="126">
        <v>212</v>
      </c>
    </row>
    <row r="57" spans="2:8" ht="53.25" customHeight="1" x14ac:dyDescent="0.2">
      <c r="B57" s="124"/>
      <c r="C57" s="1251" t="s">
        <v>52</v>
      </c>
      <c r="D57" s="1251"/>
      <c r="E57" s="1252"/>
      <c r="F57" s="127">
        <v>3626</v>
      </c>
      <c r="G57" s="127">
        <v>3567</v>
      </c>
      <c r="H57" s="128">
        <v>3363</v>
      </c>
    </row>
    <row r="58" spans="2:8" ht="45.75" customHeight="1" x14ac:dyDescent="0.2">
      <c r="B58" s="129"/>
      <c r="C58" s="1239" t="s">
        <v>53</v>
      </c>
      <c r="D58" s="1240"/>
      <c r="E58" s="1241"/>
      <c r="F58" s="130"/>
      <c r="G58" s="130"/>
      <c r="H58" s="131"/>
    </row>
    <row r="59" spans="2:8" ht="45.75" customHeight="1" x14ac:dyDescent="0.2">
      <c r="B59" s="129"/>
      <c r="C59" s="1239" t="s">
        <v>54</v>
      </c>
      <c r="D59" s="1240"/>
      <c r="E59" s="1241"/>
      <c r="F59" s="130"/>
      <c r="G59" s="130"/>
      <c r="H59" s="131"/>
    </row>
    <row r="60" spans="2:8" ht="45.75" customHeight="1" x14ac:dyDescent="0.2">
      <c r="B60" s="129"/>
      <c r="C60" s="1239" t="s">
        <v>54</v>
      </c>
      <c r="D60" s="1240"/>
      <c r="E60" s="1241"/>
      <c r="F60" s="130"/>
      <c r="G60" s="130"/>
      <c r="H60" s="131"/>
    </row>
    <row r="61" spans="2:8" ht="45.75" customHeight="1" x14ac:dyDescent="0.2">
      <c r="B61" s="129"/>
      <c r="C61" s="1239" t="s">
        <v>54</v>
      </c>
      <c r="D61" s="1240"/>
      <c r="E61" s="1241"/>
      <c r="F61" s="130"/>
      <c r="G61" s="130"/>
      <c r="H61" s="131"/>
    </row>
    <row r="62" spans="2:8" ht="45.75" customHeight="1" thickBot="1" x14ac:dyDescent="0.25">
      <c r="B62" s="132"/>
      <c r="C62" s="1242" t="s">
        <v>54</v>
      </c>
      <c r="D62" s="1243"/>
      <c r="E62" s="1244"/>
      <c r="F62" s="133"/>
      <c r="G62" s="133"/>
      <c r="H62" s="134"/>
    </row>
    <row r="63" spans="2:8" ht="52.5" customHeight="1" thickBot="1" x14ac:dyDescent="0.25">
      <c r="B63" s="135"/>
      <c r="C63" s="1245" t="s">
        <v>55</v>
      </c>
      <c r="D63" s="1245"/>
      <c r="E63" s="1246"/>
      <c r="F63" s="136">
        <v>5463</v>
      </c>
      <c r="G63" s="136">
        <v>5417</v>
      </c>
      <c r="H63" s="137">
        <v>5161</v>
      </c>
    </row>
    <row r="64" spans="2:8" ht="13.2" x14ac:dyDescent="0.2"/>
  </sheetData>
  <sheetProtection algorithmName="SHA-512" hashValue="qRx2xCTVvfaSpi6g/DqQ9l7m2OMkp5J96v0ydpGVKGaDVrEq29bxfBqqiRxqNZ/2dVLEctjEZo/EAgMb8OrRxg==" saltValue="33a3NTZM/643eqdOtnkN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42EC-7A82-49B3-844F-1237B177E7DB}">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605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606</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563</v>
      </c>
      <c r="BQ50" s="1258"/>
      <c r="BR50" s="1258"/>
      <c r="BS50" s="1258"/>
      <c r="BT50" s="1258"/>
      <c r="BU50" s="1258"/>
      <c r="BV50" s="1258"/>
      <c r="BW50" s="1258"/>
      <c r="BX50" s="1258" t="s">
        <v>564</v>
      </c>
      <c r="BY50" s="1258"/>
      <c r="BZ50" s="1258"/>
      <c r="CA50" s="1258"/>
      <c r="CB50" s="1258"/>
      <c r="CC50" s="1258"/>
      <c r="CD50" s="1258"/>
      <c r="CE50" s="1258"/>
      <c r="CF50" s="1258" t="s">
        <v>565</v>
      </c>
      <c r="CG50" s="1258"/>
      <c r="CH50" s="1258"/>
      <c r="CI50" s="1258"/>
      <c r="CJ50" s="1258"/>
      <c r="CK50" s="1258"/>
      <c r="CL50" s="1258"/>
      <c r="CM50" s="1258"/>
      <c r="CN50" s="1258" t="s">
        <v>566</v>
      </c>
      <c r="CO50" s="1258"/>
      <c r="CP50" s="1258"/>
      <c r="CQ50" s="1258"/>
      <c r="CR50" s="1258"/>
      <c r="CS50" s="1258"/>
      <c r="CT50" s="1258"/>
      <c r="CU50" s="1258"/>
      <c r="CV50" s="1258" t="s">
        <v>567</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607</v>
      </c>
      <c r="AO51" s="1256"/>
      <c r="AP51" s="1256"/>
      <c r="AQ51" s="1256"/>
      <c r="AR51" s="1256"/>
      <c r="AS51" s="1256"/>
      <c r="AT51" s="1256"/>
      <c r="AU51" s="1256"/>
      <c r="AV51" s="1256"/>
      <c r="AW51" s="1256"/>
      <c r="AX51" s="1256"/>
      <c r="AY51" s="1256"/>
      <c r="AZ51" s="1256"/>
      <c r="BA51" s="1256"/>
      <c r="BB51" s="1256" t="s">
        <v>608</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609</v>
      </c>
      <c r="BC53" s="1256"/>
      <c r="BD53" s="1256"/>
      <c r="BE53" s="1256"/>
      <c r="BF53" s="1256"/>
      <c r="BG53" s="1256"/>
      <c r="BH53" s="1256"/>
      <c r="BI53" s="1256"/>
      <c r="BJ53" s="1256"/>
      <c r="BK53" s="1256"/>
      <c r="BL53" s="1256"/>
      <c r="BM53" s="1256"/>
      <c r="BN53" s="1256"/>
      <c r="BO53" s="1256"/>
      <c r="BP53" s="1253">
        <v>64.3</v>
      </c>
      <c r="BQ53" s="1253"/>
      <c r="BR53" s="1253"/>
      <c r="BS53" s="1253"/>
      <c r="BT53" s="1253"/>
      <c r="BU53" s="1253"/>
      <c r="BV53" s="1253"/>
      <c r="BW53" s="1253"/>
      <c r="BX53" s="1253">
        <v>66.3</v>
      </c>
      <c r="BY53" s="1253"/>
      <c r="BZ53" s="1253"/>
      <c r="CA53" s="1253"/>
      <c r="CB53" s="1253"/>
      <c r="CC53" s="1253"/>
      <c r="CD53" s="1253"/>
      <c r="CE53" s="1253"/>
      <c r="CF53" s="1253">
        <v>67.400000000000006</v>
      </c>
      <c r="CG53" s="1253"/>
      <c r="CH53" s="1253"/>
      <c r="CI53" s="1253"/>
      <c r="CJ53" s="1253"/>
      <c r="CK53" s="1253"/>
      <c r="CL53" s="1253"/>
      <c r="CM53" s="1253"/>
      <c r="CN53" s="1253">
        <v>68.5</v>
      </c>
      <c r="CO53" s="1253"/>
      <c r="CP53" s="1253"/>
      <c r="CQ53" s="1253"/>
      <c r="CR53" s="1253"/>
      <c r="CS53" s="1253"/>
      <c r="CT53" s="1253"/>
      <c r="CU53" s="1253"/>
      <c r="CV53" s="1253">
        <v>66.099999999999994</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610</v>
      </c>
      <c r="AO55" s="1258"/>
      <c r="AP55" s="1258"/>
      <c r="AQ55" s="1258"/>
      <c r="AR55" s="1258"/>
      <c r="AS55" s="1258"/>
      <c r="AT55" s="1258"/>
      <c r="AU55" s="1258"/>
      <c r="AV55" s="1258"/>
      <c r="AW55" s="1258"/>
      <c r="AX55" s="1258"/>
      <c r="AY55" s="1258"/>
      <c r="AZ55" s="1258"/>
      <c r="BA55" s="1258"/>
      <c r="BB55" s="1256" t="s">
        <v>608</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609</v>
      </c>
      <c r="BC57" s="1256"/>
      <c r="BD57" s="1256"/>
      <c r="BE57" s="1256"/>
      <c r="BF57" s="1256"/>
      <c r="BG57" s="1256"/>
      <c r="BH57" s="1256"/>
      <c r="BI57" s="1256"/>
      <c r="BJ57" s="1256"/>
      <c r="BK57" s="1256"/>
      <c r="BL57" s="1256"/>
      <c r="BM57" s="1256"/>
      <c r="BN57" s="1256"/>
      <c r="BO57" s="1256"/>
      <c r="BP57" s="1253">
        <v>61.8</v>
      </c>
      <c r="BQ57" s="1253"/>
      <c r="BR57" s="1253"/>
      <c r="BS57" s="1253"/>
      <c r="BT57" s="1253"/>
      <c r="BU57" s="1253"/>
      <c r="BV57" s="1253"/>
      <c r="BW57" s="1253"/>
      <c r="BX57" s="1253">
        <v>63.1</v>
      </c>
      <c r="BY57" s="1253"/>
      <c r="BZ57" s="1253"/>
      <c r="CA57" s="1253"/>
      <c r="CB57" s="1253"/>
      <c r="CC57" s="1253"/>
      <c r="CD57" s="1253"/>
      <c r="CE57" s="1253"/>
      <c r="CF57" s="1253">
        <v>62.2</v>
      </c>
      <c r="CG57" s="1253"/>
      <c r="CH57" s="1253"/>
      <c r="CI57" s="1253"/>
      <c r="CJ57" s="1253"/>
      <c r="CK57" s="1253"/>
      <c r="CL57" s="1253"/>
      <c r="CM57" s="1253"/>
      <c r="CN57" s="1253">
        <v>60.9</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611</v>
      </c>
    </row>
    <row r="64" spans="1:109" ht="13.2" x14ac:dyDescent="0.2">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customHeight="1" x14ac:dyDescent="0.2">
      <c r="B65" s="372"/>
      <c r="AN65" s="1265" t="s">
        <v>612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606</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563</v>
      </c>
      <c r="BQ72" s="1258"/>
      <c r="BR72" s="1258"/>
      <c r="BS72" s="1258"/>
      <c r="BT72" s="1258"/>
      <c r="BU72" s="1258"/>
      <c r="BV72" s="1258"/>
      <c r="BW72" s="1258"/>
      <c r="BX72" s="1258" t="s">
        <v>564</v>
      </c>
      <c r="BY72" s="1258"/>
      <c r="BZ72" s="1258"/>
      <c r="CA72" s="1258"/>
      <c r="CB72" s="1258"/>
      <c r="CC72" s="1258"/>
      <c r="CD72" s="1258"/>
      <c r="CE72" s="1258"/>
      <c r="CF72" s="1258" t="s">
        <v>565</v>
      </c>
      <c r="CG72" s="1258"/>
      <c r="CH72" s="1258"/>
      <c r="CI72" s="1258"/>
      <c r="CJ72" s="1258"/>
      <c r="CK72" s="1258"/>
      <c r="CL72" s="1258"/>
      <c r="CM72" s="1258"/>
      <c r="CN72" s="1258" t="s">
        <v>566</v>
      </c>
      <c r="CO72" s="1258"/>
      <c r="CP72" s="1258"/>
      <c r="CQ72" s="1258"/>
      <c r="CR72" s="1258"/>
      <c r="CS72" s="1258"/>
      <c r="CT72" s="1258"/>
      <c r="CU72" s="1258"/>
      <c r="CV72" s="1258" t="s">
        <v>567</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607</v>
      </c>
      <c r="AO73" s="1256"/>
      <c r="AP73" s="1256"/>
      <c r="AQ73" s="1256"/>
      <c r="AR73" s="1256"/>
      <c r="AS73" s="1256"/>
      <c r="AT73" s="1256"/>
      <c r="AU73" s="1256"/>
      <c r="AV73" s="1256"/>
      <c r="AW73" s="1256"/>
      <c r="AX73" s="1256"/>
      <c r="AY73" s="1256"/>
      <c r="AZ73" s="1256"/>
      <c r="BA73" s="1256"/>
      <c r="BB73" s="1256" t="s">
        <v>608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613</v>
      </c>
      <c r="BC75" s="1256"/>
      <c r="BD75" s="1256"/>
      <c r="BE75" s="1256"/>
      <c r="BF75" s="1256"/>
      <c r="BG75" s="1256"/>
      <c r="BH75" s="1256"/>
      <c r="BI75" s="1256"/>
      <c r="BJ75" s="1256"/>
      <c r="BK75" s="1256"/>
      <c r="BL75" s="1256"/>
      <c r="BM75" s="1256"/>
      <c r="BN75" s="1256"/>
      <c r="BO75" s="1256"/>
      <c r="BP75" s="1253">
        <v>5</v>
      </c>
      <c r="BQ75" s="1253"/>
      <c r="BR75" s="1253"/>
      <c r="BS75" s="1253"/>
      <c r="BT75" s="1253"/>
      <c r="BU75" s="1253"/>
      <c r="BV75" s="1253"/>
      <c r="BW75" s="1253"/>
      <c r="BX75" s="1253">
        <v>6.7</v>
      </c>
      <c r="BY75" s="1253"/>
      <c r="BZ75" s="1253"/>
      <c r="CA75" s="1253"/>
      <c r="CB75" s="1253"/>
      <c r="CC75" s="1253"/>
      <c r="CD75" s="1253"/>
      <c r="CE75" s="1253"/>
      <c r="CF75" s="1253">
        <v>7.1</v>
      </c>
      <c r="CG75" s="1253"/>
      <c r="CH75" s="1253"/>
      <c r="CI75" s="1253"/>
      <c r="CJ75" s="1253"/>
      <c r="CK75" s="1253"/>
      <c r="CL75" s="1253"/>
      <c r="CM75" s="1253"/>
      <c r="CN75" s="1253">
        <v>7.2</v>
      </c>
      <c r="CO75" s="1253"/>
      <c r="CP75" s="1253"/>
      <c r="CQ75" s="1253"/>
      <c r="CR75" s="1253"/>
      <c r="CS75" s="1253"/>
      <c r="CT75" s="1253"/>
      <c r="CU75" s="1253"/>
      <c r="CV75" s="1253">
        <v>7.7</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610</v>
      </c>
      <c r="AO77" s="1258"/>
      <c r="AP77" s="1258"/>
      <c r="AQ77" s="1258"/>
      <c r="AR77" s="1258"/>
      <c r="AS77" s="1258"/>
      <c r="AT77" s="1258"/>
      <c r="AU77" s="1258"/>
      <c r="AV77" s="1258"/>
      <c r="AW77" s="1258"/>
      <c r="AX77" s="1258"/>
      <c r="AY77" s="1258"/>
      <c r="AZ77" s="1258"/>
      <c r="BA77" s="1258"/>
      <c r="BB77" s="1256" t="s">
        <v>608</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613</v>
      </c>
      <c r="BC79" s="1256"/>
      <c r="BD79" s="1256"/>
      <c r="BE79" s="1256"/>
      <c r="BF79" s="1256"/>
      <c r="BG79" s="1256"/>
      <c r="BH79" s="1256"/>
      <c r="BI79" s="1256"/>
      <c r="BJ79" s="1256"/>
      <c r="BK79" s="1256"/>
      <c r="BL79" s="1256"/>
      <c r="BM79" s="1256"/>
      <c r="BN79" s="1256"/>
      <c r="BO79" s="1256"/>
      <c r="BP79" s="1253">
        <v>5.3</v>
      </c>
      <c r="BQ79" s="1253"/>
      <c r="BR79" s="1253"/>
      <c r="BS79" s="1253"/>
      <c r="BT79" s="1253"/>
      <c r="BU79" s="1253"/>
      <c r="BV79" s="1253"/>
      <c r="BW79" s="1253"/>
      <c r="BX79" s="1253">
        <v>5.8</v>
      </c>
      <c r="BY79" s="1253"/>
      <c r="BZ79" s="1253"/>
      <c r="CA79" s="1253"/>
      <c r="CB79" s="1253"/>
      <c r="CC79" s="1253"/>
      <c r="CD79" s="1253"/>
      <c r="CE79" s="1253"/>
      <c r="CF79" s="1253">
        <v>5.8</v>
      </c>
      <c r="CG79" s="1253"/>
      <c r="CH79" s="1253"/>
      <c r="CI79" s="1253"/>
      <c r="CJ79" s="1253"/>
      <c r="CK79" s="1253"/>
      <c r="CL79" s="1253"/>
      <c r="CM79" s="1253"/>
      <c r="CN79" s="1253">
        <v>6.6</v>
      </c>
      <c r="CO79" s="1253"/>
      <c r="CP79" s="1253"/>
      <c r="CQ79" s="1253"/>
      <c r="CR79" s="1253"/>
      <c r="CS79" s="1253"/>
      <c r="CT79" s="1253"/>
      <c r="CU79" s="1253"/>
      <c r="CV79" s="1253">
        <v>6.8</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VbxBdiVceRNr3zEUdhfjx8O9Urvpx0dx8eBeBJjY266G9YD9dRIz3/lUMb/Cifvh+6hJCu4azoA7vEh3RTimSg==" saltValue="33XA6doHFnlbF6TE9F50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D0AC1-160F-475A-8B3A-8353E37813B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chEQIncy+7EADQgg+gldcKp9mbD2Kob++3ZxoLlYqkORJOzVPAx6vFFGUFmaqQT3l8LvOW0oK3B9svG1CMPzgQ==" saltValue="/d9wOX2r40x5bnfbv40l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5FF63-7B41-4B12-8E0F-46034189934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wMQ5bmWBY6EW8LqJna2ZvaMRxBa7iLgYffPGvH1WEZQh82O8FdktKTfBzNVlrrcS0Wxf5NhSx/BD7A1O75xw7w==" saltValue="2S5MzOrCJ4EUtNO9ghbu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560</v>
      </c>
      <c r="G2" s="151"/>
      <c r="H2" s="152"/>
    </row>
    <row r="3" spans="1:8" x14ac:dyDescent="0.2">
      <c r="A3" s="148" t="s">
        <v>553</v>
      </c>
      <c r="B3" s="153"/>
      <c r="C3" s="154"/>
      <c r="D3" s="155">
        <v>483288</v>
      </c>
      <c r="E3" s="156"/>
      <c r="F3" s="157">
        <v>228215</v>
      </c>
      <c r="G3" s="158"/>
      <c r="H3" s="159"/>
    </row>
    <row r="4" spans="1:8" x14ac:dyDescent="0.2">
      <c r="A4" s="160"/>
      <c r="B4" s="161"/>
      <c r="C4" s="162"/>
      <c r="D4" s="163">
        <v>340058</v>
      </c>
      <c r="E4" s="164"/>
      <c r="F4" s="165">
        <v>117571</v>
      </c>
      <c r="G4" s="166"/>
      <c r="H4" s="167"/>
    </row>
    <row r="5" spans="1:8" x14ac:dyDescent="0.2">
      <c r="A5" s="148" t="s">
        <v>555</v>
      </c>
      <c r="B5" s="153"/>
      <c r="C5" s="154"/>
      <c r="D5" s="155">
        <v>414418</v>
      </c>
      <c r="E5" s="156"/>
      <c r="F5" s="157">
        <v>264232</v>
      </c>
      <c r="G5" s="158"/>
      <c r="H5" s="159"/>
    </row>
    <row r="6" spans="1:8" x14ac:dyDescent="0.2">
      <c r="A6" s="160"/>
      <c r="B6" s="161"/>
      <c r="C6" s="162"/>
      <c r="D6" s="163">
        <v>274414</v>
      </c>
      <c r="E6" s="164"/>
      <c r="F6" s="165">
        <v>133959</v>
      </c>
      <c r="G6" s="166"/>
      <c r="H6" s="167"/>
    </row>
    <row r="7" spans="1:8" x14ac:dyDescent="0.2">
      <c r="A7" s="148" t="s">
        <v>556</v>
      </c>
      <c r="B7" s="153"/>
      <c r="C7" s="154"/>
      <c r="D7" s="155">
        <v>424554</v>
      </c>
      <c r="E7" s="156"/>
      <c r="F7" s="157">
        <v>263613</v>
      </c>
      <c r="G7" s="158"/>
      <c r="H7" s="159"/>
    </row>
    <row r="8" spans="1:8" x14ac:dyDescent="0.2">
      <c r="A8" s="160"/>
      <c r="B8" s="161"/>
      <c r="C8" s="162"/>
      <c r="D8" s="163">
        <v>191410</v>
      </c>
      <c r="E8" s="164"/>
      <c r="F8" s="165">
        <v>128823</v>
      </c>
      <c r="G8" s="166"/>
      <c r="H8" s="167"/>
    </row>
    <row r="9" spans="1:8" x14ac:dyDescent="0.2">
      <c r="A9" s="148" t="s">
        <v>557</v>
      </c>
      <c r="B9" s="153"/>
      <c r="C9" s="154"/>
      <c r="D9" s="155">
        <v>607720</v>
      </c>
      <c r="E9" s="156"/>
      <c r="F9" s="157">
        <v>362690</v>
      </c>
      <c r="G9" s="158"/>
      <c r="H9" s="159"/>
    </row>
    <row r="10" spans="1:8" x14ac:dyDescent="0.2">
      <c r="A10" s="160"/>
      <c r="B10" s="161"/>
      <c r="C10" s="162"/>
      <c r="D10" s="163">
        <v>498532</v>
      </c>
      <c r="E10" s="164"/>
      <c r="F10" s="165">
        <v>172580</v>
      </c>
      <c r="G10" s="166"/>
      <c r="H10" s="167"/>
    </row>
    <row r="11" spans="1:8" x14ac:dyDescent="0.2">
      <c r="A11" s="148" t="s">
        <v>558</v>
      </c>
      <c r="B11" s="153"/>
      <c r="C11" s="154"/>
      <c r="D11" s="155">
        <v>1077111</v>
      </c>
      <c r="E11" s="156"/>
      <c r="F11" s="157">
        <v>296093</v>
      </c>
      <c r="G11" s="158"/>
      <c r="H11" s="159"/>
    </row>
    <row r="12" spans="1:8" x14ac:dyDescent="0.2">
      <c r="A12" s="160"/>
      <c r="B12" s="161"/>
      <c r="C12" s="168"/>
      <c r="D12" s="163">
        <v>270798</v>
      </c>
      <c r="E12" s="164"/>
      <c r="F12" s="165">
        <v>140545</v>
      </c>
      <c r="G12" s="166"/>
      <c r="H12" s="167"/>
    </row>
    <row r="13" spans="1:8" x14ac:dyDescent="0.2">
      <c r="A13" s="148"/>
      <c r="B13" s="153"/>
      <c r="C13" s="169"/>
      <c r="D13" s="170">
        <v>601418</v>
      </c>
      <c r="E13" s="171"/>
      <c r="F13" s="172">
        <v>282969</v>
      </c>
      <c r="G13" s="173"/>
      <c r="H13" s="159"/>
    </row>
    <row r="14" spans="1:8" x14ac:dyDescent="0.2">
      <c r="A14" s="160"/>
      <c r="B14" s="161"/>
      <c r="C14" s="162"/>
      <c r="D14" s="163">
        <v>315042</v>
      </c>
      <c r="E14" s="164"/>
      <c r="F14" s="165">
        <v>138696</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14.48</v>
      </c>
      <c r="C19" s="174">
        <f>ROUND(VALUE(SUBSTITUTE(実質収支比率等に係る経年分析!G$48,"▲","-")),2)</f>
        <v>16.05</v>
      </c>
      <c r="D19" s="174">
        <f>ROUND(VALUE(SUBSTITUTE(実質収支比率等に係る経年分析!H$48,"▲","-")),2)</f>
        <v>15</v>
      </c>
      <c r="E19" s="174">
        <f>ROUND(VALUE(SUBSTITUTE(実質収支比率等に係る経年分析!I$48,"▲","-")),2)</f>
        <v>18.23</v>
      </c>
      <c r="F19" s="174">
        <f>ROUND(VALUE(SUBSTITUTE(実質収支比率等に係る経年分析!J$48,"▲","-")),2)</f>
        <v>17.010000000000002</v>
      </c>
    </row>
    <row r="20" spans="1:11" x14ac:dyDescent="0.2">
      <c r="A20" s="174" t="s">
        <v>59</v>
      </c>
      <c r="B20" s="174">
        <f>ROUND(VALUE(SUBSTITUTE(実質収支比率等に係る経年分析!F$47,"▲","-")),2)</f>
        <v>129.82</v>
      </c>
      <c r="C20" s="174">
        <f>ROUND(VALUE(SUBSTITUTE(実質収支比率等に係る経年分析!G$47,"▲","-")),2)</f>
        <v>114.6</v>
      </c>
      <c r="D20" s="174">
        <f>ROUND(VALUE(SUBSTITUTE(実質収支比率等に係る経年分析!H$47,"▲","-")),2)</f>
        <v>103.54</v>
      </c>
      <c r="E20" s="174">
        <f>ROUND(VALUE(SUBSTITUTE(実質収支比率等に係る経年分析!I$47,"▲","-")),2)</f>
        <v>92.12</v>
      </c>
      <c r="F20" s="174">
        <f>ROUND(VALUE(SUBSTITUTE(実質収支比率等に係る経年分析!J$47,"▲","-")),2)</f>
        <v>91.4</v>
      </c>
    </row>
    <row r="21" spans="1:11" x14ac:dyDescent="0.2">
      <c r="A21" s="174" t="s">
        <v>60</v>
      </c>
      <c r="B21" s="174">
        <f>IF(ISNUMBER(VALUE(SUBSTITUTE(実質収支比率等に係る経年分析!F$49,"▲","-"))),ROUND(VALUE(SUBSTITUTE(実質収支比率等に係る経年分析!F$49,"▲","-")),2),NA())</f>
        <v>-13.37</v>
      </c>
      <c r="C21" s="174">
        <f>IF(ISNUMBER(VALUE(SUBSTITUTE(実質収支比率等に係る経年分析!G$49,"▲","-"))),ROUND(VALUE(SUBSTITUTE(実質収支比率等に係る経年分析!G$49,"▲","-")),2),NA())</f>
        <v>-9.8000000000000007</v>
      </c>
      <c r="D21" s="174">
        <f>IF(ISNUMBER(VALUE(SUBSTITUTE(実質収支比率等に係る経年分析!H$49,"▲","-"))),ROUND(VALUE(SUBSTITUTE(実質収支比率等に係る経年分析!H$49,"▲","-")),2),NA())</f>
        <v>-2.1</v>
      </c>
      <c r="E21" s="174">
        <f>IF(ISNUMBER(VALUE(SUBSTITUTE(実質収支比率等に係る経年分析!I$49,"▲","-"))),ROUND(VALUE(SUBSTITUTE(実質収支比率等に係る経年分析!I$49,"▲","-")),2),NA())</f>
        <v>5.52</v>
      </c>
      <c r="F21" s="174">
        <f>IF(ISNUMBER(VALUE(SUBSTITUTE(実質収支比率等に係る経年分析!J$49,"▲","-"))),ROUND(VALUE(SUBSTITUTE(実質収支比率等に係る経年分析!J$49,"▲","-")),2),NA())</f>
        <v>-5.86</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0.94</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川上村後期高齢者医療特別会計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川上村歯科診療所特別会計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f>IF(ROUND(VALUE(SUBSTITUTE(連結実質赤字比率に係る赤字・黒字の構成分析!H$40,"▲", "-")), 2) &lt; 0, ABS(ROUND(VALUE(SUBSTITUTE(連結実質赤字比率に係る赤字・黒字の構成分析!H$40,"▲", "-")), 2)), NA())</f>
        <v>0.2</v>
      </c>
      <c r="G30" s="175" t="e">
        <f>IF(ROUND(VALUE(SUBSTITUTE(連結実質赤字比率に係る赤字・黒字の構成分析!H$40,"▲", "-")), 2) &gt;= 0, ABS(ROUND(VALUE(SUBSTITUTE(連結実質赤字比率に係る赤字・黒字の構成分析!H$40,"▲", "-")), 2)), NA())</f>
        <v>#N/A</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川上村水没者生活再建対策事業特別会計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川上村簡易水道事業特別会計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川上村国民健康保険事業特別会計（直診勘定）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0.38</v>
      </c>
    </row>
    <row r="34" spans="1:16" x14ac:dyDescent="0.2">
      <c r="A34" s="175" t="str">
        <f>IF(連結実質赤字比率に係る赤字・黒字の構成分析!C$36="",NA(),連結実質赤字比率に係る赤字・黒字の構成分析!C$36)</f>
        <v>川上村国民健康保険事業特別会計（事業勘定）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2">
      <c r="A35" s="175" t="str">
        <f>IF(連結実質赤字比率に係る赤字・黒字の構成分析!C$35="",NA(),連結実質赤字比率に係る赤字・黒字の構成分析!C$35)</f>
        <v>川上村介護保険事業特別会計（保険事業勘定）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16.100000000000001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16.940000000000001</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217</v>
      </c>
      <c r="E42" s="176"/>
      <c r="F42" s="176"/>
      <c r="G42" s="176">
        <f>'実質公債費比率（分子）の構造'!L$52</f>
        <v>229</v>
      </c>
      <c r="H42" s="176"/>
      <c r="I42" s="176"/>
      <c r="J42" s="176">
        <f>'実質公債費比率（分子）の構造'!M$52</f>
        <v>246</v>
      </c>
      <c r="K42" s="176"/>
      <c r="L42" s="176"/>
      <c r="M42" s="176">
        <f>'実質公債費比率（分子）の構造'!N$52</f>
        <v>247</v>
      </c>
      <c r="N42" s="176"/>
      <c r="O42" s="176"/>
      <c r="P42" s="176">
        <f>'実質公債費比率（分子）の構造'!O$52</f>
        <v>285</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6</v>
      </c>
      <c r="C45" s="176"/>
      <c r="D45" s="176"/>
      <c r="E45" s="176">
        <f>'実質公債費比率（分子）の構造'!L$49</f>
        <v>6</v>
      </c>
      <c r="F45" s="176"/>
      <c r="G45" s="176"/>
      <c r="H45" s="176">
        <f>'実質公債費比率（分子）の構造'!M$49</f>
        <v>9</v>
      </c>
      <c r="I45" s="176"/>
      <c r="J45" s="176"/>
      <c r="K45" s="176">
        <f>'実質公債費比率（分子）の構造'!N$49</f>
        <v>10</v>
      </c>
      <c r="L45" s="176"/>
      <c r="M45" s="176"/>
      <c r="N45" s="176">
        <f>'実質公債費比率（分子）の構造'!O$49</f>
        <v>10</v>
      </c>
      <c r="O45" s="176"/>
      <c r="P45" s="176"/>
    </row>
    <row r="46" spans="1:16" x14ac:dyDescent="0.2">
      <c r="A46" s="176" t="s">
        <v>71</v>
      </c>
      <c r="B46" s="176">
        <f>'実質公債費比率（分子）の構造'!K$48</f>
        <v>69</v>
      </c>
      <c r="C46" s="176"/>
      <c r="D46" s="176"/>
      <c r="E46" s="176">
        <f>'実質公債費比率（分子）の構造'!L$48</f>
        <v>70</v>
      </c>
      <c r="F46" s="176"/>
      <c r="G46" s="176"/>
      <c r="H46" s="176">
        <f>'実質公債費比率（分子）の構造'!M$48</f>
        <v>68</v>
      </c>
      <c r="I46" s="176"/>
      <c r="J46" s="176"/>
      <c r="K46" s="176">
        <f>'実質公債費比率（分子）の構造'!N$48</f>
        <v>73</v>
      </c>
      <c r="L46" s="176"/>
      <c r="M46" s="176"/>
      <c r="N46" s="176">
        <f>'実質公債費比率（分子）の構造'!O$48</f>
        <v>70</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224</v>
      </c>
      <c r="C49" s="176"/>
      <c r="D49" s="176"/>
      <c r="E49" s="176">
        <f>'実質公債費比率（分子）の構造'!L$45</f>
        <v>244</v>
      </c>
      <c r="F49" s="176"/>
      <c r="G49" s="176"/>
      <c r="H49" s="176">
        <f>'実質公債費比率（分子）の構造'!M$45</f>
        <v>269</v>
      </c>
      <c r="I49" s="176"/>
      <c r="J49" s="176"/>
      <c r="K49" s="176">
        <f>'実質公債費比率（分子）の構造'!N$45</f>
        <v>271</v>
      </c>
      <c r="L49" s="176"/>
      <c r="M49" s="176"/>
      <c r="N49" s="176">
        <f>'実質公債費比率（分子）の構造'!O$45</f>
        <v>334</v>
      </c>
      <c r="O49" s="176"/>
      <c r="P49" s="176"/>
    </row>
    <row r="50" spans="1:16" x14ac:dyDescent="0.2">
      <c r="A50" s="176" t="s">
        <v>74</v>
      </c>
      <c r="B50" s="176" t="e">
        <f>NA()</f>
        <v>#N/A</v>
      </c>
      <c r="C50" s="176">
        <f>IF(ISNUMBER('実質公債費比率（分子）の構造'!K$53),'実質公債費比率（分子）の構造'!K$53,NA())</f>
        <v>82</v>
      </c>
      <c r="D50" s="176" t="e">
        <f>NA()</f>
        <v>#N/A</v>
      </c>
      <c r="E50" s="176" t="e">
        <f>NA()</f>
        <v>#N/A</v>
      </c>
      <c r="F50" s="176">
        <f>IF(ISNUMBER('実質公債費比率（分子）の構造'!L$53),'実質公債費比率（分子）の構造'!L$53,NA())</f>
        <v>91</v>
      </c>
      <c r="G50" s="176" t="e">
        <f>NA()</f>
        <v>#N/A</v>
      </c>
      <c r="H50" s="176" t="e">
        <f>NA()</f>
        <v>#N/A</v>
      </c>
      <c r="I50" s="176">
        <f>IF(ISNUMBER('実質公債費比率（分子）の構造'!M$53),'実質公債費比率（分子）の構造'!M$53,NA())</f>
        <v>100</v>
      </c>
      <c r="J50" s="176" t="e">
        <f>NA()</f>
        <v>#N/A</v>
      </c>
      <c r="K50" s="176" t="e">
        <f>NA()</f>
        <v>#N/A</v>
      </c>
      <c r="L50" s="176">
        <f>IF(ISNUMBER('実質公債費比率（分子）の構造'!N$53),'実質公債費比率（分子）の構造'!N$53,NA())</f>
        <v>107</v>
      </c>
      <c r="M50" s="176" t="e">
        <f>NA()</f>
        <v>#N/A</v>
      </c>
      <c r="N50" s="176" t="e">
        <f>NA()</f>
        <v>#N/A</v>
      </c>
      <c r="O50" s="176">
        <f>IF(ISNUMBER('実質公債費比率（分子）の構造'!O$53),'実質公債費比率（分子）の構造'!O$53,NA())</f>
        <v>129</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45</v>
      </c>
      <c r="B56" s="175"/>
      <c r="C56" s="175"/>
      <c r="D56" s="175">
        <f>'将来負担比率（分子）の構造'!I$52</f>
        <v>2676</v>
      </c>
      <c r="E56" s="175"/>
      <c r="F56" s="175"/>
      <c r="G56" s="175">
        <f>'将来負担比率（分子）の構造'!J$52</f>
        <v>2840</v>
      </c>
      <c r="H56" s="175"/>
      <c r="I56" s="175"/>
      <c r="J56" s="175">
        <f>'将来負担比率（分子）の構造'!K$52</f>
        <v>2795</v>
      </c>
      <c r="K56" s="175"/>
      <c r="L56" s="175"/>
      <c r="M56" s="175">
        <f>'将来負担比率（分子）の構造'!L$52</f>
        <v>3021</v>
      </c>
      <c r="N56" s="175"/>
      <c r="O56" s="175"/>
      <c r="P56" s="175">
        <f>'将来負担比率（分子）の構造'!M$52</f>
        <v>3472</v>
      </c>
    </row>
    <row r="57" spans="1:16" x14ac:dyDescent="0.2">
      <c r="A57" s="175" t="s">
        <v>44</v>
      </c>
      <c r="B57" s="175"/>
      <c r="C57" s="175"/>
      <c r="D57" s="175">
        <f>'将来負担比率（分子）の構造'!I$51</f>
        <v>217</v>
      </c>
      <c r="E57" s="175"/>
      <c r="F57" s="175"/>
      <c r="G57" s="175">
        <f>'将来負担比率（分子）の構造'!J$51</f>
        <v>153</v>
      </c>
      <c r="H57" s="175"/>
      <c r="I57" s="175"/>
      <c r="J57" s="175">
        <f>'将来負担比率（分子）の構造'!K$51</f>
        <v>174</v>
      </c>
      <c r="K57" s="175"/>
      <c r="L57" s="175"/>
      <c r="M57" s="175">
        <f>'将来負担比率（分子）の構造'!L$51</f>
        <v>158</v>
      </c>
      <c r="N57" s="175"/>
      <c r="O57" s="175"/>
      <c r="P57" s="175">
        <f>'将来負担比率（分子）の構造'!M$51</f>
        <v>151</v>
      </c>
    </row>
    <row r="58" spans="1:16" x14ac:dyDescent="0.2">
      <c r="A58" s="175" t="s">
        <v>43</v>
      </c>
      <c r="B58" s="175"/>
      <c r="C58" s="175"/>
      <c r="D58" s="175">
        <f>'将来負担比率（分子）の構造'!I$50</f>
        <v>6078</v>
      </c>
      <c r="E58" s="175"/>
      <c r="F58" s="175"/>
      <c r="G58" s="175">
        <f>'将来負担比率（分子）の構造'!J$50</f>
        <v>5747</v>
      </c>
      <c r="H58" s="175"/>
      <c r="I58" s="175"/>
      <c r="J58" s="175">
        <f>'将来負担比率（分子）の構造'!K$50</f>
        <v>5584</v>
      </c>
      <c r="K58" s="175"/>
      <c r="L58" s="175"/>
      <c r="M58" s="175">
        <f>'将来負担比率（分子）の構造'!L$50</f>
        <v>5719</v>
      </c>
      <c r="N58" s="175"/>
      <c r="O58" s="175"/>
      <c r="P58" s="175">
        <f>'将来負担比率（分子）の構造'!M$50</f>
        <v>5464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307</v>
      </c>
      <c r="C62" s="175"/>
      <c r="D62" s="175"/>
      <c r="E62" s="175">
        <f>'将来負担比率（分子）の構造'!J$45</f>
        <v>339</v>
      </c>
      <c r="F62" s="175"/>
      <c r="G62" s="175"/>
      <c r="H62" s="175">
        <f>'将来負担比率（分子）の構造'!K$45</f>
        <v>330</v>
      </c>
      <c r="I62" s="175"/>
      <c r="J62" s="175"/>
      <c r="K62" s="175">
        <f>'将来負担比率（分子）の構造'!L$45</f>
        <v>388</v>
      </c>
      <c r="L62" s="175"/>
      <c r="M62" s="175"/>
      <c r="N62" s="175">
        <f>'将来負担比率（分子）の構造'!M$45</f>
        <v>451</v>
      </c>
      <c r="O62" s="175"/>
      <c r="P62" s="175"/>
    </row>
    <row r="63" spans="1:16" x14ac:dyDescent="0.2">
      <c r="A63" s="175" t="s">
        <v>36</v>
      </c>
      <c r="B63" s="175">
        <f>'将来負担比率（分子）の構造'!I$44</f>
        <v>317</v>
      </c>
      <c r="C63" s="175"/>
      <c r="D63" s="175"/>
      <c r="E63" s="175">
        <f>'将来負担比率（分子）の構造'!J$44</f>
        <v>253</v>
      </c>
      <c r="F63" s="175"/>
      <c r="G63" s="175"/>
      <c r="H63" s="175">
        <f>'将来負担比率（分子）の構造'!K$44</f>
        <v>220</v>
      </c>
      <c r="I63" s="175"/>
      <c r="J63" s="175"/>
      <c r="K63" s="175">
        <f>'将来負担比率（分子）の構造'!L$44</f>
        <v>207</v>
      </c>
      <c r="L63" s="175"/>
      <c r="M63" s="175"/>
      <c r="N63" s="175">
        <f>'将来負担比率（分子）の構造'!M$44</f>
        <v>199</v>
      </c>
      <c r="O63" s="175"/>
      <c r="P63" s="175"/>
    </row>
    <row r="64" spans="1:16" x14ac:dyDescent="0.2">
      <c r="A64" s="175" t="s">
        <v>35</v>
      </c>
      <c r="B64" s="175">
        <f>'将来負担比率（分子）の構造'!I$43</f>
        <v>701</v>
      </c>
      <c r="C64" s="175"/>
      <c r="D64" s="175"/>
      <c r="E64" s="175">
        <f>'将来負担比率（分子）の構造'!J$43</f>
        <v>670</v>
      </c>
      <c r="F64" s="175"/>
      <c r="G64" s="175"/>
      <c r="H64" s="175">
        <f>'将来負担比率（分子）の構造'!K$43</f>
        <v>631</v>
      </c>
      <c r="I64" s="175"/>
      <c r="J64" s="175"/>
      <c r="K64" s="175">
        <f>'将来負担比率（分子）の構造'!L$43</f>
        <v>605</v>
      </c>
      <c r="L64" s="175"/>
      <c r="M64" s="175"/>
      <c r="N64" s="175">
        <f>'将来負担比率（分子）の構造'!M$43</f>
        <v>571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2885</v>
      </c>
      <c r="C66" s="175"/>
      <c r="D66" s="175"/>
      <c r="E66" s="175">
        <f>'将来負担比率（分子）の構造'!J$41</f>
        <v>3110</v>
      </c>
      <c r="F66" s="175"/>
      <c r="G66" s="175"/>
      <c r="H66" s="175">
        <f>'将来負担比率（分子）の構造'!K$41</f>
        <v>3226</v>
      </c>
      <c r="I66" s="175"/>
      <c r="J66" s="175"/>
      <c r="K66" s="175">
        <f>'将来負担比率（分子）の構造'!L$41</f>
        <v>3581</v>
      </c>
      <c r="L66" s="175"/>
      <c r="M66" s="175"/>
      <c r="N66" s="175">
        <f>'将来負担比率（分子）の構造'!M$41</f>
        <v>4234</v>
      </c>
      <c r="O66" s="175"/>
      <c r="P66" s="175"/>
    </row>
    <row r="67" spans="1:16" x14ac:dyDescent="0.2">
      <c r="A67" s="175" t="s">
        <v>78</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1645</v>
      </c>
      <c r="C72" s="179">
        <f>基金残高に係る経年分析!G55</f>
        <v>1655</v>
      </c>
      <c r="D72" s="179">
        <f>基金残高に係る経年分析!H55</f>
        <v>1586</v>
      </c>
    </row>
    <row r="73" spans="1:16" x14ac:dyDescent="0.2">
      <c r="A73" s="178" t="s">
        <v>81</v>
      </c>
      <c r="B73" s="179">
        <f>基金残高に係る経年分析!F56</f>
        <v>192</v>
      </c>
      <c r="C73" s="179">
        <f>基金残高に係る経年分析!G56</f>
        <v>195</v>
      </c>
      <c r="D73" s="179">
        <f>基金残高に係る経年分析!H56</f>
        <v>212</v>
      </c>
    </row>
    <row r="74" spans="1:16" x14ac:dyDescent="0.2">
      <c r="A74" s="178" t="s">
        <v>82</v>
      </c>
      <c r="B74" s="179">
        <f>基金残高に係る経年分析!F57</f>
        <v>3626</v>
      </c>
      <c r="C74" s="179">
        <f>基金残高に係る経年分析!G57</f>
        <v>3567</v>
      </c>
      <c r="D74" s="179">
        <f>基金残高に係る経年分析!H57</f>
        <v>3363</v>
      </c>
    </row>
  </sheetData>
  <sheetProtection algorithmName="SHA-512" hashValue="XmYmlbQVHWqhBXtMwVqFz4zHvFgn1sfAnfRbfcfL4W5Hsp3erxGignE/NxCACguVZCiDvSBc/sBHuYJOqWTSTA==" saltValue="diUVSp2jJdpj2aApQRvV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2024-03-15T09:23:07Z</cp:lastPrinted>
  <dcterms:created xsi:type="dcterms:W3CDTF">2024-03-14T03:34:00Z</dcterms:created>
  <dcterms:modified xsi:type="dcterms:W3CDTF">2024-10-08T06:19:27Z</dcterms:modified>
  <cp:category/>
</cp:coreProperties>
</file>