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200.25\総務課\■会計\82公会計\【調査】公会計\R6.8.21令和４年度財政状況資料集の作成について（2回目・地方公会計関係）\"/>
    </mc:Choice>
  </mc:AlternateContent>
  <xr:revisionPtr revIDLastSave="0" documentId="13_ncr:1_{9687DC1A-256A-496B-8BBB-A850B52EF3C8}" xr6:coauthVersionLast="47" xr6:coauthVersionMax="47" xr10:uidLastSave="{00000000-0000-0000-0000-000000000000}"/>
  <bookViews>
    <workbookView xWindow="-120" yWindow="-120" windowWidth="20730" windowHeight="11160" tabRatio="94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W34" i="10" l="1"/>
  <c r="BW35" i="10" s="1"/>
  <c r="BW36" i="10" s="1"/>
  <c r="BW37" i="10" s="1"/>
  <c r="BW38" i="10" s="1"/>
  <c r="BW39" i="10" s="1"/>
  <c r="BW40" i="10" s="1"/>
  <c r="CO34" i="10" l="1"/>
</calcChain>
</file>

<file path=xl/sharedStrings.xml><?xml version="1.0" encoding="utf-8"?>
<sst xmlns="http://schemas.openxmlformats.org/spreadsheetml/2006/main" count="1137" uniqueCount="613">
  <si>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</si>
  <si>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</si>
  <si>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</si>
  <si>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</si>
  <si>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</si>
  <si>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</si>
  <si>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</si>
  <si>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</si>
  <si>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</si>
  <si>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</si>
  <si>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</si>
  <si>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</si>
  <si>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</si>
  <si>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</si>
  <si>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</si>
  <si>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</si>
  <si>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</si>
  <si>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</si>
  <si>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</si>
  <si>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</si>
  <si>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</si>
  <si>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</si>
  <si>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</si>
  <si>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</si>
  <si>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</si>
  <si>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</si>
  <si>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</si>
  <si>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</si>
  <si>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</si>
  <si>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</si>
  <si>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</si>
  <si>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</si>
  <si>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</si>
  <si>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</si>
  <si>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</si>
  <si>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</si>
  <si>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</si>
  <si>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</si>
  <si>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</si>
  <si>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</si>
  <si>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</si>
  <si>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</si>
  <si>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</si>
  <si>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</si>
  <si>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</si>
  <si>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</si>
  <si>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</si>
  <si>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</si>
  <si>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</si>
  <si>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</si>
  <si>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</si>
  <si>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</si>
  <si>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</si>
  <si>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</si>
  <si>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</si>
  <si>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</si>
  <si>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</si>
  <si>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</si>
  <si>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</si>
  <si>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</si>
  <si>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</si>
  <si>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</si>
  <si>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</si>
  <si>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</si>
  <si>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</si>
  <si>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</si>
  <si>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</si>
  <si>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</si>
  <si>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</si>
  <si>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</si>
  <si>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</si>
  <si>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</si>
  <si>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</si>
  <si>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</si>
  <si>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</si>
  <si>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</si>
  <si>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</si>
  <si>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</si>
  <si>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</si>
  <si>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</si>
  <si>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</si>
  <si>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</si>
  <si>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</si>
  <si>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</si>
  <si>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</si>
  <si>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</si>
  <si>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</si>
  <si>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</si>
  <si>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</si>
  <si>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</si>
  <si>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</si>
  <si>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</si>
  <si>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</si>
  <si>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</si>
  <si>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</si>
  <si>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</si>
  <si>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</si>
  <si>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</si>
  <si>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</si>
  <si>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</si>
  <si>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吉野町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</si>
  <si>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</si>
  <si>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</si>
  <si>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</si>
  <si>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</si>
  <si>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</si>
  <si>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</si>
  <si>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</si>
  <si>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</si>
  <si>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</si>
  <si>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</si>
  <si>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</si>
  <si>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</si>
  <si>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</si>
  <si>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</si>
  <si>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</si>
  <si>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</si>
  <si>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</si>
  <si>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</si>
  <si>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</si>
  <si>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</si>
  <si>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</si>
  <si>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</si>
  <si>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</si>
  <si>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</si>
  <si>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</si>
  <si>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</si>
  <si>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</si>
  <si>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</si>
  <si>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</si>
  <si>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</si>
  <si>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</si>
  <si>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</si>
  <si>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</si>
  <si>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</si>
  <si>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</si>
  <si>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</si>
  <si>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</si>
  <si>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</si>
  <si>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</si>
  <si>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</si>
  <si>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</si>
  <si>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</si>
  <si>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</si>
  <si>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</si>
  <si>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</si>
  <si>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</si>
  <si>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</si>
  <si>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</si>
  <si>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</si>
  <si>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</si>
  <si>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</si>
  <si>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</si>
  <si>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</si>
  <si>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-3.4</t>
    <phoneticPr fontId="5"/>
  </si>
  <si>
    <t>基準財政需要額</t>
    <phoneticPr fontId="25"/>
  </si>
  <si>
    <t>うち日本人(％)</t>
    <phoneticPr fontId="5"/>
  </si>
  <si>
    <t>-3.5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</si>
  <si>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</si>
  <si>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</si>
  <si>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</si>
  <si>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</si>
  <si>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</si>
  <si>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</si>
  <si>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</si>
  <si>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</si>
  <si>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</si>
  <si>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</si>
  <si>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</si>
  <si>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</si>
  <si>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</si>
  <si>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</si>
  <si>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</si>
  <si>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</si>
  <si>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</si>
  <si>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</si>
  <si>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</si>
  <si>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</si>
  <si>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</si>
  <si>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</si>
  <si>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</si>
  <si>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</si>
  <si>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</si>
  <si>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</si>
  <si>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</si>
  <si>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</si>
  <si>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</si>
  <si>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</si>
  <si>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</si>
  <si>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</si>
  <si>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</si>
  <si>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</si>
  <si>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</si>
  <si>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</si>
  <si>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</si>
  <si>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</si>
  <si>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</si>
  <si>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</si>
  <si>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</si>
  <si>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</si>
  <si>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</si>
  <si>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</si>
  <si>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</si>
  <si>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</si>
  <si>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</si>
  <si>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</si>
  <si>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</si>
  <si>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</si>
  <si>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</si>
  <si>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</si>
  <si>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</si>
  <si>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</si>
  <si>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</si>
  <si>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</si>
  <si>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</si>
  <si>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</si>
  <si>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</si>
  <si>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</si>
  <si>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</si>
  <si>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</si>
  <si>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</si>
  <si>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</si>
  <si>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奈良県吉野町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</si>
  <si>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</si>
  <si>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</si>
  <si>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</si>
  <si>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</si>
  <si>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</si>
  <si>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</si>
  <si>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</si>
  <si>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</si>
  <si>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</si>
  <si>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</si>
  <si>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</si>
  <si>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</si>
  <si>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</si>
  <si>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</si>
  <si>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</si>
  <si>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</si>
  <si>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</si>
  <si>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</si>
  <si>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</si>
  <si>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</si>
  <si>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</si>
  <si>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</si>
  <si>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</si>
  <si>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</si>
  <si>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</si>
  <si>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</si>
  <si>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</si>
  <si>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</si>
  <si>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</si>
  <si>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</si>
  <si>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</si>
  <si>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</si>
  <si>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</si>
  <si>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</si>
  <si>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</si>
  <si>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</si>
  <si>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</si>
  <si>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</si>
  <si>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</si>
  <si>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</si>
  <si>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</si>
  <si>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</si>
  <si>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</si>
  <si>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</si>
  <si>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</si>
  <si>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</si>
  <si>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</si>
  <si>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</si>
  <si>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</si>
  <si>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</si>
  <si>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</si>
  <si>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</si>
  <si>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</si>
  <si>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</si>
  <si>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</si>
  <si>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</si>
  <si>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</si>
  <si>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</si>
  <si>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</si>
  <si>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</si>
  <si>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</si>
  <si>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</si>
  <si>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</si>
  <si>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</si>
  <si>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</si>
  <si>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</si>
  <si>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</si>
  <si>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</si>
  <si>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</si>
  <si>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</si>
  <si>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</si>
  <si>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</si>
  <si>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</si>
  <si>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</si>
  <si>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</si>
  <si>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</si>
  <si>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</si>
  <si>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</si>
  <si>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</si>
  <si>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</si>
  <si>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</si>
  <si>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</si>
  <si>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</si>
  <si>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</si>
  <si>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</si>
  <si>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</si>
  <si>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</si>
  <si>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</si>
  <si>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</si>
  <si>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</si>
  <si>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</si>
  <si>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</si>
  <si>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</si>
  <si>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</si>
  <si>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</si>
  <si>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</si>
  <si>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</si>
  <si>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</si>
  <si>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</si>
  <si>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</si>
  <si>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</si>
  <si>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</si>
  <si>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</si>
  <si>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</si>
  <si>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</si>
  <si>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</si>
  <si>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</si>
  <si>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</si>
  <si>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</si>
  <si>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</si>
  <si>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</si>
  <si>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</si>
  <si>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</si>
  <si>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</si>
  <si>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</si>
  <si>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</si>
  <si>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</si>
  <si>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</si>
  <si>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</si>
  <si>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</si>
  <si>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</si>
  <si>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</si>
  <si>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</si>
  <si>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</si>
  <si>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</si>
  <si>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</si>
  <si>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</si>
  <si>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</si>
  <si>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</si>
  <si>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</si>
  <si>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</si>
  <si>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</si>
  <si>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</si>
  <si>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</si>
  <si>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</si>
  <si>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</si>
  <si>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</si>
  <si>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</si>
  <si>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</si>
  <si>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</si>
  <si>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</si>
  <si>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</si>
  <si>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</si>
  <si>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</si>
  <si>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</si>
  <si>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</si>
  <si>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</si>
  <si>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</si>
  <si>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</si>
  <si>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</si>
  <si>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</si>
  <si>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奈良県吉野町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</si>
  <si>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</si>
  <si>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</si>
  <si>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</si>
  <si>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</si>
  <si>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</si>
  <si>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</si>
  <si>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</si>
  <si>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</si>
  <si>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</si>
  <si>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</si>
  <si>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</si>
  <si>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</si>
  <si>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</si>
  <si>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</si>
  <si>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</si>
  <si>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</si>
  <si>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</si>
  <si>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</si>
  <si>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</si>
  <si>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</si>
  <si>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</si>
  <si>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</si>
  <si>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</si>
  <si>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</si>
  <si>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</si>
  <si>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</si>
  <si>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</si>
  <si>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</si>
  <si>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</si>
  <si>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</si>
  <si>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</si>
  <si>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</si>
  <si>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</si>
  <si>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</si>
  <si>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</si>
  <si>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　保険事業勘定</t>
    <phoneticPr fontId="5"/>
  </si>
  <si>
    <t>介護保険特別会計　サービス事業勘定</t>
    <phoneticPr fontId="5"/>
  </si>
  <si>
    <t>後期高齢者医療特別会計</t>
    <phoneticPr fontId="5"/>
  </si>
  <si>
    <t>水道事業</t>
    <phoneticPr fontId="5"/>
  </si>
  <si>
    <t>法適用企業</t>
    <phoneticPr fontId="5"/>
  </si>
  <si>
    <t>下水道事業</t>
    <phoneticPr fontId="5"/>
  </si>
  <si>
    <t>法非適用企業</t>
    <phoneticPr fontId="5"/>
  </si>
  <si>
    <t>農業集落排水事業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</si>
  <si>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</si>
  <si>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</si>
  <si>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</si>
  <si>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</si>
  <si>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</si>
  <si>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</si>
  <si>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</si>
  <si>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</si>
  <si>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</si>
  <si>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</si>
  <si>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</si>
  <si>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</si>
  <si>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</si>
  <si>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</si>
  <si>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</si>
  <si>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</si>
  <si>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</si>
  <si>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</si>
  <si>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</si>
  <si>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</si>
  <si>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</si>
  <si>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</si>
  <si>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</si>
  <si>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</si>
  <si>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</si>
  <si>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</si>
  <si>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</si>
  <si>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</si>
  <si>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</si>
  <si>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</si>
  <si>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</si>
  <si>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</si>
  <si>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</si>
  <si>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</si>
  <si>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</si>
  <si>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</si>
  <si>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</si>
  <si>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</si>
  <si>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</si>
  <si>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</si>
  <si>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</si>
  <si>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</si>
  <si>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</si>
  <si>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</si>
  <si>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</si>
  <si>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</si>
  <si>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</si>
  <si>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</si>
  <si>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</si>
  <si>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</si>
  <si>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</si>
  <si>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</si>
  <si>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</si>
  <si>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</si>
  <si>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</si>
  <si>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</si>
  <si>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</si>
  <si>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</si>
  <si>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</si>
  <si>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</si>
  <si>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</si>
  <si>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</si>
  <si>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</si>
  <si>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</si>
  <si>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</si>
  <si>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</si>
  <si>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</si>
  <si>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</si>
  <si>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</si>
  <si>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</si>
  <si>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</si>
  <si>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</si>
  <si>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</si>
  <si>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</si>
  <si>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</si>
  <si>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</si>
  <si>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</si>
  <si>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</si>
  <si>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</si>
  <si>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</si>
  <si>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</si>
  <si>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</si>
  <si>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</si>
  <si>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</si>
  <si>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</si>
  <si>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</si>
  <si>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</si>
  <si>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</si>
  <si>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</si>
  <si>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</si>
  <si>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</si>
  <si>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</si>
  <si>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</si>
  <si>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</si>
  <si>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</si>
  <si>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</si>
  <si>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</si>
  <si>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</si>
  <si>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</si>
  <si>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</si>
  <si>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</si>
  <si>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</si>
  <si>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</si>
  <si>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</si>
  <si>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</si>
  <si>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</si>
  <si>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</si>
  <si>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</si>
  <si>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</si>
  <si>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</si>
  <si>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</si>
  <si>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</si>
  <si>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</si>
  <si>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</si>
  <si>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</si>
  <si>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</si>
  <si>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</si>
  <si>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</si>
  <si>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</si>
  <si>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</si>
  <si>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</si>
  <si>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</si>
  <si>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</si>
  <si>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</si>
  <si>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</si>
  <si>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</si>
  <si>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</si>
  <si>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</si>
  <si>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</si>
  <si>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</si>
  <si>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</si>
  <si>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</si>
  <si>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</si>
  <si>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</si>
  <si>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</si>
  <si>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</si>
  <si>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</si>
  <si>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</si>
  <si>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</si>
  <si>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</si>
  <si>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</si>
  <si>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</si>
  <si>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</si>
  <si>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</si>
  <si>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</si>
  <si>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</si>
  <si>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</si>
  <si>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</si>
  <si>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</si>
  <si>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</si>
  <si>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</si>
  <si>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6.55</t>
  </si>
  <si>
    <t>▲ 6.83</t>
  </si>
  <si>
    <t>▲ 0.35</t>
  </si>
  <si>
    <t>一般会計</t>
  </si>
  <si>
    <t>水道事業</t>
  </si>
  <si>
    <t>国民健康保険特別会計</t>
  </si>
  <si>
    <t>介護保険特別会計　保険事業勘定</t>
  </si>
  <si>
    <t>農業集落排水事業</t>
  </si>
  <si>
    <t>後期高齢者医療特別会計</t>
  </si>
  <si>
    <t>介護保険特別会計　サービス事業勘定</t>
  </si>
  <si>
    <t>下水道事業</t>
  </si>
  <si>
    <t>その他会計（赤字）</t>
  </si>
  <si>
    <t>その他会計（黒字）</t>
  </si>
  <si>
    <t>（百万円）</t>
    <phoneticPr fontId="5"/>
  </si>
  <si>
    <t>H30</t>
    <phoneticPr fontId="5"/>
  </si>
  <si>
    <t>R01</t>
    <phoneticPr fontId="5"/>
  </si>
  <si>
    <t>R02</t>
    <phoneticPr fontId="5"/>
  </si>
  <si>
    <t>R03</t>
    <phoneticPr fontId="5"/>
  </si>
  <si>
    <t>R04</t>
    <phoneticPr fontId="5"/>
  </si>
  <si>
    <t>奈良県市町村総合事務組合</t>
    <rPh sb="0" eb="3">
      <t>ナラケン</t>
    </rPh>
    <rPh sb="3" eb="6">
      <t>シチョウソン</t>
    </rPh>
    <rPh sb="6" eb="8">
      <t>ソウゴウ</t>
    </rPh>
    <rPh sb="8" eb="10">
      <t>ジム</t>
    </rPh>
    <rPh sb="10" eb="12">
      <t>クミアイ</t>
    </rPh>
    <phoneticPr fontId="2"/>
  </si>
  <si>
    <t>吉野広域行政組合</t>
    <rPh sb="0" eb="2">
      <t>ヨシノ</t>
    </rPh>
    <rPh sb="2" eb="4">
      <t>コウイキ</t>
    </rPh>
    <rPh sb="4" eb="6">
      <t>ギョウセイ</t>
    </rPh>
    <rPh sb="6" eb="8">
      <t>クミアイ</t>
    </rPh>
    <phoneticPr fontId="2"/>
  </si>
  <si>
    <t>奈良県広域水質検査センター組合</t>
    <rPh sb="0" eb="5">
      <t>ナラケンコウイキ</t>
    </rPh>
    <rPh sb="5" eb="7">
      <t>スイシツ</t>
    </rPh>
    <rPh sb="7" eb="9">
      <t>ケンサ</t>
    </rPh>
    <rPh sb="13" eb="15">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</si>
  <si>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</si>
  <si>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</si>
  <si>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南和広域医療企業団</t>
    <rPh sb="0" eb="9">
      <t>ナンワコウイキイリョウキギョウダン</t>
    </rPh>
    <phoneticPr fontId="2"/>
  </si>
  <si>
    <t>奈良県広域消防組合</t>
    <rPh sb="0" eb="5">
      <t>ナラケンコウイキ</t>
    </rPh>
    <rPh sb="5" eb="7">
      <t>ショウボウ</t>
    </rPh>
    <rPh sb="7" eb="9">
      <t>クミアイ</t>
    </rPh>
    <phoneticPr fontId="2"/>
  </si>
  <si>
    <t>吉野町土地開発公社</t>
    <rPh sb="0" eb="2">
      <t>ヨシノ</t>
    </rPh>
    <rPh sb="2" eb="3">
      <t>チョウ</t>
    </rPh>
    <rPh sb="3" eb="5">
      <t>トチ</t>
    </rPh>
    <rPh sb="5" eb="7">
      <t>カイハツ</t>
    </rPh>
    <rPh sb="7" eb="9">
      <t>コウシャ</t>
    </rPh>
    <phoneticPr fontId="2"/>
  </si>
  <si>
    <t>-</t>
    <phoneticPr fontId="2"/>
  </si>
  <si>
    <t>庁舎整備基金</t>
    <rPh sb="0" eb="2">
      <t>チョウシャ</t>
    </rPh>
    <rPh sb="2" eb="4">
      <t>セイビ</t>
    </rPh>
    <rPh sb="4" eb="6">
      <t>キキン</t>
    </rPh>
    <phoneticPr fontId="5"/>
  </si>
  <si>
    <t>世界遺産・吉野ふるさとづくり基金</t>
    <rPh sb="0" eb="2">
      <t>セカイ</t>
    </rPh>
    <rPh sb="2" eb="4">
      <t>イサン</t>
    </rPh>
    <rPh sb="5" eb="7">
      <t>ヨシノ</t>
    </rPh>
    <rPh sb="14" eb="16">
      <t>キキン</t>
    </rPh>
    <phoneticPr fontId="5"/>
  </si>
  <si>
    <t>町営住宅改修基金</t>
    <rPh sb="0" eb="2">
      <t>チョウエイ</t>
    </rPh>
    <rPh sb="2" eb="4">
      <t>ジュウタク</t>
    </rPh>
    <rPh sb="4" eb="6">
      <t>カイシュウ</t>
    </rPh>
    <rPh sb="6" eb="8">
      <t>キキン</t>
    </rPh>
    <phoneticPr fontId="5"/>
  </si>
  <si>
    <t>ふるさと整備基金</t>
    <rPh sb="4" eb="6">
      <t>セイビ</t>
    </rPh>
    <rPh sb="6" eb="8">
      <t>キキン</t>
    </rPh>
    <phoneticPr fontId="5"/>
  </si>
  <si>
    <t>森林環境整備促進基金</t>
    <rPh sb="0" eb="2">
      <t>シンリン</t>
    </rPh>
    <rPh sb="2" eb="4">
      <t>カンキョウ</t>
    </rPh>
    <rPh sb="4" eb="6">
      <t>セイビ</t>
    </rPh>
    <rPh sb="6" eb="8">
      <t>ソクシン</t>
    </rPh>
    <rPh sb="8" eb="10">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</si>
  <si>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</si>
  <si>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</si>
  <si>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将来負担比率は前年より9.6%減少した。
有形固定資産減価償却率は前年度より0.8%増加し、類似団体平均より高い水準にある。
老朽化が進んでいる資産も多いが、人口が減少している中、新たな施設建設にかかる起債の増加は将来負担の増加につながり、事業内容の検討には十分精査が必要である。</t>
    <rPh sb="0" eb="6">
      <t>ショウライフタンヒリツ</t>
    </rPh>
    <rPh sb="7" eb="9">
      <t>ゼンネン</t>
    </rPh>
    <rPh sb="15" eb="17">
      <t>ゲンショウ</t>
    </rPh>
    <rPh sb="33" eb="36">
      <t>ゼンネンド</t>
    </rPh>
    <rPh sb="42" eb="44">
      <t>ゾウカ</t>
    </rPh>
    <rPh sb="48" eb="50">
      <t>ダンタイ</t>
    </rPh>
    <rPh sb="50" eb="52">
      <t>ヘイキン</t>
    </rPh>
    <rPh sb="72" eb="74">
      <t>シサン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</si>
  <si>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</si>
  <si>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</si>
  <si>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</si>
  <si>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</si>
  <si>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</si>
  <si>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</si>
  <si>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地方債の償還が進み、実質公債費比率は前年より1.1%減少した。
令和2年度から継続して実質公債費比率と将来負担比率ともに減少しているが、将来負担比率は高い水準であり、起債に大きく頼ることのない健全な財政運営に努めていくために事業の選択が必要である。</t>
    <rPh sb="4" eb="6">
      <t>ショウカン</t>
    </rPh>
    <rPh sb="7" eb="8">
      <t>スス</t>
    </rPh>
    <rPh sb="18" eb="20">
      <t>ゼンネン</t>
    </rPh>
    <rPh sb="26" eb="28">
      <t>ゲンショウ</t>
    </rPh>
    <rPh sb="39" eb="41">
      <t>ケイゾク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</si>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</sst>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0AB1283-6F2D-4184-93D9-929A7128B2A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FB6A-4D25-A85F-52E0ED25D1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96551</c:v>
                </c:pt>
                <c:pt idx="1">
                  <c:v>103234</c:v>
                </c:pt>
                <c:pt idx="2">
                  <c:v>140873</c:v>
                </c:pt>
                <c:pt idx="3">
                  <c:v>162798</c:v>
                </c:pt>
                <c:pt idx="4">
                  <c:v>81648</c:v>
                </c:pt>
              </c:numCache>
            </c:numRef>
          </c:val>
          <c:smooth val="0"/>
          <c:extLst>
            <c:ext xmlns:c16="http://schemas.microsoft.com/office/drawing/2014/chart" uri="{C3380CC4-5D6E-409C-BE32-E72D297353CC}">
              <c16:uniqueId val="{00000001-FB6A-4D25-A85F-52E0ED25D19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8.85</c:v>
                </c:pt>
                <c:pt idx="1">
                  <c:v>8.81</c:v>
                </c:pt>
                <c:pt idx="2">
                  <c:v>8.99</c:v>
                </c:pt>
                <c:pt idx="3">
                  <c:v>16.03</c:v>
                </c:pt>
                <c:pt idx="4">
                  <c:v>13.67</c:v>
                </c:pt>
              </c:numCache>
            </c:numRef>
          </c:val>
          <c:extLst>
            <c:ext xmlns:c16="http://schemas.microsoft.com/office/drawing/2014/chart" uri="{C3380CC4-5D6E-409C-BE32-E72D297353CC}">
              <c16:uniqueId val="{00000000-2823-4847-B56A-C3A4A814226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22.14</c:v>
                </c:pt>
                <c:pt idx="1">
                  <c:v>14.73</c:v>
                </c:pt>
                <c:pt idx="2">
                  <c:v>12.95</c:v>
                </c:pt>
                <c:pt idx="3">
                  <c:v>17.2</c:v>
                </c:pt>
                <c:pt idx="4">
                  <c:v>21.55</c:v>
                </c:pt>
              </c:numCache>
            </c:numRef>
          </c:val>
          <c:extLst>
            <c:ext xmlns:c16="http://schemas.microsoft.com/office/drawing/2014/chart" uri="{C3380CC4-5D6E-409C-BE32-E72D297353CC}">
              <c16:uniqueId val="{00000001-2823-4847-B56A-C3A4A814226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-6.55</c:v>
                </c:pt>
                <c:pt idx="1">
                  <c:v>-6.83</c:v>
                </c:pt>
                <c:pt idx="2">
                  <c:v>-0.35</c:v>
                </c:pt>
                <c:pt idx="3">
                  <c:v>12.43</c:v>
                </c:pt>
                <c:pt idx="4">
                  <c:v>0.22</c:v>
                </c:pt>
              </c:numCache>
            </c:numRef>
          </c:val>
          <c:smooth val="0"/>
          <c:extLst>
            <c:ext xmlns:c16="http://schemas.microsoft.com/office/drawing/2014/chart" uri="{C3380CC4-5D6E-409C-BE32-E72D297353CC}">
              <c16:uniqueId val="{00000002-2823-4847-B56A-C3A4A814226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311-43BA-9B68-2AD2645CD0A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311-43BA-9B68-2AD2645CD0A4}"/>
            </c:ext>
          </c:extLst>
        </c:ser>
        <c:ser>
          <c:idx val="2"/>
          <c:order val="2"/>
          <c:tx>
            <c:strRef>
              <c:f>データシート!$A$29</c:f>
              <c:strCache>
                <c:ptCount val="1"/>
                <c:pt idx="0">
                  <c:v>下水道事業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311-43BA-9B68-2AD2645CD0A4}"/>
            </c:ext>
          </c:extLst>
        </c:ser>
        <c:ser>
          <c:idx val="3"/>
          <c:order val="3"/>
          <c:tx>
            <c:strRef>
              <c:f>データシート!$A$30</c:f>
              <c:strCache>
                <c:ptCount val="1"/>
                <c:pt idx="0">
                  <c:v>介護保険特別会計　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311-43BA-9B68-2AD2645CD0A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5311-43BA-9B68-2AD2645CD0A4}"/>
            </c:ext>
          </c:extLst>
        </c:ser>
        <c:ser>
          <c:idx val="5"/>
          <c:order val="5"/>
          <c:tx>
            <c:strRef>
              <c:f>データシート!$A$32</c:f>
              <c:strCache>
                <c:ptCount val="1"/>
                <c:pt idx="0">
                  <c:v>農業集落排水事業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c:v>
                </c:pt>
                <c:pt idx="2">
                  <c:v>#N/A</c:v>
                </c:pt>
                <c:pt idx="3">
                  <c:v>0.24</c:v>
                </c:pt>
                <c:pt idx="4">
                  <c:v>#N/A</c:v>
                </c:pt>
                <c:pt idx="5">
                  <c:v>0.1</c:v>
                </c:pt>
                <c:pt idx="6">
                  <c:v>#N/A</c:v>
                </c:pt>
                <c:pt idx="7">
                  <c:v>7.0000000000000007E-2</c:v>
                </c:pt>
                <c:pt idx="8">
                  <c:v>#N/A</c:v>
                </c:pt>
                <c:pt idx="9">
                  <c:v>0.03</c:v>
                </c:pt>
              </c:numCache>
            </c:numRef>
          </c:val>
          <c:extLst>
            <c:ext xmlns:c16="http://schemas.microsoft.com/office/drawing/2014/chart" uri="{C3380CC4-5D6E-409C-BE32-E72D297353CC}">
              <c16:uniqueId val="{00000005-5311-43BA-9B68-2AD2645CD0A4}"/>
            </c:ext>
          </c:extLst>
        </c:ser>
        <c:ser>
          <c:idx val="6"/>
          <c:order val="6"/>
          <c:tx>
            <c:strRef>
              <c:f>データシート!$A$33</c:f>
              <c:strCache>
                <c:ptCount val="1"/>
                <c:pt idx="0">
                  <c:v>介護保険特別会計　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0.67</c:v>
                </c:pt>
                <c:pt idx="2">
                  <c:v>#N/A</c:v>
                </c:pt>
                <c:pt idx="3">
                  <c:v>1.1399999999999999</c:v>
                </c:pt>
                <c:pt idx="4">
                  <c:v>#N/A</c:v>
                </c:pt>
                <c:pt idx="5">
                  <c:v>0.75</c:v>
                </c:pt>
                <c:pt idx="6">
                  <c:v>#N/A</c:v>
                </c:pt>
                <c:pt idx="7">
                  <c:v>0.96</c:v>
                </c:pt>
                <c:pt idx="8">
                  <c:v>#N/A</c:v>
                </c:pt>
                <c:pt idx="9">
                  <c:v>1.51</c:v>
                </c:pt>
              </c:numCache>
            </c:numRef>
          </c:val>
          <c:extLst>
            <c:ext xmlns:c16="http://schemas.microsoft.com/office/drawing/2014/chart" uri="{C3380CC4-5D6E-409C-BE32-E72D297353CC}">
              <c16:uniqueId val="{00000006-5311-43BA-9B68-2AD2645CD0A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0.94</c:v>
                </c:pt>
                <c:pt idx="2">
                  <c:v>#N/A</c:v>
                </c:pt>
                <c:pt idx="3">
                  <c:v>2.25</c:v>
                </c:pt>
                <c:pt idx="4">
                  <c:v>#N/A</c:v>
                </c:pt>
                <c:pt idx="5">
                  <c:v>2.46</c:v>
                </c:pt>
                <c:pt idx="6">
                  <c:v>#N/A</c:v>
                </c:pt>
                <c:pt idx="7">
                  <c:v>2.78</c:v>
                </c:pt>
                <c:pt idx="8">
                  <c:v>#N/A</c:v>
                </c:pt>
                <c:pt idx="9">
                  <c:v>2.93</c:v>
                </c:pt>
              </c:numCache>
            </c:numRef>
          </c:val>
          <c:extLst>
            <c:ext xmlns:c16="http://schemas.microsoft.com/office/drawing/2014/chart" uri="{C3380CC4-5D6E-409C-BE32-E72D297353CC}">
              <c16:uniqueId val="{00000007-5311-43BA-9B68-2AD2645CD0A4}"/>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9.81</c:v>
                </c:pt>
                <c:pt idx="2">
                  <c:v>#N/A</c:v>
                </c:pt>
                <c:pt idx="3">
                  <c:v>9.61</c:v>
                </c:pt>
                <c:pt idx="4">
                  <c:v>#N/A</c:v>
                </c:pt>
                <c:pt idx="5">
                  <c:v>7.1</c:v>
                </c:pt>
                <c:pt idx="6">
                  <c:v>#N/A</c:v>
                </c:pt>
                <c:pt idx="7">
                  <c:v>6.94</c:v>
                </c:pt>
                <c:pt idx="8">
                  <c:v>#N/A</c:v>
                </c:pt>
                <c:pt idx="9">
                  <c:v>6.48</c:v>
                </c:pt>
              </c:numCache>
            </c:numRef>
          </c:val>
          <c:extLst>
            <c:ext xmlns:c16="http://schemas.microsoft.com/office/drawing/2014/chart" uri="{C3380CC4-5D6E-409C-BE32-E72D297353CC}">
              <c16:uniqueId val="{00000008-5311-43BA-9B68-2AD2645CD0A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8.84</c:v>
                </c:pt>
                <c:pt idx="2">
                  <c:v>#N/A</c:v>
                </c:pt>
                <c:pt idx="3">
                  <c:v>8.81</c:v>
                </c:pt>
                <c:pt idx="4">
                  <c:v>#N/A</c:v>
                </c:pt>
                <c:pt idx="5">
                  <c:v>8.98</c:v>
                </c:pt>
                <c:pt idx="6">
                  <c:v>#N/A</c:v>
                </c:pt>
                <c:pt idx="7">
                  <c:v>16.03</c:v>
                </c:pt>
                <c:pt idx="8">
                  <c:v>#N/A</c:v>
                </c:pt>
                <c:pt idx="9">
                  <c:v>13.67</c:v>
                </c:pt>
              </c:numCache>
            </c:numRef>
          </c:val>
          <c:extLst>
            <c:ext xmlns:c16="http://schemas.microsoft.com/office/drawing/2014/chart" uri="{C3380CC4-5D6E-409C-BE32-E72D297353CC}">
              <c16:uniqueId val="{00000009-5311-43BA-9B68-2AD2645CD0A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624</c:v>
                </c:pt>
                <c:pt idx="5">
                  <c:v>661</c:v>
                </c:pt>
                <c:pt idx="8">
                  <c:v>682</c:v>
                </c:pt>
                <c:pt idx="11">
                  <c:v>614</c:v>
                </c:pt>
                <c:pt idx="14">
                  <c:v>588</c:v>
                </c:pt>
              </c:numCache>
            </c:numRef>
          </c:val>
          <c:extLst>
            <c:ext xmlns:c16="http://schemas.microsoft.com/office/drawing/2014/chart" uri="{C3380CC4-5D6E-409C-BE32-E72D297353CC}">
              <c16:uniqueId val="{00000000-EDD3-4800-936B-D18B75BB88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DD3-4800-936B-D18B75BB88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DD3-4800-936B-D18B75BB88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81</c:v>
                </c:pt>
                <c:pt idx="3">
                  <c:v>84</c:v>
                </c:pt>
                <c:pt idx="6">
                  <c:v>94</c:v>
                </c:pt>
                <c:pt idx="9">
                  <c:v>73</c:v>
                </c:pt>
                <c:pt idx="12">
                  <c:v>49</c:v>
                </c:pt>
              </c:numCache>
            </c:numRef>
          </c:val>
          <c:extLst>
            <c:ext xmlns:c16="http://schemas.microsoft.com/office/drawing/2014/chart" uri="{C3380CC4-5D6E-409C-BE32-E72D297353CC}">
              <c16:uniqueId val="{00000003-EDD3-4800-936B-D18B75BB88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169</c:v>
                </c:pt>
                <c:pt idx="3">
                  <c:v>203</c:v>
                </c:pt>
                <c:pt idx="6">
                  <c:v>184</c:v>
                </c:pt>
                <c:pt idx="9">
                  <c:v>227</c:v>
                </c:pt>
                <c:pt idx="12">
                  <c:v>194</c:v>
                </c:pt>
              </c:numCache>
            </c:numRef>
          </c:val>
          <c:extLst>
            <c:ext xmlns:c16="http://schemas.microsoft.com/office/drawing/2014/chart" uri="{C3380CC4-5D6E-409C-BE32-E72D297353CC}">
              <c16:uniqueId val="{00000004-EDD3-4800-936B-D18B75BB88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D3-4800-936B-D18B75BB88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DD3-4800-936B-D18B75BB88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584</c:v>
                </c:pt>
                <c:pt idx="3">
                  <c:v>605</c:v>
                </c:pt>
                <c:pt idx="6">
                  <c:v>615</c:v>
                </c:pt>
                <c:pt idx="9">
                  <c:v>542</c:v>
                </c:pt>
                <c:pt idx="12">
                  <c:v>498</c:v>
                </c:pt>
              </c:numCache>
            </c:numRef>
          </c:val>
          <c:extLst>
            <c:ext xmlns:c16="http://schemas.microsoft.com/office/drawing/2014/chart" uri="{C3380CC4-5D6E-409C-BE32-E72D297353CC}">
              <c16:uniqueId val="{00000007-EDD3-4800-936B-D18B75BB884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210</c:v>
                </c:pt>
                <c:pt idx="2">
                  <c:v>#N/A</c:v>
                </c:pt>
                <c:pt idx="3">
                  <c:v>#N/A</c:v>
                </c:pt>
                <c:pt idx="4">
                  <c:v>231</c:v>
                </c:pt>
                <c:pt idx="5">
                  <c:v>#N/A</c:v>
                </c:pt>
                <c:pt idx="6">
                  <c:v>#N/A</c:v>
                </c:pt>
                <c:pt idx="7">
                  <c:v>211</c:v>
                </c:pt>
                <c:pt idx="8">
                  <c:v>#N/A</c:v>
                </c:pt>
                <c:pt idx="9">
                  <c:v>#N/A</c:v>
                </c:pt>
                <c:pt idx="10">
                  <c:v>228</c:v>
                </c:pt>
                <c:pt idx="11">
                  <c:v>#N/A</c:v>
                </c:pt>
                <c:pt idx="12">
                  <c:v>#N/A</c:v>
                </c:pt>
                <c:pt idx="13">
                  <c:v>153</c:v>
                </c:pt>
                <c:pt idx="14">
                  <c:v>#N/A</c:v>
                </c:pt>
              </c:numCache>
            </c:numRef>
          </c:val>
          <c:smooth val="0"/>
          <c:extLst>
            <c:ext xmlns:c16="http://schemas.microsoft.com/office/drawing/2014/chart" uri="{C3380CC4-5D6E-409C-BE32-E72D297353CC}">
              <c16:uniqueId val="{00000008-EDD3-4800-936B-D18B75BB884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6111</c:v>
                </c:pt>
                <c:pt idx="5">
                  <c:v>6092</c:v>
                </c:pt>
                <c:pt idx="8">
                  <c:v>6292</c:v>
                </c:pt>
                <c:pt idx="11">
                  <c:v>6601</c:v>
                </c:pt>
                <c:pt idx="14">
                  <c:v>6259</c:v>
                </c:pt>
              </c:numCache>
            </c:numRef>
          </c:val>
          <c:extLst>
            <c:ext xmlns:c16="http://schemas.microsoft.com/office/drawing/2014/chart" uri="{C3380CC4-5D6E-409C-BE32-E72D297353CC}">
              <c16:uniqueId val="{00000000-EA03-4A70-9DF8-3E5EF35FFAF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87</c:v>
                </c:pt>
                <c:pt idx="5">
                  <c:v>87</c:v>
                </c:pt>
                <c:pt idx="8">
                  <c:v>87</c:v>
                </c:pt>
                <c:pt idx="11">
                  <c:v>87</c:v>
                </c:pt>
                <c:pt idx="14">
                  <c:v>87</c:v>
                </c:pt>
              </c:numCache>
            </c:numRef>
          </c:val>
          <c:extLst>
            <c:ext xmlns:c16="http://schemas.microsoft.com/office/drawing/2014/chart" uri="{C3380CC4-5D6E-409C-BE32-E72D297353CC}">
              <c16:uniqueId val="{00000001-EA03-4A70-9DF8-3E5EF35FFAF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1379</c:v>
                </c:pt>
                <c:pt idx="5">
                  <c:v>1048</c:v>
                </c:pt>
                <c:pt idx="8">
                  <c:v>1008</c:v>
                </c:pt>
                <c:pt idx="11">
                  <c:v>1149</c:v>
                </c:pt>
                <c:pt idx="14">
                  <c:v>1567</c:v>
                </c:pt>
              </c:numCache>
            </c:numRef>
          </c:val>
          <c:extLst>
            <c:ext xmlns:c16="http://schemas.microsoft.com/office/drawing/2014/chart" uri="{C3380CC4-5D6E-409C-BE32-E72D297353CC}">
              <c16:uniqueId val="{00000002-EA03-4A70-9DF8-3E5EF35FFAF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03-4A70-9DF8-3E5EF35FFAF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03-4A70-9DF8-3E5EF35FFAF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03-4A70-9DF8-3E5EF35FFAF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1342</c:v>
                </c:pt>
                <c:pt idx="3">
                  <c:v>1293</c:v>
                </c:pt>
                <c:pt idx="6">
                  <c:v>1200</c:v>
                </c:pt>
                <c:pt idx="9">
                  <c:v>1134</c:v>
                </c:pt>
                <c:pt idx="12">
                  <c:v>1073</c:v>
                </c:pt>
              </c:numCache>
            </c:numRef>
          </c:val>
          <c:extLst>
            <c:ext xmlns:c16="http://schemas.microsoft.com/office/drawing/2014/chart" uri="{C3380CC4-5D6E-409C-BE32-E72D297353CC}">
              <c16:uniqueId val="{00000006-EA03-4A70-9DF8-3E5EF35FFAF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899</c:v>
                </c:pt>
                <c:pt idx="3">
                  <c:v>717</c:v>
                </c:pt>
                <c:pt idx="6">
                  <c:v>624</c:v>
                </c:pt>
                <c:pt idx="9">
                  <c:v>587</c:v>
                </c:pt>
                <c:pt idx="12">
                  <c:v>561</c:v>
                </c:pt>
              </c:numCache>
            </c:numRef>
          </c:val>
          <c:extLst>
            <c:ext xmlns:c16="http://schemas.microsoft.com/office/drawing/2014/chart" uri="{C3380CC4-5D6E-409C-BE32-E72D297353CC}">
              <c16:uniqueId val="{00000007-EA03-4A70-9DF8-3E5EF35FFAF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2105</c:v>
                </c:pt>
                <c:pt idx="3">
                  <c:v>2282</c:v>
                </c:pt>
                <c:pt idx="6">
                  <c:v>2133</c:v>
                </c:pt>
                <c:pt idx="9">
                  <c:v>2214</c:v>
                </c:pt>
                <c:pt idx="12">
                  <c:v>2023</c:v>
                </c:pt>
              </c:numCache>
            </c:numRef>
          </c:val>
          <c:extLst>
            <c:ext xmlns:c16="http://schemas.microsoft.com/office/drawing/2014/chart" uri="{C3380CC4-5D6E-409C-BE32-E72D297353CC}">
              <c16:uniqueId val="{00000008-EA03-4A70-9DF8-3E5EF35FFAF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A03-4A70-9DF8-3E5EF35FFAF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5807</c:v>
                </c:pt>
                <c:pt idx="3">
                  <c:v>5808</c:v>
                </c:pt>
                <c:pt idx="6">
                  <c:v>6065</c:v>
                </c:pt>
                <c:pt idx="9">
                  <c:v>6365</c:v>
                </c:pt>
                <c:pt idx="12">
                  <c:v>6319</c:v>
                </c:pt>
              </c:numCache>
            </c:numRef>
          </c:val>
          <c:extLst>
            <c:ext xmlns:c16="http://schemas.microsoft.com/office/drawing/2014/chart" uri="{C3380CC4-5D6E-409C-BE32-E72D297353CC}">
              <c16:uniqueId val="{0000000A-EA03-4A70-9DF8-3E5EF35FFAF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2576</c:v>
                </c:pt>
                <c:pt idx="2">
                  <c:v>#N/A</c:v>
                </c:pt>
                <c:pt idx="3">
                  <c:v>#N/A</c:v>
                </c:pt>
                <c:pt idx="4">
                  <c:v>2873</c:v>
                </c:pt>
                <c:pt idx="5">
                  <c:v>#N/A</c:v>
                </c:pt>
                <c:pt idx="6">
                  <c:v>#N/A</c:v>
                </c:pt>
                <c:pt idx="7">
                  <c:v>2635</c:v>
                </c:pt>
                <c:pt idx="8">
                  <c:v>#N/A</c:v>
                </c:pt>
                <c:pt idx="9">
                  <c:v>#N/A</c:v>
                </c:pt>
                <c:pt idx="10">
                  <c:v>2463</c:v>
                </c:pt>
                <c:pt idx="11">
                  <c:v>#N/A</c:v>
                </c:pt>
                <c:pt idx="12">
                  <c:v>#N/A</c:v>
                </c:pt>
                <c:pt idx="13">
                  <c:v>2062</c:v>
                </c:pt>
                <c:pt idx="14">
                  <c:v>#N/A</c:v>
                </c:pt>
              </c:numCache>
            </c:numRef>
          </c:val>
          <c:smooth val="0"/>
          <c:extLst>
            <c:ext xmlns:c16="http://schemas.microsoft.com/office/drawing/2014/chart" uri="{C3380CC4-5D6E-409C-BE32-E72D297353CC}">
              <c16:uniqueId val="{0000000B-EA03-4A70-9DF8-3E5EF35FFAF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450</c:v>
                </c:pt>
                <c:pt idx="1">
                  <c:v>630</c:v>
                </c:pt>
                <c:pt idx="2">
                  <c:v>749</c:v>
                </c:pt>
              </c:numCache>
            </c:numRef>
          </c:val>
          <c:extLst>
            <c:ext xmlns:c16="http://schemas.microsoft.com/office/drawing/2014/chart" uri="{C3380CC4-5D6E-409C-BE32-E72D297353CC}">
              <c16:uniqueId val="{00000000-6445-4DBE-B9CB-A13F005CA7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110</c:v>
                </c:pt>
                <c:pt idx="1">
                  <c:v>130</c:v>
                </c:pt>
                <c:pt idx="2">
                  <c:v>230</c:v>
                </c:pt>
              </c:numCache>
            </c:numRef>
          </c:val>
          <c:extLst>
            <c:ext xmlns:c16="http://schemas.microsoft.com/office/drawing/2014/chart" uri="{C3380CC4-5D6E-409C-BE32-E72D297353CC}">
              <c16:uniqueId val="{00000001-6445-4DBE-B9CB-A13F005CA7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415</c:v>
                </c:pt>
                <c:pt idx="1">
                  <c:v>355</c:v>
                </c:pt>
                <c:pt idx="2">
                  <c:v>554</c:v>
                </c:pt>
              </c:numCache>
            </c:numRef>
          </c:val>
          <c:extLst>
            <c:ext xmlns:c16="http://schemas.microsoft.com/office/drawing/2014/chart" uri="{C3380CC4-5D6E-409C-BE32-E72D297353CC}">
              <c16:uniqueId val="{00000002-6445-4DBE-B9CB-A13F005CA7F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{B93D480E-CF5C-417D-804C-34B71A9449F1}</c15:txfldGUID>
                      <c15:f>[1]公会計指標分析・財政指標組合せ分析表!$BP$50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8B9-4A68-ACE8-D6EDA1B7E20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{3AFCD53D-73CB-4A2C-A523-5F4A863EE82F}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8B9-4A68-ACE8-D6EDA1B7E20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{74534579-664A-43D6-9873-C21EDCD25BD6}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8B9-4A68-ACE8-D6EDA1B7E20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{E35FA153-DE19-460B-A839-F383E04EEFAE}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8B9-4A68-ACE8-D6EDA1B7E20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{5F2CD3BA-D5FC-4F1A-9407-24878BBF9CD2}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8B9-4A68-ACE8-D6EDA1B7E202}"/>
                </c:ext>
              </c:extLst>
            </c:dLbl>
            <c:dLbl>
              <c:idx val="8"/>
              <c:tx>
                <c:strRef>
                  <c:f>[1]公会計指標分析・財政指標組合せ分析表!$BX$50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{96EDED24-F6F8-44C0-BBE9-A21AC4632771}</c15:txfldGUID>
                      <c15:f>[1]公会計指標分析・財政指標組合せ分析表!$BX$50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8B9-4A68-ACE8-D6EDA1B7E202}"/>
                </c:ext>
              </c:extLst>
            </c:dLbl>
            <c:dLbl>
              <c:idx val="16"/>
              <c:tx>
                <c:strRef>
                  <c:f>[1]公会計指標分析・財政指標組合せ分析表!$CF$50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{3B06F8AB-A202-498E-8B69-3CC8C94AD8AF}</c15:txfldGUID>
                      <c15:f>[1]公会計指標分析・財政指標組合せ分析表!$CF$50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8B9-4A68-ACE8-D6EDA1B7E202}"/>
                </c:ext>
              </c:extLst>
            </c:dLbl>
            <c:dLbl>
              <c:idx val="24"/>
              <c:tx>
                <c:strRef>
                  <c:f>[1]公会計指標分析・財政指標組合せ分析表!$CN$50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{8F4553A8-3C01-4BF4-961D-148745672822}</c15:txfldGUID>
                      <c15:f>[1]公会計指標分析・財政指標組合せ分析表!$CN$50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8B9-4A68-ACE8-D6EDA1B7E202}"/>
                </c:ext>
              </c:extLst>
            </c:dLbl>
            <c:dLbl>
              <c:idx val="32"/>
              <c:tx>
                <c:strRef>
                  <c:f>[1]公会計指標分析・財政指標組合せ分析表!$CV$50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{D8D1B25C-F8B8-42DF-AB46-6F70AC64193F}</c15:txfldGUID>
                      <c15:f>[1]公会計指標分析・財政指標組合せ分析表!$CV$50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8B9-4A68-ACE8-D6EDA1B7E2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#,##0.0;"▲ "#,##0.0</c:formatCode>
                <c:ptCount val="40"/>
                <c:pt idx="0">
                  <c:v>74.5</c:v>
                </c:pt>
                <c:pt idx="8">
                  <c:v>76</c:v>
                </c:pt>
                <c:pt idx="16">
                  <c:v>75.400000000000006</c:v>
                </c:pt>
                <c:pt idx="24">
                  <c:v>73.400000000000006</c:v>
                </c:pt>
                <c:pt idx="32">
                  <c:v>74.2</c:v>
                </c:pt>
              </c:numCache>
            </c:numRef>
          </c:xVal>
          <c:yVal>
            <c:numRef>
              <c:f>[1]公会計指標分析・財政指標組合せ分析表!$BP$51:$DC$51</c:f>
              <c:numCache>
                <c:formatCode>#,##0.0;"▲ "#,##0.0</c:formatCode>
                <c:ptCount val="40"/>
                <c:pt idx="0">
                  <c:v>98.7</c:v>
                </c:pt>
                <c:pt idx="8">
                  <c:v>108.7</c:v>
                </c:pt>
                <c:pt idx="16">
                  <c:v>93.6</c:v>
                </c:pt>
                <c:pt idx="24">
                  <c:v>80.3</c:v>
                </c:pt>
                <c:pt idx="32">
                  <c:v>70.7</c:v>
                </c:pt>
              </c:numCache>
            </c:numRef>
          </c:yVal>
          <c:smooth val="0"/>
          <c:extLst>
            <c:ext xmlns:c16="http://schemas.microsoft.com/office/drawing/2014/chart" uri="{C3380CC4-5D6E-409C-BE32-E72D297353CC}">
              <c16:uniqueId val="{00000009-18B9-4A68-ACE8-D6EDA1B7E202}"/>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4.3588404324934479E-2"/>
                  <c:y val="-6.4739042105865174E-2"/>
                </c:manualLayout>
              </c:layout>
              <c:tx>
                <c:strRef>
                  <c:f>[1]公会計指標分析・財政指標組合せ分析表!$BP$50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{423F697A-A655-47DA-979E-E444075D045B}</c15:txfldGUID>
                      <c15:f>[1]公会計指標分析・財政指標組合せ分析表!$BP$50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8B9-4A68-ACE8-D6EDA1B7E20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{73C42388-A4B8-4E52-A0D7-BDD3FDD977B1}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8B9-4A68-ACE8-D6EDA1B7E20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{AC10977B-4D03-4A25-8BD1-DE125545D225}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8B9-4A68-ACE8-D6EDA1B7E20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{AA9C8B50-66E2-4985-A98D-46940A372AEF}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8B9-4A68-ACE8-D6EDA1B7E20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{8457DEBE-8E7E-4687-ACE6-4348E74BB0AA}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8B9-4A68-ACE8-D6EDA1B7E202}"/>
                </c:ext>
              </c:extLst>
            </c:dLbl>
            <c:dLbl>
              <c:idx val="8"/>
              <c:layout>
                <c:manualLayout>
                  <c:x val="-2.0572546794871981E-2"/>
                  <c:y val="-0.12675435184405651"/>
                </c:manualLayout>
              </c:layout>
              <c:tx>
                <c:strRef>
                  <c:f>[1]公会計指標分析・財政指標組合せ分析表!$BX$50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{653D47CD-217A-4DF6-975E-E747E60778E8}</c15:txfldGUID>
                      <c15:f>[1]公会計指標分析・財政指標組合せ分析表!$BX$50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8B9-4A68-ACE8-D6EDA1B7E202}"/>
                </c:ext>
              </c:extLst>
            </c:dLbl>
            <c:dLbl>
              <c:idx val="16"/>
              <c:layout>
                <c:manualLayout>
                  <c:x val="-3.2015750650234161E-2"/>
                  <c:y val="-2.1994294282453246E-2"/>
                </c:manualLayout>
              </c:layout>
              <c:tx>
                <c:strRef>
                  <c:f>[1]公会計指標分析・財政指標組合せ分析表!$CF$50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{079E6524-1BD5-4546-8A9F-353D6D5DC598}</c15:txfldGUID>
                      <c15:f>[1]公会計指標分析・財政指標組合せ分析表!$CF$50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8B9-4A68-ACE8-D6EDA1B7E202}"/>
                </c:ext>
              </c:extLst>
            </c:dLbl>
            <c:dLbl>
              <c:idx val="24"/>
              <c:layout>
                <c:manualLayout>
                  <c:x val="-3.2015750650234161E-2"/>
                  <c:y val="-3.5478323637307907E-2"/>
                </c:manualLayout>
              </c:layout>
              <c:tx>
                <c:strRef>
                  <c:f>[1]公会計指標分析・財政指標組合せ分析表!$CN$50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{EE771E5D-1436-433A-ACA0-F36BAFE91F1E}</c15:txfldGUID>
                      <c15:f>[1]公会計指標分析・財政指標組合せ分析表!$CN$50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8B9-4A68-ACE8-D6EDA1B7E202}"/>
                </c:ext>
              </c:extLst>
            </c:dLbl>
            <c:dLbl>
              <c:idx val="32"/>
              <c:layout>
                <c:manualLayout>
                  <c:x val="-3.2015750650234161E-2"/>
                  <c:y val="-7.4727777736334183E-2"/>
                </c:manualLayout>
              </c:layout>
              <c:tx>
                <c:strRef>
                  <c:f>[1]公会計指標分析・財政指標組合せ分析表!$CV$50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{72B316EC-93A7-4602-816A-A2085F785857}</c15:txfldGUID>
                      <c15:f>[1]公会計指標分析・財政指標組合せ分析表!$CV$50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8B9-4A68-ACE8-D6EDA1B7E2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#,##0.0;"▲ "#,##0.0</c:formatCode>
                <c:ptCount val="40"/>
                <c:pt idx="0">
                  <c:v>63.4</c:v>
                </c:pt>
                <c:pt idx="8">
                  <c:v>63.3</c:v>
                </c:pt>
                <c:pt idx="16">
                  <c:v>62.8</c:v>
                </c:pt>
                <c:pt idx="24">
                  <c:v>62.6</c:v>
                </c:pt>
                <c:pt idx="32">
                  <c:v>63</c:v>
                </c:pt>
              </c:numCache>
            </c:numRef>
          </c:xVal>
          <c:yVal>
            <c:numRef>
              <c:f>[1]公会計指標分析・財政指標組合せ分析表!$BP$55:$DC$55</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18B9-4A68-ACE8-D6EDA1B7E202}"/>
            </c:ext>
          </c:extLst>
        </c:ser>
        <c:dLbls>
          <c:showLegendKey val="0"/>
          <c:showVal val="1"/>
          <c:showCatName val="0"/>
          <c:showSerName val="0"/>
          <c:showPercent val="0"/>
          <c:showBubbleSize val="0"/>
        </c:dLbls>
        <c:axId val="46179840"/>
        <c:axId val="46181760"/>
      </c:scatterChart>
      <c:valAx>
        <c:axId val="46179840"/>
        <c:scaling>
          <c:orientation val="maxMin"/>
          <c:max val="80"/>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8766015700383139E-2"/>
                  <c:y val="-5.5913493119767295E-2"/>
                </c:manualLayout>
              </c:layout>
              <c:tx>
                <c:strRef>
                  <c:f>[1]公会計指標分析・財政指標組合せ分析表!$BP$72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{20B4461B-A78C-4DAF-BF32-B1E43DDC4AF8}</c15:txfldGUID>
                      <c15:f>[1]公会計指標分析・財政指標組合せ分析表!$BP$72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B73-42AD-8C4B-E95038D842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{44986B3F-CCDE-45DE-BECD-9D8A644F69AF}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73-42AD-8C4B-E95038D842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{8B45A1C1-0711-4D24-B010-0D7808B98080}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73-42AD-8C4B-E95038D842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{7B374C1B-0E1F-49E9-8F38-4D4D9277747A}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73-42AD-8C4B-E95038D842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{79F0A6D1-5B11-44F1-B23D-CA7A579E2097}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73-42AD-8C4B-E95038D842DF}"/>
                </c:ext>
              </c:extLst>
            </c:dLbl>
            <c:dLbl>
              <c:idx val="8"/>
              <c:tx>
                <c:strRef>
                  <c:f>[1]公会計指標分析・財政指標組合せ分析表!$BX$72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{ED6A0592-1F7D-4BAF-8D64-A5BB65550638}</c15:txfldGUID>
                      <c15:f>[1]公会計指標分析・財政指標組合せ分析表!$BX$72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B73-42AD-8C4B-E95038D842DF}"/>
                </c:ext>
              </c:extLst>
            </c:dLbl>
            <c:dLbl>
              <c:idx val="16"/>
              <c:layout>
                <c:manualLayout>
                  <c:x val="-3.4502318643803015E-2"/>
                  <c:y val="-6.8919801055820754E-2"/>
                </c:manualLayout>
              </c:layout>
              <c:tx>
                <c:strRef>
                  <c:f>[1]公会計指標分析・財政指標組合せ分析表!$CF$72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{94F3302A-C257-48E1-B6D7-FE1209C5CAD0}</c15:txfldGUID>
                      <c15:f>[1]公会計指標分析・財政指標組合せ分析表!$CF$72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B73-42AD-8C4B-E95038D842DF}"/>
                </c:ext>
              </c:extLst>
            </c:dLbl>
            <c:dLbl>
              <c:idx val="24"/>
              <c:tx>
                <c:strRef>
                  <c:f>[1]公会計指標分析・財政指標組合せ分析表!$CN$72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{AE63C434-2F8A-4CCA-A9A5-12D364568B27}</c15:txfldGUID>
                      <c15:f>[1]公会計指標分析・財政指標組合せ分析表!$CN$72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B73-42AD-8C4B-E95038D842DF}"/>
                </c:ext>
              </c:extLst>
            </c:dLbl>
            <c:dLbl>
              <c:idx val="32"/>
              <c:tx>
                <c:strRef>
                  <c:f>[1]公会計指標分析・財政指標組合せ分析表!$CV$72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{DBEA17BB-3774-4030-87B3-6EB69A3F2319}</c15:txfldGUID>
                      <c15:f>[1]公会計指標分析・財政指標組合せ分析表!$CV$72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B73-42AD-8C4B-E95038D842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#,##0.0;"▲ "#,##0.0</c:formatCode>
                <c:ptCount val="40"/>
                <c:pt idx="0">
                  <c:v>8</c:v>
                </c:pt>
                <c:pt idx="8">
                  <c:v>8.9</c:v>
                </c:pt>
                <c:pt idx="16">
                  <c:v>8.1</c:v>
                </c:pt>
                <c:pt idx="24">
                  <c:v>7.8</c:v>
                </c:pt>
                <c:pt idx="32">
                  <c:v>6.7</c:v>
                </c:pt>
              </c:numCache>
            </c:numRef>
          </c:xVal>
          <c:yVal>
            <c:numRef>
              <c:f>[1]公会計指標分析・財政指標組合せ分析表!$BP$73:$DC$73</c:f>
              <c:numCache>
                <c:formatCode>#,##0.0;"▲ "#,##0.0</c:formatCode>
                <c:ptCount val="40"/>
                <c:pt idx="0">
                  <c:v>98.7</c:v>
                </c:pt>
                <c:pt idx="8">
                  <c:v>108.7</c:v>
                </c:pt>
                <c:pt idx="16">
                  <c:v>93.6</c:v>
                </c:pt>
                <c:pt idx="24">
                  <c:v>80.3</c:v>
                </c:pt>
                <c:pt idx="32">
                  <c:v>70.7</c:v>
                </c:pt>
              </c:numCache>
            </c:numRef>
          </c:yVal>
          <c:smooth val="0"/>
          <c:extLst>
            <c:ext xmlns:c16="http://schemas.microsoft.com/office/drawing/2014/chart" uri="{C3380CC4-5D6E-409C-BE32-E72D297353CC}">
              <c16:uniqueId val="{00000009-2B73-42AD-8C4B-E95038D842DF}"/>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{C235F333-D12F-4BD1-8091-E0EB840050FE}</c15:txfldGUID>
                      <c15:f>[1]公会計指標分析・財政指標組合せ分析表!$BP$72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B73-42AD-8C4B-E95038D842D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{70C2BCDD-3B87-4175-B2D4-069BD9BBC7CA}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73-42AD-8C4B-E95038D842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{2BD61918-1C65-4183-9F46-8A3F9C8CC72A}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73-42AD-8C4B-E95038D842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{1690F2AD-3B59-49BC-B838-1C896BDAF18B}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73-42AD-8C4B-E95038D842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{E1D48312-7910-4159-9173-B81744BAFE24}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73-42AD-8C4B-E95038D842DF}"/>
                </c:ext>
              </c:extLst>
            </c:dLbl>
            <c:dLbl>
              <c:idx val="8"/>
              <c:layout>
                <c:manualLayout>
                  <c:x val="-4.4905057365901176E-2"/>
                  <c:y val="-8.0363338212639579E-2"/>
                </c:manualLayout>
              </c:layout>
              <c:tx>
                <c:strRef>
                  <c:f>[1]公会計指標分析・財政指標組合せ分析表!$BX$72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{F58922E8-EB2C-4AC7-8107-1CF5DB8BF2CE}</c15:txfldGUID>
                      <c15:f>[1]公会計指標分析・財政指標組合せ分析表!$BX$72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B73-42AD-8C4B-E95038D842DF}"/>
                </c:ext>
              </c:extLst>
            </c:dLbl>
            <c:dLbl>
              <c:idx val="16"/>
              <c:layout>
                <c:manualLayout>
                  <c:x val="-1.8235628084249993E-2"/>
                  <c:y val="-4.4469955962948324E-2"/>
                </c:manualLayout>
              </c:layout>
              <c:tx>
                <c:strRef>
                  <c:f>[1]公会計指標分析・財政指標組合せ分析表!$CF$72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{D73E47E2-3CBB-466D-BA43-ECB89D75F636}</c15:txfldGUID>
                      <c15:f>[1]公会計指標分析・財政指標組合せ分析表!$CF$72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B73-42AD-8C4B-E95038D842DF}"/>
                </c:ext>
              </c:extLst>
            </c:dLbl>
            <c:dLbl>
              <c:idx val="24"/>
              <c:tx>
                <c:strRef>
                  <c:f>[1]公会計指標分析・財政指標組合せ分析表!$CN$72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{BA6CF147-3D36-4D99-AFE3-FB1B2DD9A845}</c15:txfldGUID>
                      <c15:f>[1]公会計指標分析・財政指標組合せ分析表!$CN$72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B73-42AD-8C4B-E95038D842DF}"/>
                </c:ext>
              </c:extLst>
            </c:dLbl>
            <c:dLbl>
              <c:idx val="32"/>
              <c:tx>
                <c:strRef>
                  <c:f>[1]公会計指標分析・財政指標組合せ分析表!$CV$72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{A33E7FA2-4EDF-4004-92B0-3B362242B51F}</c15:txfldGUID>
                      <c15:f>[1]公会計指標分析・財政指標組合せ分析表!$CV$72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B73-42AD-8C4B-E95038D842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#,##0.0;"▲ "#,##0.0</c:formatCode>
                <c:ptCount val="40"/>
                <c:pt idx="0">
                  <c:v>8.6</c:v>
                </c:pt>
                <c:pt idx="8">
                  <c:v>8.8000000000000007</c:v>
                </c:pt>
                <c:pt idx="16">
                  <c:v>8.8000000000000007</c:v>
                </c:pt>
                <c:pt idx="24">
                  <c:v>8.3000000000000007</c:v>
                </c:pt>
                <c:pt idx="32">
                  <c:v>8.1</c:v>
                </c:pt>
              </c:numCache>
            </c:numRef>
          </c:xVal>
          <c:yVal>
            <c:numRef>
              <c:f>[1]公会計指標分析・財政指標組合せ分析表!$BP$77:$DC$77</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2B73-42AD-8C4B-E95038D842DF}"/>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奈良県吉野町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6,251
6,180
95.65
6,402,587
5,921,416
475,352
3,476,109
6,318,998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過疎化・少子高齢化が進み就労年齢人口が減少している。高齢化率も</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％を超え、本町の主要産業である木材関連産業が縮小し税収が年々減少していく状況にある。地方交付税等の依存財源は歳入の</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％以上を占め、財政力指数が類似団体平均を下回る</a:t>
          </a:r>
          <a:r>
            <a:rPr kumimoji="1" lang="en-US" altLang="ja-JP" sz="1300">
              <a:latin typeface="ＭＳ Ｐゴシック" panose="020B0600070205080204" pitchFamily="50" charset="-128"/>
              <a:ea typeface="ＭＳ Ｐゴシック" panose="020B0600070205080204" pitchFamily="50" charset="-128"/>
            </a:rPr>
            <a:t>0.24</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町域の約８割が森林であり交通も不便な地域であるが、「吉野」というブランドイメージをアピールしつつ、移住・定住促進事業や空き家対策事業など外部から人を呼び込む活力あるまちづくりをすすめ、地道な財政基盤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15724</xdr:rowOff>
    </xdr:from>
    <xdr:to>
      <xdr:col>19</xdr:col>
      <xdr:colOff>133350</xdr:colOff>
      <xdr:row>44</xdr:row>
      <xdr:rowOff>27215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595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15724</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136374</xdr:rowOff>
    </xdr:from>
    <xdr:to>
      <xdr:col>15</xdr:col>
      <xdr:colOff>133350</xdr:colOff>
      <xdr:row>44</xdr:row>
      <xdr:rowOff>66524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51301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悪化し、</a:t>
          </a:r>
          <a:r>
            <a:rPr kumimoji="1" lang="en-US" altLang="ja-JP" sz="1300">
              <a:latin typeface="ＭＳ Ｐゴシック" panose="020B0600070205080204" pitchFamily="50" charset="-128"/>
              <a:ea typeface="ＭＳ Ｐゴシック" panose="020B0600070205080204" pitchFamily="50" charset="-128"/>
            </a:rPr>
            <a:t>85.8%</a:t>
          </a:r>
          <a:r>
            <a:rPr kumimoji="1" lang="ja-JP" altLang="en-US" sz="1300">
              <a:latin typeface="ＭＳ Ｐゴシック" panose="020B0600070205080204" pitchFamily="50" charset="-128"/>
              <a:ea typeface="ＭＳ Ｐゴシック" panose="020B0600070205080204" pitchFamily="50" charset="-128"/>
            </a:rPr>
            <a:t>となった。類似団体平均より低い数値となっているが、依然として物件費、補助費をはじめとする経常的な経費の削減は進んでいない状況である。過疎化・少子高齢化が進行している当町では、町税収入の大幅な増加は見込めない。今後も経常収支比率を継続的に改善していくために、人件費・公債費・扶助費などの経常的な支出を削減し、財政運営のスリム化を行うことが必須である。今後は、事業自体の見直しを更に進め、事業の優先度・受益者ニーズなどを厳しく点検し、計画的に事業の廃止・縮小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796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63</xdr:row>
      <xdr:rowOff>32258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9500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6621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65</xdr:row>
      <xdr:rowOff>60960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795000"/>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60960</xdr:rowOff>
    </xdr:from>
    <xdr:to>
      <xdr:col>15</xdr:col>
      <xdr:colOff>82550</xdr:colOff>
      <xdr:row>66</xdr:row>
      <xdr:rowOff>130810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20521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134129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130810</xdr:rowOff>
    </xdr:from>
    <xdr:to>
      <xdr:col>11</xdr:col>
      <xdr:colOff>31750</xdr:colOff>
      <xdr:row>67</xdr:row>
      <xdr:rowOff>22098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44651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10939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152908</xdr:rowOff>
    </xdr:from>
    <xdr:to>
      <xdr:col>23</xdr:col>
      <xdr:colOff>184150</xdr:colOff>
      <xdr:row>63</xdr:row>
      <xdr:rowOff>83058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169435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114300</xdr:rowOff>
    </xdr:from>
    <xdr:to>
      <xdr:col>19</xdr:col>
      <xdr:colOff>184150</xdr:colOff>
      <xdr:row>63</xdr:row>
      <xdr:rowOff>44450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29227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10160</xdr:rowOff>
    </xdr:from>
    <xdr:to>
      <xdr:col>15</xdr:col>
      <xdr:colOff>133350</xdr:colOff>
      <xdr:row>65</xdr:row>
      <xdr:rowOff>111760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96537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80010</xdr:rowOff>
    </xdr:from>
    <xdr:to>
      <xdr:col>11</xdr:col>
      <xdr:colOff>82550</xdr:colOff>
      <xdr:row>67</xdr:row>
      <xdr:rowOff>10160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166387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142748</xdr:rowOff>
    </xdr:from>
    <xdr:to>
      <xdr:col>7</xdr:col>
      <xdr:colOff>31750</xdr:colOff>
      <xdr:row>67</xdr:row>
      <xdr:rowOff>72898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4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57675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54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[329,998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年度まではほぼ類似団体平均で推移していたが、令和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年度では人件費は減少しているが、小中一貫教育推進事や新型コロナワクチン接種、新型コロナウイルス感染症対策事業の実施により物件費が増加し類似団体平均を大きく上回ったる結果となった。</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年度では、類似団体との差は少なくなっているが、人口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人当たりの決算額は増加しており、今後も計画的な職員採用や事業の見直しなど行財政改革に継続して取り組んでいく。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162308</xdr:rowOff>
    </xdr:from>
    <xdr:to>
      <xdr:col>23</xdr:col>
      <xdr:colOff>133350</xdr:colOff>
      <xdr:row>82</xdr:row>
      <xdr:rowOff>3170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49758"/>
          <a:ext cx="838200" cy="1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63657</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77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95585</xdr:rowOff>
    </xdr:from>
    <xdr:to>
      <xdr:col>19</xdr:col>
      <xdr:colOff>133350</xdr:colOff>
      <xdr:row>81</xdr:row>
      <xdr:rowOff>162308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83035"/>
          <a:ext cx="889000" cy="6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124544</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66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62319</xdr:rowOff>
    </xdr:from>
    <xdr:to>
      <xdr:col>15</xdr:col>
      <xdr:colOff>82550</xdr:colOff>
      <xdr:row>81</xdr:row>
      <xdr:rowOff>95585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49769"/>
          <a:ext cx="889000" cy="3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103390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64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41535</xdr:rowOff>
    </xdr:from>
    <xdr:to>
      <xdr:col>11</xdr:col>
      <xdr:colOff>31750</xdr:colOff>
      <xdr:row>81</xdr:row>
      <xdr:rowOff>62319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28985"/>
          <a:ext cx="889000" cy="2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68935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6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53976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59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123820</xdr:rowOff>
    </xdr:from>
    <xdr:to>
      <xdr:col>23</xdr:col>
      <xdr:colOff>184150</xdr:colOff>
      <xdr:row>82</xdr:row>
      <xdr:rowOff>53970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1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95897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8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111508</xdr:rowOff>
    </xdr:from>
    <xdr:to>
      <xdr:col>19</xdr:col>
      <xdr:colOff>184150</xdr:colOff>
      <xdr:row>82</xdr:row>
      <xdr:rowOff>41658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26435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085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44785</xdr:rowOff>
    </xdr:from>
    <xdr:to>
      <xdr:col>15</xdr:col>
      <xdr:colOff>133350</xdr:colOff>
      <xdr:row>81</xdr:row>
      <xdr:rowOff>146385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3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131162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01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11519</xdr:rowOff>
    </xdr:from>
    <xdr:to>
      <xdr:col>11</xdr:col>
      <xdr:colOff>82550</xdr:colOff>
      <xdr:row>81</xdr:row>
      <xdr:rowOff>113119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9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97896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85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162185</xdr:rowOff>
    </xdr:from>
    <xdr:to>
      <xdr:col>7</xdr:col>
      <xdr:colOff>31750</xdr:colOff>
      <xdr:row>81</xdr:row>
      <xdr:rowOff>92335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77112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6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92.1</a:t>
          </a:r>
          <a:r>
            <a:rPr kumimoji="1" lang="ja-JP" altLang="en-US" sz="1300">
              <a:latin typeface="ＭＳ Ｐゴシック" panose="020B0600070205080204" pitchFamily="50" charset="-128"/>
              <a:ea typeface="ＭＳ Ｐゴシック" panose="020B0600070205080204" pitchFamily="50" charset="-128"/>
            </a:rPr>
            <a:t>％で前年度よりは上昇しているが、類似団体平均と比べ</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ラスパイレス指数は、過去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年いずれも類似団体平均を下回っており、今年度全国町村平均と比較しても下回る結果となった。</a:t>
          </a:r>
        </a:p>
        <a:p>
          <a:r>
            <a:rPr kumimoji="1" lang="ja-JP" altLang="en-US" sz="1300">
              <a:latin typeface="ＭＳ Ｐゴシック" panose="020B0600070205080204" pitchFamily="50" charset="-128"/>
              <a:ea typeface="ＭＳ Ｐゴシック" panose="020B0600070205080204" pitchFamily="50" charset="-128"/>
            </a:rPr>
            <a:t>今後も引き続き給与水準の適正化に努めていく。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98879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283266"/>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67932</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4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29936</xdr:rowOff>
    </xdr:from>
    <xdr:to>
      <xdr:col>77</xdr:col>
      <xdr:colOff>44450</xdr:colOff>
      <xdr:row>83</xdr:row>
      <xdr:rowOff>52916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260286"/>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29936</xdr:rowOff>
    </xdr:from>
    <xdr:to>
      <xdr:col>72</xdr:col>
      <xdr:colOff>203200</xdr:colOff>
      <xdr:row>83</xdr:row>
      <xdr:rowOff>121859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260286"/>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98879</xdr:rowOff>
    </xdr:from>
    <xdr:to>
      <xdr:col>68</xdr:col>
      <xdr:colOff>152400</xdr:colOff>
      <xdr:row>83</xdr:row>
      <xdr:rowOff>121859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329229"/>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150586</xdr:rowOff>
    </xdr:from>
    <xdr:to>
      <xdr:col>73</xdr:col>
      <xdr:colOff>44450</xdr:colOff>
      <xdr:row>83</xdr:row>
      <xdr:rowOff>80736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90913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71059</xdr:rowOff>
    </xdr:from>
    <xdr:to>
      <xdr:col>68</xdr:col>
      <xdr:colOff>203200</xdr:colOff>
      <xdr:row>84</xdr:row>
      <xdr:rowOff>1209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11386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0.63</a:t>
          </a:r>
          <a:r>
            <a:rPr kumimoji="1" lang="ja-JP" altLang="en-US" sz="1300">
              <a:latin typeface="ＭＳ Ｐゴシック" panose="020B0600070205080204" pitchFamily="50" charset="-128"/>
              <a:ea typeface="ＭＳ Ｐゴシック" panose="020B0600070205080204" pitchFamily="50" charset="-128"/>
            </a:rPr>
            <a:t>人増加となり、類似団体平均を上回る結果となった。</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年度から職員数はほぼ横ばいであるが、人口は年々減少傾向であり、人口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人当たりの数値が増加している。</a:t>
          </a:r>
        </a:p>
        <a:p>
          <a:r>
            <a:rPr kumimoji="1" lang="ja-JP" altLang="en-US" sz="1300">
              <a:latin typeface="ＭＳ Ｐゴシック" panose="020B0600070205080204" pitchFamily="50" charset="-128"/>
              <a:ea typeface="ＭＳ Ｐゴシック" panose="020B0600070205080204" pitchFamily="50" charset="-128"/>
            </a:rPr>
            <a:t>今後も、事業効率化、計画的な職員採用、類似団体平均の水準まで職員数を削減するなど、適正な定員管理に努める。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45000</xdr:rowOff>
    </xdr:from>
    <xdr:to>
      <xdr:col>81</xdr:col>
      <xdr:colOff>44450</xdr:colOff>
      <xdr:row>64</xdr:row>
      <xdr:rowOff>95673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1017800"/>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38329</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496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8806</xdr:rowOff>
    </xdr:from>
    <xdr:to>
      <xdr:col>77</xdr:col>
      <xdr:colOff>44450</xdr:colOff>
      <xdr:row>64</xdr:row>
      <xdr:rowOff>45000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98160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130361</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17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8806</xdr:rowOff>
    </xdr:from>
    <xdr:to>
      <xdr:col>72</xdr:col>
      <xdr:colOff>203200</xdr:colOff>
      <xdr:row>64</xdr:row>
      <xdr:rowOff>102912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981606"/>
          <a:ext cx="889000" cy="9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126340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96478</xdr:rowOff>
    </xdr:from>
    <xdr:to>
      <xdr:col>68</xdr:col>
      <xdr:colOff>152400</xdr:colOff>
      <xdr:row>64</xdr:row>
      <xdr:rowOff>102912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1069278"/>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128753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126340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44873</xdr:rowOff>
    </xdr:from>
    <xdr:to>
      <xdr:col>81</xdr:col>
      <xdr:colOff>95250</xdr:colOff>
      <xdr:row>64</xdr:row>
      <xdr:rowOff>146473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16950</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98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165650</xdr:rowOff>
    </xdr:from>
    <xdr:to>
      <xdr:col>77</xdr:col>
      <xdr:colOff>95250</xdr:colOff>
      <xdr:row>64</xdr:row>
      <xdr:rowOff>95800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9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80577</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105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129456</xdr:rowOff>
    </xdr:from>
    <xdr:to>
      <xdr:col>73</xdr:col>
      <xdr:colOff>44450</xdr:colOff>
      <xdr:row>64</xdr:row>
      <xdr:rowOff>59606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93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44383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101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52112</xdr:rowOff>
    </xdr:from>
    <xdr:to>
      <xdr:col>68</xdr:col>
      <xdr:colOff>203200</xdr:colOff>
      <xdr:row>64</xdr:row>
      <xdr:rowOff>153712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102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138489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1111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45678</xdr:rowOff>
    </xdr:from>
    <xdr:to>
      <xdr:col>64</xdr:col>
      <xdr:colOff>152400</xdr:colOff>
      <xdr:row>64</xdr:row>
      <xdr:rowOff>147278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10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132055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1104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改善し類似団体平均を下回る結果となった。</a:t>
          </a:r>
        </a:p>
        <a:p>
          <a:r>
            <a:rPr kumimoji="1" lang="ja-JP" altLang="en-US" sz="1300">
              <a:latin typeface="ＭＳ Ｐゴシック" panose="020B0600070205080204" pitchFamily="50" charset="-128"/>
              <a:ea typeface="ＭＳ Ｐゴシック" panose="020B0600070205080204" pitchFamily="50" charset="-128"/>
            </a:rPr>
            <a:t>実質公債費比率算定式の分子となる地方債償還金の減少や一部事務組合の起こした地方債への負担額が減少したことにより、指標の改善に繋がった。</a:t>
          </a:r>
        </a:p>
        <a:p>
          <a:r>
            <a:rPr kumimoji="1" lang="ja-JP" altLang="en-US" sz="1300">
              <a:latin typeface="ＭＳ Ｐゴシック" panose="020B0600070205080204" pitchFamily="50" charset="-128"/>
              <a:ea typeface="ＭＳ Ｐゴシック" panose="020B0600070205080204" pitchFamily="50" charset="-128"/>
            </a:rPr>
            <a:t>しかし、今後は</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年度までに大型事業の財源として地方債の新規借入を行っており、償還金が増加することが見込まれている。</a:t>
          </a:r>
        </a:p>
        <a:p>
          <a:r>
            <a:rPr kumimoji="1" lang="ja-JP" altLang="en-US" sz="1300">
              <a:latin typeface="ＭＳ Ｐゴシック" panose="020B0600070205080204" pitchFamily="50" charset="-128"/>
              <a:ea typeface="ＭＳ Ｐゴシック" panose="020B0600070205080204" pitchFamily="50" charset="-128"/>
            </a:rPr>
            <a:t>今後も緊急度や住民ニーズを的確に把握した事業の選択により、地方債に大きく頼ることのない財政運営に努める。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49784</xdr:rowOff>
    </xdr:from>
    <xdr:to>
      <xdr:col>81</xdr:col>
      <xdr:colOff>44450</xdr:colOff>
      <xdr:row>40</xdr:row>
      <xdr:rowOff>155956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907784"/>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155956</xdr:rowOff>
    </xdr:from>
    <xdr:to>
      <xdr:col>77</xdr:col>
      <xdr:colOff>44450</xdr:colOff>
      <xdr:row>41</xdr:row>
      <xdr:rowOff>13462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1395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13462</xdr:rowOff>
    </xdr:from>
    <xdr:to>
      <xdr:col>72</xdr:col>
      <xdr:colOff>203200</xdr:colOff>
      <xdr:row>41</xdr:row>
      <xdr:rowOff>90678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4291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90678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0332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15511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0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105156</xdr:rowOff>
    </xdr:from>
    <xdr:to>
      <xdr:col>77</xdr:col>
      <xdr:colOff>95250</xdr:colOff>
      <xdr:row>41</xdr:row>
      <xdr:rowOff>35306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45483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3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134112</xdr:rowOff>
    </xdr:from>
    <xdr:to>
      <xdr:col>73</xdr:col>
      <xdr:colOff>44450</xdr:colOff>
      <xdr:row>41</xdr:row>
      <xdr:rowOff>64262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74439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39878</xdr:rowOff>
    </xdr:from>
    <xdr:to>
      <xdr:col>68</xdr:col>
      <xdr:colOff>203200</xdr:colOff>
      <xdr:row>41</xdr:row>
      <xdr:rowOff>141478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前年度に比べると改善したが類似団体平均と比べて大幅に上回る結果となっている。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前年度から</a:t>
          </a:r>
          <a:r>
            <a:rPr kumimoji="1" lang="en-US" altLang="ja-JP" sz="1200">
              <a:latin typeface="ＭＳ Ｐゴシック" panose="020B0600070205080204" pitchFamily="50" charset="-128"/>
              <a:ea typeface="ＭＳ Ｐゴシック" panose="020B0600070205080204" pitchFamily="50" charset="-128"/>
            </a:rPr>
            <a:t>9.6%</a:t>
          </a:r>
          <a:r>
            <a:rPr kumimoji="1" lang="ja-JP" altLang="en-US" sz="1200">
              <a:latin typeface="ＭＳ Ｐゴシック" panose="020B0600070205080204" pitchFamily="50" charset="-128"/>
              <a:ea typeface="ＭＳ Ｐゴシック" panose="020B0600070205080204" pitchFamily="50" charset="-128"/>
            </a:rPr>
            <a:t>改善した要因は、一部事務組合等への負担見込額、退職手当負担見込額が減少したこと及び基金等の充当可能財源が増加したことによるものである。</a:t>
          </a:r>
        </a:p>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年度から令和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では改善したが、大型の事業の財源として多額の地方債の新規借入を行っており、悪化につながる要因も含まれている。今後は新規事業の必要性の検証を十分に行い、将来世代への過度な負担をもたらすことのないよう比率上昇の抑制に努めていく。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60889</xdr:rowOff>
    </xdr:from>
    <xdr:to>
      <xdr:col>81</xdr:col>
      <xdr:colOff>44450</xdr:colOff>
      <xdr:row>20</xdr:row>
      <xdr:rowOff>18133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318439"/>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18133</xdr:rowOff>
    </xdr:from>
    <xdr:to>
      <xdr:col>77</xdr:col>
      <xdr:colOff>44450</xdr:colOff>
      <xdr:row>21</xdr:row>
      <xdr:rowOff>24977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447133"/>
          <a:ext cx="889000" cy="17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24977</xdr:rowOff>
    </xdr:from>
    <xdr:to>
      <xdr:col>72</xdr:col>
      <xdr:colOff>203200</xdr:colOff>
      <xdr:row>22</xdr:row>
      <xdr:rowOff>55950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625427"/>
          <a:ext cx="889000" cy="20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136596</xdr:rowOff>
    </xdr:from>
    <xdr:to>
      <xdr:col>73</xdr:col>
      <xdr:colOff>44450</xdr:colOff>
      <xdr:row>14</xdr:row>
      <xdr:rowOff>66746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93345</xdr:rowOff>
    </xdr:from>
    <xdr:to>
      <xdr:col>68</xdr:col>
      <xdr:colOff>152400</xdr:colOff>
      <xdr:row>22</xdr:row>
      <xdr:rowOff>55950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369379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131233</xdr:rowOff>
    </xdr:from>
    <xdr:to>
      <xdr:col>68</xdr:col>
      <xdr:colOff>203200</xdr:colOff>
      <xdr:row>14</xdr:row>
      <xdr:rowOff>61383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10089</xdr:rowOff>
    </xdr:from>
    <xdr:to>
      <xdr:col>81</xdr:col>
      <xdr:colOff>95250</xdr:colOff>
      <xdr:row>19</xdr:row>
      <xdr:rowOff>111689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26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153616</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23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138783</xdr:rowOff>
    </xdr:from>
    <xdr:to>
      <xdr:col>77</xdr:col>
      <xdr:colOff>95250</xdr:colOff>
      <xdr:row>20</xdr:row>
      <xdr:rowOff>68933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39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53710</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482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145627</xdr:rowOff>
    </xdr:from>
    <xdr:to>
      <xdr:col>73</xdr:col>
      <xdr:colOff>44450</xdr:colOff>
      <xdr:row>21</xdr:row>
      <xdr:rowOff>75777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57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60554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66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5150</xdr:rowOff>
    </xdr:from>
    <xdr:to>
      <xdr:col>68</xdr:col>
      <xdr:colOff>203200</xdr:colOff>
      <xdr:row>22</xdr:row>
      <xdr:rowOff>106750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7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91527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86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42545</xdr:rowOff>
    </xdr:from>
    <xdr:to>
      <xdr:col>64</xdr:col>
      <xdr:colOff>152400</xdr:colOff>
      <xdr:row>21</xdr:row>
      <xdr:rowOff>144145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6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128922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72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奈良県吉野町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6,251
6,180
95.65
6,402,587
5,921,416
475,352
3,476,109
6,318,998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増加したが、類似団体平均や全国平均を下回る結果となった。任期の定めのない常勤職員の退職等で人件費の決算額は減少しているが、経常経費全体でみる大きな割合を占めており経常収支比率では増加した。</a:t>
          </a:r>
        </a:p>
        <a:p>
          <a:r>
            <a:rPr kumimoji="1" lang="ja-JP" altLang="en-US" sz="1300">
              <a:latin typeface="ＭＳ Ｐゴシック" panose="020B0600070205080204" pitchFamily="50" charset="-128"/>
              <a:ea typeface="ＭＳ Ｐゴシック" panose="020B0600070205080204" pitchFamily="50" charset="-128"/>
            </a:rPr>
            <a:t>今後も計画的な職員採用等により職員数の減など行財政改革への取り組みを通じて人件費の削減に努める。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001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38</xdr:row>
      <xdr:rowOff>43180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0014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43180</xdr:rowOff>
    </xdr:from>
    <xdr:to>
      <xdr:col>15</xdr:col>
      <xdr:colOff>98425</xdr:colOff>
      <xdr:row>39</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5828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85090</xdr:rowOff>
    </xdr:from>
    <xdr:to>
      <xdr:col>11</xdr:col>
      <xdr:colOff>9525</xdr:colOff>
      <xdr:row>39</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71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62247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163830</xdr:rowOff>
    </xdr:from>
    <xdr:to>
      <xdr:col>15</xdr:col>
      <xdr:colOff>149225</xdr:colOff>
      <xdr:row>38</xdr:row>
      <xdr:rowOff>93980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78757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72390</xdr:rowOff>
    </xdr:from>
    <xdr:to>
      <xdr:col>11</xdr:col>
      <xdr:colOff>60325</xdr:colOff>
      <xdr:row>40</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158767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34290</xdr:rowOff>
    </xdr:from>
    <xdr:to>
      <xdr:col>6</xdr:col>
      <xdr:colOff>171450</xdr:colOff>
      <xdr:row>39</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120667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％となり、ほぼ横ばいで推移している。福祉・衛生・消防・戸籍の共同事務を一部事務組合で行っていることから類似団体平均や全国平均を下回る結果となっている。</a:t>
          </a:r>
        </a:p>
        <a:p>
          <a:r>
            <a:rPr kumimoji="1" lang="ja-JP" altLang="en-US" sz="1300">
              <a:latin typeface="ＭＳ Ｐゴシック" panose="020B0600070205080204" pitchFamily="50" charset="-128"/>
              <a:ea typeface="ＭＳ Ｐゴシック" panose="020B0600070205080204" pitchFamily="50" charset="-128"/>
            </a:rPr>
            <a:t>今後も事務事業評価制度や・施策評価制度を通じて経常的な物件費の抑制に努める。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xdr:rowOff>
    </xdr:from>
    <xdr:to>
      <xdr:col>82</xdr:col>
      <xdr:colOff>107950</xdr:colOff>
      <xdr:row>16</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7467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xdr:rowOff>
    </xdr:from>
    <xdr:to>
      <xdr:col>78</xdr:col>
      <xdr:colOff>69850</xdr:colOff>
      <xdr:row>16</xdr:row>
      <xdr:rowOff>3556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746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161290</xdr:rowOff>
    </xdr:from>
    <xdr:to>
      <xdr:col>73</xdr:col>
      <xdr:colOff>180975</xdr:colOff>
      <xdr:row>16</xdr:row>
      <xdr:rowOff>3556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7330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147574</xdr:rowOff>
    </xdr:from>
    <xdr:to>
      <xdr:col>69</xdr:col>
      <xdr:colOff>92075</xdr:colOff>
      <xdr:row>15</xdr:row>
      <xdr:rowOff>161290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7193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124206</xdr:rowOff>
    </xdr:from>
    <xdr:to>
      <xdr:col>78</xdr:col>
      <xdr:colOff>120650</xdr:colOff>
      <xdr:row>16</xdr:row>
      <xdr:rowOff>54356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64533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64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124206</xdr:rowOff>
    </xdr:from>
    <xdr:to>
      <xdr:col>74</xdr:col>
      <xdr:colOff>31750</xdr:colOff>
      <xdr:row>16</xdr:row>
      <xdr:rowOff>54356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64533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110490</xdr:rowOff>
    </xdr:from>
    <xdr:to>
      <xdr:col>69</xdr:col>
      <xdr:colOff>142875</xdr:colOff>
      <xdr:row>16</xdr:row>
      <xdr:rowOff>40640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％となった。以前から類似団体平均は下回っているが、容易に縮小できない経費であり、本町の令和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年度末の高齢化比率は</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％を超えていることから、今後も社会保障経費の負担は増加する見込みである。今後も保健・医療・福祉の連携による負担抑制への取り組みを行い、比率上昇の抑制に努める。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53</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194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127000</xdr:rowOff>
    </xdr:from>
    <xdr:to>
      <xdr:col>19</xdr:col>
      <xdr:colOff>187325</xdr:colOff>
      <xdr:row>54</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213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50800</xdr:rowOff>
    </xdr:from>
    <xdr:to>
      <xdr:col>15</xdr:col>
      <xdr:colOff>98425</xdr:colOff>
      <xdr:row>54</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1376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50800</xdr:rowOff>
    </xdr:from>
    <xdr:to>
      <xdr:col>11</xdr:col>
      <xdr:colOff>9525</xdr:colOff>
      <xdr:row>53</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137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73677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76200</xdr:rowOff>
    </xdr:from>
    <xdr:to>
      <xdr:col>20</xdr:col>
      <xdr:colOff>38100</xdr:colOff>
      <xdr:row>54</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16527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893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0</xdr:rowOff>
    </xdr:from>
    <xdr:to>
      <xdr:col>11</xdr:col>
      <xdr:colOff>60325</xdr:colOff>
      <xdr:row>53</xdr:row>
      <xdr:rowOff>101600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114300</xdr:rowOff>
    </xdr:from>
    <xdr:to>
      <xdr:col>6</xdr:col>
      <xdr:colOff>171450</xdr:colOff>
      <xdr:row>54</xdr:row>
      <xdr:rowOff>44450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54627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前年度と比べ</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％減少し</a:t>
          </a:r>
          <a:r>
            <a:rPr kumimoji="1" lang="en-US" altLang="ja-JP" sz="1200">
              <a:latin typeface="ＭＳ Ｐゴシック" panose="020B0600070205080204" pitchFamily="50" charset="-128"/>
              <a:ea typeface="ＭＳ Ｐゴシック" panose="020B0600070205080204" pitchFamily="50" charset="-128"/>
            </a:rPr>
            <a:t>15.4</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この比率に含まれる主なものは下水道・介護保険など特別会計への繰出金や投資及び出資金・貸付金である。介護保険特別会計や後期高齢者医療保険特別会計などに例年多額の繰出しを行っており、今後もその傾向は続くと見込まれる。今後下水道事業については独立採算の原則に基づく料金の値上げによる健全化、国民健康保険事業においても国民健康保険税の適正化を図ることなどにより、税収を主な財源とする普通会計の負担額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16510</xdr:rowOff>
    </xdr:from>
    <xdr:to>
      <xdr:col>82</xdr:col>
      <xdr:colOff>107950</xdr:colOff>
      <xdr:row>57</xdr:row>
      <xdr:rowOff>100330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7891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24147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16510</xdr:rowOff>
    </xdr:from>
    <xdr:to>
      <xdr:col>78</xdr:col>
      <xdr:colOff>69850</xdr:colOff>
      <xdr:row>57</xdr:row>
      <xdr:rowOff>146050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7891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66040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918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27940</xdr:rowOff>
    </xdr:from>
    <xdr:to>
      <xdr:col>69</xdr:col>
      <xdr:colOff>92075</xdr:colOff>
      <xdr:row>58</xdr:row>
      <xdr:rowOff>66040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972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21607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137160</xdr:rowOff>
    </xdr:from>
    <xdr:to>
      <xdr:col>78</xdr:col>
      <xdr:colOff>120650</xdr:colOff>
      <xdr:row>57</xdr:row>
      <xdr:rowOff>67310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52087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xdr:rowOff>
    </xdr:from>
    <xdr:to>
      <xdr:col>69</xdr:col>
      <xdr:colOff>142875</xdr:colOff>
      <xdr:row>58</xdr:row>
      <xdr:rowOff>116840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101617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148590</xdr:rowOff>
    </xdr:from>
    <xdr:to>
      <xdr:col>65</xdr:col>
      <xdr:colOff>53975</xdr:colOff>
      <xdr:row>58</xdr:row>
      <xdr:rowOff>78740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63517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21.3</a:t>
          </a:r>
          <a:r>
            <a:rPr kumimoji="1" lang="ja-JP" altLang="en-US" sz="1300">
              <a:latin typeface="ＭＳ Ｐゴシック" panose="020B0600070205080204" pitchFamily="50" charset="-128"/>
              <a:ea typeface="ＭＳ Ｐゴシック" panose="020B0600070205080204" pitchFamily="50" charset="-128"/>
            </a:rPr>
            <a:t>％となったが、類似団体平均を大きく上回る結果となっている。</a:t>
          </a:r>
        </a:p>
        <a:p>
          <a:r>
            <a:rPr kumimoji="1" lang="ja-JP" altLang="en-US" sz="1300">
              <a:latin typeface="ＭＳ Ｐゴシック" panose="020B0600070205080204" pitchFamily="50" charset="-128"/>
              <a:ea typeface="ＭＳ Ｐゴシック" panose="020B0600070205080204" pitchFamily="50" charset="-128"/>
            </a:rPr>
            <a:t>類似団体平均と比べて高い水準で推移している要因は、福祉・衛生・消防・戸籍の共同事務における一部事務組合への負担金、南和広域医療企業団に対する負担金が大きいことが上げられる。</a:t>
          </a:r>
        </a:p>
        <a:p>
          <a:r>
            <a:rPr kumimoji="1" lang="ja-JP" altLang="en-US" sz="1300">
              <a:latin typeface="ＭＳ Ｐゴシック" panose="020B0600070205080204" pitchFamily="50" charset="-128"/>
              <a:ea typeface="ＭＳ Ｐゴシック" panose="020B0600070205080204" pitchFamily="50" charset="-128"/>
            </a:rPr>
            <a:t>高齢化の今以上の進行により社会保障経費の増加も見込まれるため、今後の経費の抑制に努める。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14986</xdr:rowOff>
    </xdr:from>
    <xdr:to>
      <xdr:col>82</xdr:col>
      <xdr:colOff>107950</xdr:colOff>
      <xdr:row>39</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7015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159004</xdr:rowOff>
    </xdr:from>
    <xdr:to>
      <xdr:col>78</xdr:col>
      <xdr:colOff>69850</xdr:colOff>
      <xdr:row>39</xdr:row>
      <xdr:rowOff>37846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6741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159004</xdr:rowOff>
    </xdr:from>
    <xdr:to>
      <xdr:col>73</xdr:col>
      <xdr:colOff>180975</xdr:colOff>
      <xdr:row>39</xdr:row>
      <xdr:rowOff>19558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6741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162831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19558</xdr:rowOff>
    </xdr:from>
    <xdr:to>
      <xdr:col>69</xdr:col>
      <xdr:colOff>92075</xdr:colOff>
      <xdr:row>39</xdr:row>
      <xdr:rowOff>110998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7061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149115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121683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135636</xdr:rowOff>
    </xdr:from>
    <xdr:to>
      <xdr:col>82</xdr:col>
      <xdr:colOff>158750</xdr:colOff>
      <xdr:row>39</xdr:row>
      <xdr:rowOff>65786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107713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158496</xdr:rowOff>
    </xdr:from>
    <xdr:to>
      <xdr:col>78</xdr:col>
      <xdr:colOff>120650</xdr:colOff>
      <xdr:row>39</xdr:row>
      <xdr:rowOff>88646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73423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75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108204</xdr:rowOff>
    </xdr:from>
    <xdr:to>
      <xdr:col>74</xdr:col>
      <xdr:colOff>31750</xdr:colOff>
      <xdr:row>39</xdr:row>
      <xdr:rowOff>38354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23131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140208</xdr:rowOff>
    </xdr:from>
    <xdr:to>
      <xdr:col>69</xdr:col>
      <xdr:colOff>142875</xdr:colOff>
      <xdr:row>39</xdr:row>
      <xdr:rowOff>70358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55135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60198</xdr:rowOff>
    </xdr:from>
    <xdr:to>
      <xdr:col>65</xdr:col>
      <xdr:colOff>53975</xdr:colOff>
      <xdr:row>39</xdr:row>
      <xdr:rowOff>161798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146575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83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前年度と比べ、</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減少し</a:t>
          </a:r>
          <a:r>
            <a:rPr kumimoji="1" lang="en-US" altLang="ja-JP" sz="1100">
              <a:latin typeface="ＭＳ Ｐゴシック" panose="020B0600070205080204" pitchFamily="50" charset="-128"/>
              <a:ea typeface="ＭＳ Ｐゴシック" panose="020B0600070205080204" pitchFamily="50" charset="-128"/>
            </a:rPr>
            <a:t>13.4%</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公債費は平成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年度までは年々減少していたが、平成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年度以後、南和広域医療企業団の建設負担金等の財源として発行した多額の地方債の償還が始まったことにより増加傾向にあった。令和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年度から令和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年度は、過去の大型事業の財源として発行した地方債の償還が終了したことにより減少したが、令和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度以後公債費は中央公民館耐震化、小中一貫教育校の建設等の財源として発行した地方債の償還開始により増加を見込んでいる。過度な地方債の発行により過重な負担をもたらすことのないよう、各事業を精査し比率上昇を抑制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76</xdr:row>
      <xdr:rowOff>20320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0200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20320</xdr:rowOff>
    </xdr:from>
    <xdr:to>
      <xdr:col>19</xdr:col>
      <xdr:colOff>187325</xdr:colOff>
      <xdr:row>76</xdr:row>
      <xdr:rowOff>123189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05052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123189</xdr:rowOff>
    </xdr:from>
    <xdr:to>
      <xdr:col>15</xdr:col>
      <xdr:colOff>98425</xdr:colOff>
      <xdr:row>76</xdr:row>
      <xdr:rowOff>161289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1533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161289</xdr:rowOff>
    </xdr:from>
    <xdr:to>
      <xdr:col>11</xdr:col>
      <xdr:colOff>9525</xdr:colOff>
      <xdr:row>76</xdr:row>
      <xdr:rowOff>161289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191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127017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140970</xdr:rowOff>
    </xdr:from>
    <xdr:to>
      <xdr:col>20</xdr:col>
      <xdr:colOff>38100</xdr:colOff>
      <xdr:row>76</xdr:row>
      <xdr:rowOff>71120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81297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72389</xdr:rowOff>
    </xdr:from>
    <xdr:to>
      <xdr:col>15</xdr:col>
      <xdr:colOff>149225</xdr:colOff>
      <xdr:row>77</xdr:row>
      <xdr:rowOff>2539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158766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110489</xdr:rowOff>
    </xdr:from>
    <xdr:to>
      <xdr:col>11</xdr:col>
      <xdr:colOff>60325</xdr:colOff>
      <xdr:row>77</xdr:row>
      <xdr:rowOff>40639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年度から減少傾向であったが、令和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年度では前年度と比べ</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増加し</a:t>
          </a:r>
          <a:r>
            <a:rPr kumimoji="1" lang="en-US" altLang="ja-JP" sz="1300">
              <a:latin typeface="ＭＳ Ｐゴシック" panose="020B0600070205080204" pitchFamily="50" charset="-128"/>
              <a:ea typeface="ＭＳ Ｐゴシック" panose="020B0600070205080204" pitchFamily="50" charset="-128"/>
            </a:rPr>
            <a:t>72.4</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増加した主な要因は、特別会計への繰出金の増加と、人件費、物件費補助費等が削減が進んでいないためである。今後も行財政改革や事業内容の見直し、特定財源を確保すること等により経常経費の支出削減及び経常収支比率の改善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100330</xdr:rowOff>
    </xdr:from>
    <xdr:to>
      <xdr:col>82</xdr:col>
      <xdr:colOff>107950</xdr:colOff>
      <xdr:row>77</xdr:row>
      <xdr:rowOff>161289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3019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54627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100330</xdr:rowOff>
    </xdr:from>
    <xdr:to>
      <xdr:col>78</xdr:col>
      <xdr:colOff>69850</xdr:colOff>
      <xdr:row>78</xdr:row>
      <xdr:rowOff>149861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301980"/>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43197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149861</xdr:rowOff>
    </xdr:from>
    <xdr:to>
      <xdr:col>73</xdr:col>
      <xdr:colOff>180975</xdr:colOff>
      <xdr:row>79</xdr:row>
      <xdr:rowOff>130811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52296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130811</xdr:rowOff>
    </xdr:from>
    <xdr:to>
      <xdr:col>69</xdr:col>
      <xdr:colOff>92075</xdr:colOff>
      <xdr:row>80</xdr:row>
      <xdr:rowOff>8889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6753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149877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82566</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49530</xdr:rowOff>
    </xdr:from>
    <xdr:to>
      <xdr:col>78</xdr:col>
      <xdr:colOff>120650</xdr:colOff>
      <xdr:row>77</xdr:row>
      <xdr:rowOff>151130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135907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99061</xdr:rowOff>
    </xdr:from>
    <xdr:to>
      <xdr:col>74</xdr:col>
      <xdr:colOff>31750</xdr:colOff>
      <xdr:row>79</xdr:row>
      <xdr:rowOff>29211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13988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80011</xdr:rowOff>
    </xdr:from>
    <xdr:to>
      <xdr:col>69</xdr:col>
      <xdr:colOff>142875</xdr:colOff>
      <xdr:row>80</xdr:row>
      <xdr:rowOff>10161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166388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129539</xdr:rowOff>
    </xdr:from>
    <xdr:to>
      <xdr:col>65</xdr:col>
      <xdr:colOff>53975</xdr:colOff>
      <xdr:row>80</xdr:row>
      <xdr:rowOff>59689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6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44466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76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奈良県吉野町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24229</xdr:rowOff>
    </xdr:from>
    <xdr:to>
      <xdr:col>29</xdr:col>
      <xdr:colOff>127000</xdr:colOff>
      <xdr:row>13</xdr:row>
      <xdr:rowOff>39690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00704"/>
          <a:ext cx="647700" cy="15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43202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6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10620</xdr:rowOff>
    </xdr:from>
    <xdr:to>
      <xdr:col>26</xdr:col>
      <xdr:colOff>50800</xdr:colOff>
      <xdr:row>13</xdr:row>
      <xdr:rowOff>39690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287095"/>
          <a:ext cx="698500" cy="29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141562</xdr:rowOff>
    </xdr:from>
    <xdr:to>
      <xdr:col>22</xdr:col>
      <xdr:colOff>114300</xdr:colOff>
      <xdr:row>13</xdr:row>
      <xdr:rowOff>10620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246587"/>
          <a:ext cx="698500" cy="40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42074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139779</xdr:rowOff>
    </xdr:from>
    <xdr:to>
      <xdr:col>18</xdr:col>
      <xdr:colOff>177800</xdr:colOff>
      <xdr:row>12</xdr:row>
      <xdr:rowOff>141562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244804"/>
          <a:ext cx="698500" cy="1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36466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65468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144879</xdr:rowOff>
    </xdr:from>
    <xdr:to>
      <xdr:col>29</xdr:col>
      <xdr:colOff>177800</xdr:colOff>
      <xdr:row>13</xdr:row>
      <xdr:rowOff>75029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49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161406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9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160340</xdr:rowOff>
    </xdr:from>
    <xdr:to>
      <xdr:col>26</xdr:col>
      <xdr:colOff>101600</xdr:colOff>
      <xdr:row>13</xdr:row>
      <xdr:rowOff>90490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65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100667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34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131270</xdr:rowOff>
    </xdr:from>
    <xdr:to>
      <xdr:col>22</xdr:col>
      <xdr:colOff>165100</xdr:colOff>
      <xdr:row>13</xdr:row>
      <xdr:rowOff>61420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236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71597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00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90762</xdr:rowOff>
    </xdr:from>
    <xdr:to>
      <xdr:col>19</xdr:col>
      <xdr:colOff>38100</xdr:colOff>
      <xdr:row>13</xdr:row>
      <xdr:rowOff>20912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195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31089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964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88979</xdr:rowOff>
    </xdr:from>
    <xdr:to>
      <xdr:col>15</xdr:col>
      <xdr:colOff>101600</xdr:colOff>
      <xdr:row>13</xdr:row>
      <xdr:rowOff>19129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194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29306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1962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85999</xdr:rowOff>
    </xdr:from>
    <xdr:to>
      <xdr:col>29</xdr:col>
      <xdr:colOff>127000</xdr:colOff>
      <xdr:row>37</xdr:row>
      <xdr:rowOff>85917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039249"/>
          <a:ext cx="647700" cy="171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239978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50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85999</xdr:rowOff>
    </xdr:from>
    <xdr:to>
      <xdr:col>26</xdr:col>
      <xdr:colOff>50800</xdr:colOff>
      <xdr:row>36</xdr:row>
      <xdr:rowOff>136667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39249"/>
          <a:ext cx="698500" cy="50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164749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1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108222</xdr:rowOff>
    </xdr:from>
    <xdr:to>
      <xdr:col>22</xdr:col>
      <xdr:colOff>114300</xdr:colOff>
      <xdr:row>36</xdr:row>
      <xdr:rowOff>136667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061472"/>
          <a:ext cx="698500" cy="28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7619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3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108222</xdr:rowOff>
    </xdr:from>
    <xdr:to>
      <xdr:col>18</xdr:col>
      <xdr:colOff>177800</xdr:colOff>
      <xdr:row>37</xdr:row>
      <xdr:rowOff>3328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61472"/>
          <a:ext cx="698500" cy="66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9921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219899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35117</xdr:rowOff>
    </xdr:from>
    <xdr:to>
      <xdr:col>29</xdr:col>
      <xdr:colOff>177800</xdr:colOff>
      <xdr:row>37</xdr:row>
      <xdr:rowOff>136717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159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7194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3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35199</xdr:rowOff>
    </xdr:from>
    <xdr:to>
      <xdr:col>26</xdr:col>
      <xdr:colOff>101600</xdr:colOff>
      <xdr:row>36</xdr:row>
      <xdr:rowOff>136799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88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146976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75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85867</xdr:rowOff>
    </xdr:from>
    <xdr:to>
      <xdr:col>22</xdr:col>
      <xdr:colOff>165100</xdr:colOff>
      <xdr:row>37</xdr:row>
      <xdr:rowOff>16017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39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197644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807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57422</xdr:rowOff>
    </xdr:from>
    <xdr:to>
      <xdr:col>19</xdr:col>
      <xdr:colOff>38100</xdr:colOff>
      <xdr:row>36</xdr:row>
      <xdr:rowOff>159022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10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169199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77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123978</xdr:rowOff>
    </xdr:from>
    <xdr:to>
      <xdr:col>15</xdr:col>
      <xdr:colOff>101600</xdr:colOff>
      <xdr:row>37</xdr:row>
      <xdr:rowOff>54128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77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38905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6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奈良県吉野町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6,251
6,180
95.65
6,402,587
5,921,416
475,352
3,476,109
6,318,998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123020</xdr:rowOff>
    </xdr:from>
    <xdr:to>
      <xdr:col>24</xdr:col>
      <xdr:colOff>63500</xdr:colOff>
      <xdr:row>33</xdr:row>
      <xdr:rowOff>152014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80870"/>
          <a:ext cx="838200" cy="2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150004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9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83876</xdr:rowOff>
    </xdr:from>
    <xdr:to>
      <xdr:col>19</xdr:col>
      <xdr:colOff>177800</xdr:colOff>
      <xdr:row>33</xdr:row>
      <xdr:rowOff>152014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741726"/>
          <a:ext cx="889000" cy="6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101579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83876</xdr:rowOff>
    </xdr:from>
    <xdr:to>
      <xdr:col>15</xdr:col>
      <xdr:colOff>50800</xdr:colOff>
      <xdr:row>34</xdr:row>
      <xdr:rowOff>103223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41726"/>
          <a:ext cx="889000" cy="19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137629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103223</xdr:rowOff>
    </xdr:from>
    <xdr:to>
      <xdr:col>10</xdr:col>
      <xdr:colOff>114300</xdr:colOff>
      <xdr:row>34</xdr:row>
      <xdr:rowOff>164869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32523"/>
          <a:ext cx="889000" cy="6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64584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72220</xdr:rowOff>
    </xdr:from>
    <xdr:to>
      <xdr:col>24</xdr:col>
      <xdr:colOff>114300</xdr:colOff>
      <xdr:row>34</xdr:row>
      <xdr:rowOff>2370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95097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81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101214</xdr:rowOff>
    </xdr:from>
    <xdr:to>
      <xdr:col>20</xdr:col>
      <xdr:colOff>38100</xdr:colOff>
      <xdr:row>34</xdr:row>
      <xdr:rowOff>31364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5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47891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53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33076</xdr:rowOff>
    </xdr:from>
    <xdr:to>
      <xdr:col>15</xdr:col>
      <xdr:colOff>101600</xdr:colOff>
      <xdr:row>33</xdr:row>
      <xdr:rowOff>134676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151203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46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52423</xdr:rowOff>
    </xdr:from>
    <xdr:to>
      <xdr:col>10</xdr:col>
      <xdr:colOff>165100</xdr:colOff>
      <xdr:row>34</xdr:row>
      <xdr:rowOff>154023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8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170550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65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114069</xdr:rowOff>
    </xdr:from>
    <xdr:to>
      <xdr:col>6</xdr:col>
      <xdr:colOff>38100</xdr:colOff>
      <xdr:row>35</xdr:row>
      <xdr:rowOff>44219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4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60746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1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77420</xdr:rowOff>
    </xdr:from>
    <xdr:to>
      <xdr:col>24</xdr:col>
      <xdr:colOff>63500</xdr:colOff>
      <xdr:row>57</xdr:row>
      <xdr:rowOff>79721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50070"/>
          <a:ext cx="838200" cy="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31108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03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79721</xdr:rowOff>
    </xdr:from>
    <xdr:to>
      <xdr:col>19</xdr:col>
      <xdr:colOff>177800</xdr:colOff>
      <xdr:row>57</xdr:row>
      <xdr:rowOff>147644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52371"/>
          <a:ext cx="889000" cy="6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2319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94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147207</xdr:rowOff>
    </xdr:from>
    <xdr:to>
      <xdr:col>15</xdr:col>
      <xdr:colOff>50800</xdr:colOff>
      <xdr:row>57</xdr:row>
      <xdr:rowOff>147644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919857"/>
          <a:ext cx="889000" cy="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35913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147207</xdr:rowOff>
    </xdr:from>
    <xdr:to>
      <xdr:col>10</xdr:col>
      <xdr:colOff>114300</xdr:colOff>
      <xdr:row>57</xdr:row>
      <xdr:rowOff>159358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19857"/>
          <a:ext cx="889000" cy="1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41342</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51571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26620</xdr:rowOff>
    </xdr:from>
    <xdr:to>
      <xdr:col>24</xdr:col>
      <xdr:colOff>114300</xdr:colOff>
      <xdr:row>57</xdr:row>
      <xdr:rowOff>128220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9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49497</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50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28921</xdr:rowOff>
    </xdr:from>
    <xdr:to>
      <xdr:col>20</xdr:col>
      <xdr:colOff>38100</xdr:colOff>
      <xdr:row>57</xdr:row>
      <xdr:rowOff>130521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0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147048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576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96844</xdr:rowOff>
    </xdr:from>
    <xdr:to>
      <xdr:col>15</xdr:col>
      <xdr:colOff>101600</xdr:colOff>
      <xdr:row>58</xdr:row>
      <xdr:rowOff>26994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6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18121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96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96407</xdr:rowOff>
    </xdr:from>
    <xdr:to>
      <xdr:col>10</xdr:col>
      <xdr:colOff>165100</xdr:colOff>
      <xdr:row>58</xdr:row>
      <xdr:rowOff>26557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6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17684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961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108558</xdr:rowOff>
    </xdr:from>
    <xdr:to>
      <xdr:col>6</xdr:col>
      <xdr:colOff>38100</xdr:colOff>
      <xdr:row>58</xdr:row>
      <xdr:rowOff>38708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8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29835</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97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109277</xdr:rowOff>
    </xdr:from>
    <xdr:to>
      <xdr:col>24</xdr:col>
      <xdr:colOff>63500</xdr:colOff>
      <xdr:row>78</xdr:row>
      <xdr:rowOff>150177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82377"/>
          <a:ext cx="838200" cy="4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133227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150177</xdr:rowOff>
    </xdr:from>
    <xdr:to>
      <xdr:col>19</xdr:col>
      <xdr:colOff>177800</xdr:colOff>
      <xdr:row>78</xdr:row>
      <xdr:rowOff>166142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23277"/>
          <a:ext cx="889000" cy="1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62704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146386</xdr:rowOff>
    </xdr:from>
    <xdr:to>
      <xdr:col>15</xdr:col>
      <xdr:colOff>50800</xdr:colOff>
      <xdr:row>78</xdr:row>
      <xdr:rowOff>166142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19486"/>
          <a:ext cx="889000" cy="1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87450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121698</xdr:rowOff>
    </xdr:from>
    <xdr:to>
      <xdr:col>10</xdr:col>
      <xdr:colOff>114300</xdr:colOff>
      <xdr:row>78</xdr:row>
      <xdr:rowOff>146386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94798"/>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114501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96671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58477</xdr:rowOff>
    </xdr:from>
    <xdr:to>
      <xdr:col>24</xdr:col>
      <xdr:colOff>114300</xdr:colOff>
      <xdr:row>78</xdr:row>
      <xdr:rowOff>160077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3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144854</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4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99377</xdr:rowOff>
    </xdr:from>
    <xdr:to>
      <xdr:col>20</xdr:col>
      <xdr:colOff>38100</xdr:colOff>
      <xdr:row>79</xdr:row>
      <xdr:rowOff>29527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7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20654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6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115342</xdr:rowOff>
    </xdr:from>
    <xdr:to>
      <xdr:col>15</xdr:col>
      <xdr:colOff>101600</xdr:colOff>
      <xdr:row>79</xdr:row>
      <xdr:rowOff>45492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8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36619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8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95586</xdr:rowOff>
    </xdr:from>
    <xdr:to>
      <xdr:col>10</xdr:col>
      <xdr:colOff>165100</xdr:colOff>
      <xdr:row>79</xdr:row>
      <xdr:rowOff>25736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6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16863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6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70898</xdr:rowOff>
    </xdr:from>
    <xdr:to>
      <xdr:col>6</xdr:col>
      <xdr:colOff>38100</xdr:colOff>
      <xdr:row>79</xdr:row>
      <xdr:rowOff>1048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4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163625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3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112671</xdr:rowOff>
    </xdr:from>
    <xdr:to>
      <xdr:col>24</xdr:col>
      <xdr:colOff>63500</xdr:colOff>
      <xdr:row>97</xdr:row>
      <xdr:rowOff>56305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571871"/>
          <a:ext cx="838200" cy="11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12597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00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112671</xdr:rowOff>
    </xdr:from>
    <xdr:to>
      <xdr:col>19</xdr:col>
      <xdr:colOff>177800</xdr:colOff>
      <xdr:row>98</xdr:row>
      <xdr:rowOff>31006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571871"/>
          <a:ext cx="889000" cy="26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150051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31006</xdr:rowOff>
    </xdr:from>
    <xdr:to>
      <xdr:col>15</xdr:col>
      <xdr:colOff>50800</xdr:colOff>
      <xdr:row>98</xdr:row>
      <xdr:rowOff>44689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833106"/>
          <a:ext cx="889000" cy="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71566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44689</xdr:rowOff>
    </xdr:from>
    <xdr:to>
      <xdr:col>10</xdr:col>
      <xdr:colOff>114300</xdr:colOff>
      <xdr:row>98</xdr:row>
      <xdr:rowOff>95318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846789"/>
          <a:ext cx="889000" cy="5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70738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81667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5505</xdr:rowOff>
    </xdr:from>
    <xdr:to>
      <xdr:col>24</xdr:col>
      <xdr:colOff>114300</xdr:colOff>
      <xdr:row>97</xdr:row>
      <xdr:rowOff>107105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155382</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61871</xdr:rowOff>
    </xdr:from>
    <xdr:to>
      <xdr:col>20</xdr:col>
      <xdr:colOff>38100</xdr:colOff>
      <xdr:row>96</xdr:row>
      <xdr:rowOff>163471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2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154598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1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151656</xdr:rowOff>
    </xdr:from>
    <xdr:to>
      <xdr:col>15</xdr:col>
      <xdr:colOff>101600</xdr:colOff>
      <xdr:row>98</xdr:row>
      <xdr:rowOff>81806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8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72933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7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165339</xdr:rowOff>
    </xdr:from>
    <xdr:to>
      <xdr:col>10</xdr:col>
      <xdr:colOff>165100</xdr:colOff>
      <xdr:row>98</xdr:row>
      <xdr:rowOff>95489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9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86616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8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44518</xdr:rowOff>
    </xdr:from>
    <xdr:to>
      <xdr:col>6</xdr:col>
      <xdr:colOff>38100</xdr:colOff>
      <xdr:row>98</xdr:row>
      <xdr:rowOff>146118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4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137245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3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168944</xdr:rowOff>
    </xdr:from>
    <xdr:to>
      <xdr:col>55</xdr:col>
      <xdr:colOff>0</xdr:colOff>
      <xdr:row>36</xdr:row>
      <xdr:rowOff>6426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169694"/>
          <a:ext cx="838200" cy="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48497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20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64543</xdr:rowOff>
    </xdr:from>
    <xdr:to>
      <xdr:col>50</xdr:col>
      <xdr:colOff>114300</xdr:colOff>
      <xdr:row>36</xdr:row>
      <xdr:rowOff>6426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722393"/>
          <a:ext cx="889000" cy="45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27358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64543</xdr:rowOff>
    </xdr:from>
    <xdr:to>
      <xdr:col>45</xdr:col>
      <xdr:colOff>177800</xdr:colOff>
      <xdr:row>35</xdr:row>
      <xdr:rowOff>118519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722393"/>
          <a:ext cx="889000" cy="39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60926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60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118519</xdr:rowOff>
    </xdr:from>
    <xdr:to>
      <xdr:col>41</xdr:col>
      <xdr:colOff>50800</xdr:colOff>
      <xdr:row>36</xdr:row>
      <xdr:rowOff>69223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119269"/>
          <a:ext cx="889000" cy="12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110215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45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112489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45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118144</xdr:rowOff>
    </xdr:from>
    <xdr:to>
      <xdr:col>55</xdr:col>
      <xdr:colOff>50800</xdr:colOff>
      <xdr:row>36</xdr:row>
      <xdr:rowOff>48294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11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141021</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97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127076</xdr:rowOff>
    </xdr:from>
    <xdr:to>
      <xdr:col>50</xdr:col>
      <xdr:colOff>165100</xdr:colOff>
      <xdr:row>36</xdr:row>
      <xdr:rowOff>57226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12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73753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90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13743</xdr:rowOff>
    </xdr:from>
    <xdr:to>
      <xdr:col>46</xdr:col>
      <xdr:colOff>38100</xdr:colOff>
      <xdr:row>33</xdr:row>
      <xdr:rowOff>115343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67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131870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44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67719</xdr:rowOff>
    </xdr:from>
    <xdr:to>
      <xdr:col>41</xdr:col>
      <xdr:colOff>101600</xdr:colOff>
      <xdr:row>35</xdr:row>
      <xdr:rowOff>169319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06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14396</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584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18423</xdr:rowOff>
    </xdr:from>
    <xdr:to>
      <xdr:col>36</xdr:col>
      <xdr:colOff>165100</xdr:colOff>
      <xdr:row>36</xdr:row>
      <xdr:rowOff>120023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19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136550</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672795" y="59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9147</xdr:rowOff>
    </xdr:from>
    <xdr:to>
      <xdr:col>55</xdr:col>
      <xdr:colOff>0</xdr:colOff>
      <xdr:row>58</xdr:row>
      <xdr:rowOff>112207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953247"/>
          <a:ext cx="838200" cy="10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2091</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74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9147</xdr:rowOff>
    </xdr:from>
    <xdr:to>
      <xdr:col>50</xdr:col>
      <xdr:colOff>114300</xdr:colOff>
      <xdr:row>58</xdr:row>
      <xdr:rowOff>36992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953247"/>
          <a:ext cx="889000" cy="2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82056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1002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36992</xdr:rowOff>
    </xdr:from>
    <xdr:to>
      <xdr:col>45</xdr:col>
      <xdr:colOff>177800</xdr:colOff>
      <xdr:row>58</xdr:row>
      <xdr:rowOff>84792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981092"/>
          <a:ext cx="889000" cy="4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98580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1004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84792</xdr:rowOff>
    </xdr:from>
    <xdr:to>
      <xdr:col>41</xdr:col>
      <xdr:colOff>50800</xdr:colOff>
      <xdr:row>58</xdr:row>
      <xdr:rowOff>93280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10028892"/>
          <a:ext cx="889000" cy="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98900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70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128987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73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61407</xdr:rowOff>
    </xdr:from>
    <xdr:to>
      <xdr:col>55</xdr:col>
      <xdr:colOff>50800</xdr:colOff>
      <xdr:row>58</xdr:row>
      <xdr:rowOff>163007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0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147784</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2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129797</xdr:rowOff>
    </xdr:from>
    <xdr:to>
      <xdr:col>50</xdr:col>
      <xdr:colOff>165100</xdr:colOff>
      <xdr:row>58</xdr:row>
      <xdr:rowOff>59947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0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76474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67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157642</xdr:rowOff>
    </xdr:from>
    <xdr:to>
      <xdr:col>46</xdr:col>
      <xdr:colOff>38100</xdr:colOff>
      <xdr:row>58</xdr:row>
      <xdr:rowOff>87792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3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104319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70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33992</xdr:rowOff>
    </xdr:from>
    <xdr:to>
      <xdr:col>41</xdr:col>
      <xdr:colOff>101600</xdr:colOff>
      <xdr:row>58</xdr:row>
      <xdr:rowOff>135592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126719</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1007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42480</xdr:rowOff>
    </xdr:from>
    <xdr:to>
      <xdr:col>36</xdr:col>
      <xdr:colOff>165100</xdr:colOff>
      <xdr:row>58</xdr:row>
      <xdr:rowOff>144080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8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135207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7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163714</xdr:rowOff>
    </xdr:from>
    <xdr:to>
      <xdr:col>55</xdr:col>
      <xdr:colOff>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36814"/>
          <a:ext cx="838200" cy="5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116713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1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44450</xdr:rowOff>
    </xdr:from>
    <xdr:to>
      <xdr:col>50</xdr:col>
      <xdr:colOff>114300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58698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44450</xdr:rowOff>
    </xdr:from>
    <xdr:to>
      <xdr:col>45</xdr:col>
      <xdr:colOff>177800</xdr:colOff>
      <xdr:row>79</xdr:row>
      <xdr:rowOff>44450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62180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44450</xdr:rowOff>
    </xdr:from>
    <xdr:to>
      <xdr:col>41</xdr:col>
      <xdr:colOff>50800</xdr:colOff>
      <xdr:row>79</xdr:row>
      <xdr:rowOff>44450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47269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59909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112914</xdr:rowOff>
    </xdr:from>
    <xdr:to>
      <xdr:col>55</xdr:col>
      <xdr:colOff>50800</xdr:colOff>
      <xdr:row>79</xdr:row>
      <xdr:rowOff>43064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72263</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4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112793</xdr:rowOff>
    </xdr:from>
    <xdr:to>
      <xdr:col>55</xdr:col>
      <xdr:colOff>0</xdr:colOff>
      <xdr:row>98</xdr:row>
      <xdr:rowOff>71546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400543"/>
          <a:ext cx="838200" cy="47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58289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1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112793</xdr:rowOff>
    </xdr:from>
    <xdr:to>
      <xdr:col>50</xdr:col>
      <xdr:colOff>114300</xdr:colOff>
      <xdr:row>96</xdr:row>
      <xdr:rowOff>24985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400543"/>
          <a:ext cx="889000" cy="8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128599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75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24985</xdr:rowOff>
    </xdr:from>
    <xdr:to>
      <xdr:col>45</xdr:col>
      <xdr:colOff>177800</xdr:colOff>
      <xdr:row>97</xdr:row>
      <xdr:rowOff>2387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484185"/>
          <a:ext cx="889000" cy="14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152305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7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2387</xdr:rowOff>
    </xdr:from>
    <xdr:to>
      <xdr:col>41</xdr:col>
      <xdr:colOff>50800</xdr:colOff>
      <xdr:row>97</xdr:row>
      <xdr:rowOff>28608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633037"/>
          <a:ext cx="889000" cy="2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131205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76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5490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80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20746</xdr:rowOff>
    </xdr:from>
    <xdr:to>
      <xdr:col>55</xdr:col>
      <xdr:colOff>50800</xdr:colOff>
      <xdr:row>98</xdr:row>
      <xdr:rowOff>122346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8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107123</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3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61993</xdr:rowOff>
    </xdr:from>
    <xdr:to>
      <xdr:col>50</xdr:col>
      <xdr:colOff>165100</xdr:colOff>
      <xdr:row>95</xdr:row>
      <xdr:rowOff>163593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34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8670</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39795" y="1612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145635</xdr:rowOff>
    </xdr:from>
    <xdr:to>
      <xdr:col>46</xdr:col>
      <xdr:colOff>38100</xdr:colOff>
      <xdr:row>96</xdr:row>
      <xdr:rowOff>75785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43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92312</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50795" y="1620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123037</xdr:rowOff>
    </xdr:from>
    <xdr:to>
      <xdr:col>41</xdr:col>
      <xdr:colOff>101600</xdr:colOff>
      <xdr:row>97</xdr:row>
      <xdr:rowOff>53187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58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69714</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61795" y="16357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149258</xdr:rowOff>
    </xdr:from>
    <xdr:to>
      <xdr:col>36</xdr:col>
      <xdr:colOff>165100</xdr:colOff>
      <xdr:row>97</xdr:row>
      <xdr:rowOff>79408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0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95935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38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21918</xdr:rowOff>
    </xdr:from>
    <xdr:to>
      <xdr:col>85</xdr:col>
      <xdr:colOff>127000</xdr:colOff>
      <xdr:row>39</xdr:row>
      <xdr:rowOff>30772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708468"/>
          <a:ext cx="838200" cy="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8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25667</xdr:rowOff>
    </xdr:from>
    <xdr:to>
      <xdr:col>81</xdr:col>
      <xdr:colOff>50800</xdr:colOff>
      <xdr:row>39</xdr:row>
      <xdr:rowOff>30772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12217"/>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17818</xdr:rowOff>
    </xdr:from>
    <xdr:to>
      <xdr:col>76</xdr:col>
      <xdr:colOff>114300</xdr:colOff>
      <xdr:row>39</xdr:row>
      <xdr:rowOff>25667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04368"/>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11490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3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46248</xdr:rowOff>
    </xdr:from>
    <xdr:to>
      <xdr:col>71</xdr:col>
      <xdr:colOff>177800</xdr:colOff>
      <xdr:row>39</xdr:row>
      <xdr:rowOff>17818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561348"/>
          <a:ext cx="889000" cy="14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15300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3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161640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6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142568</xdr:rowOff>
    </xdr:from>
    <xdr:to>
      <xdr:col>85</xdr:col>
      <xdr:colOff>177800</xdr:colOff>
      <xdr:row>39</xdr:row>
      <xdr:rowOff>72718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5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80022</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151422</xdr:rowOff>
    </xdr:from>
    <xdr:to>
      <xdr:col>81</xdr:col>
      <xdr:colOff>101600</xdr:colOff>
      <xdr:row>39</xdr:row>
      <xdr:rowOff>81572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72699</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75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146317</xdr:rowOff>
    </xdr:from>
    <xdr:to>
      <xdr:col>76</xdr:col>
      <xdr:colOff>165100</xdr:colOff>
      <xdr:row>39</xdr:row>
      <xdr:rowOff>76467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6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67594</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75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138468</xdr:rowOff>
    </xdr:from>
    <xdr:to>
      <xdr:col>72</xdr:col>
      <xdr:colOff>38100</xdr:colOff>
      <xdr:row>39</xdr:row>
      <xdr:rowOff>68618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5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59745</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74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166898</xdr:rowOff>
    </xdr:from>
    <xdr:to>
      <xdr:col>67</xdr:col>
      <xdr:colOff>101600</xdr:colOff>
      <xdr:row>38</xdr:row>
      <xdr:rowOff>97048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1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113575</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47111" y="628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68461</xdr:rowOff>
    </xdr:from>
    <xdr:to>
      <xdr:col>85</xdr:col>
      <xdr:colOff>127000</xdr:colOff>
      <xdr:row>77</xdr:row>
      <xdr:rowOff>83567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270111"/>
          <a:ext cx="838200" cy="1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27309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5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34697</xdr:rowOff>
    </xdr:from>
    <xdr:to>
      <xdr:col>81</xdr:col>
      <xdr:colOff>50800</xdr:colOff>
      <xdr:row>77</xdr:row>
      <xdr:rowOff>68461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236347"/>
          <a:ext cx="889000" cy="3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134904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34697</xdr:rowOff>
    </xdr:from>
    <xdr:to>
      <xdr:col>76</xdr:col>
      <xdr:colOff>114300</xdr:colOff>
      <xdr:row>77</xdr:row>
      <xdr:rowOff>51476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236347"/>
          <a:ext cx="8890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152712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35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51476</xdr:rowOff>
    </xdr:from>
    <xdr:to>
      <xdr:col>71</xdr:col>
      <xdr:colOff>177800</xdr:colOff>
      <xdr:row>77</xdr:row>
      <xdr:rowOff>74507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253126"/>
          <a:ext cx="889000" cy="2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156424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3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143504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3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32767</xdr:rowOff>
    </xdr:from>
    <xdr:to>
      <xdr:col>85</xdr:col>
      <xdr:colOff>177800</xdr:colOff>
      <xdr:row>77</xdr:row>
      <xdr:rowOff>134367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3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11194</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1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17661</xdr:rowOff>
    </xdr:from>
    <xdr:to>
      <xdr:col>81</xdr:col>
      <xdr:colOff>101600</xdr:colOff>
      <xdr:row>77</xdr:row>
      <xdr:rowOff>119261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1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110388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1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155347</xdr:rowOff>
    </xdr:from>
    <xdr:to>
      <xdr:col>76</xdr:col>
      <xdr:colOff>165100</xdr:colOff>
      <xdr:row>77</xdr:row>
      <xdr:rowOff>85497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8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102023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9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676</xdr:rowOff>
    </xdr:from>
    <xdr:to>
      <xdr:col>72</xdr:col>
      <xdr:colOff>38100</xdr:colOff>
      <xdr:row>77</xdr:row>
      <xdr:rowOff>102276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0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118803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97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23707</xdr:rowOff>
    </xdr:from>
    <xdr:to>
      <xdr:col>67</xdr:col>
      <xdr:colOff>101600</xdr:colOff>
      <xdr:row>77</xdr:row>
      <xdr:rowOff>125307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2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141834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00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63009</xdr:rowOff>
    </xdr:from>
    <xdr:to>
      <xdr:col>85</xdr:col>
      <xdr:colOff>127000</xdr:colOff>
      <xdr:row>98</xdr:row>
      <xdr:rowOff>125191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865109"/>
          <a:ext cx="838200" cy="6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80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125191</xdr:rowOff>
    </xdr:from>
    <xdr:to>
      <xdr:col>81</xdr:col>
      <xdr:colOff>50800</xdr:colOff>
      <xdr:row>98</xdr:row>
      <xdr:rowOff>152022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27291"/>
          <a:ext cx="889000" cy="2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130974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5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136130</xdr:rowOff>
    </xdr:from>
    <xdr:to>
      <xdr:col>76</xdr:col>
      <xdr:colOff>114300</xdr:colOff>
      <xdr:row>98</xdr:row>
      <xdr:rowOff>152022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938230"/>
          <a:ext cx="889000" cy="1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13381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4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136130</xdr:rowOff>
    </xdr:from>
    <xdr:to>
      <xdr:col>71</xdr:col>
      <xdr:colOff>177800</xdr:colOff>
      <xdr:row>98</xdr:row>
      <xdr:rowOff>144097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38230"/>
          <a:ext cx="889000" cy="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18149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18518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4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12209</xdr:rowOff>
    </xdr:from>
    <xdr:to>
      <xdr:col>85</xdr:col>
      <xdr:colOff>177800</xdr:colOff>
      <xdr:row>98</xdr:row>
      <xdr:rowOff>113809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1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35086</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74391</xdr:rowOff>
    </xdr:from>
    <xdr:to>
      <xdr:col>81</xdr:col>
      <xdr:colOff>101600</xdr:colOff>
      <xdr:row>99</xdr:row>
      <xdr:rowOff>4541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7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167118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96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101222</xdr:rowOff>
    </xdr:from>
    <xdr:to>
      <xdr:col>76</xdr:col>
      <xdr:colOff>165100</xdr:colOff>
      <xdr:row>99</xdr:row>
      <xdr:rowOff>31372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0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22499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99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85330</xdr:rowOff>
    </xdr:from>
    <xdr:to>
      <xdr:col>72</xdr:col>
      <xdr:colOff>38100</xdr:colOff>
      <xdr:row>99</xdr:row>
      <xdr:rowOff>15480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8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6607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98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93297</xdr:rowOff>
    </xdr:from>
    <xdr:to>
      <xdr:col>67</xdr:col>
      <xdr:colOff>101600</xdr:colOff>
      <xdr:row>99</xdr:row>
      <xdr:rowOff>23447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9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14574</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98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2270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3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137771</xdr:rowOff>
    </xdr:from>
    <xdr:to>
      <xdr:col>116</xdr:col>
      <xdr:colOff>63500</xdr:colOff>
      <xdr:row>58</xdr:row>
      <xdr:rowOff>137903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81871"/>
          <a:ext cx="8382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137476</xdr:rowOff>
    </xdr:from>
    <xdr:to>
      <xdr:col>111</xdr:col>
      <xdr:colOff>177800</xdr:colOff>
      <xdr:row>58</xdr:row>
      <xdr:rowOff>137903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1576"/>
          <a:ext cx="889000" cy="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137476</xdr:rowOff>
    </xdr:from>
    <xdr:to>
      <xdr:col>107</xdr:col>
      <xdr:colOff>50800</xdr:colOff>
      <xdr:row>58</xdr:row>
      <xdr:rowOff>137675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81576"/>
          <a:ext cx="88900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27544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136090</xdr:rowOff>
    </xdr:from>
    <xdr:to>
      <xdr:col>102</xdr:col>
      <xdr:colOff>114300</xdr:colOff>
      <xdr:row>58</xdr:row>
      <xdr:rowOff>137675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80190"/>
          <a:ext cx="889000" cy="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28050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30335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86971</xdr:rowOff>
    </xdr:from>
    <xdr:to>
      <xdr:col>116</xdr:col>
      <xdr:colOff>114300</xdr:colOff>
      <xdr:row>59</xdr:row>
      <xdr:rowOff>17121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5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87103</xdr:rowOff>
    </xdr:from>
    <xdr:to>
      <xdr:col>112</xdr:col>
      <xdr:colOff>38100</xdr:colOff>
      <xdr:row>59</xdr:row>
      <xdr:rowOff>17253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8380</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123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86676</xdr:rowOff>
    </xdr:from>
    <xdr:to>
      <xdr:col>107</xdr:col>
      <xdr:colOff>101600</xdr:colOff>
      <xdr:row>59</xdr:row>
      <xdr:rowOff>16826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7953</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123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86875</xdr:rowOff>
    </xdr:from>
    <xdr:to>
      <xdr:col>102</xdr:col>
      <xdr:colOff>165100</xdr:colOff>
      <xdr:row>59</xdr:row>
      <xdr:rowOff>17025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8152</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123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85290</xdr:rowOff>
    </xdr:from>
    <xdr:to>
      <xdr:col>98</xdr:col>
      <xdr:colOff>38100</xdr:colOff>
      <xdr:row>59</xdr:row>
      <xdr:rowOff>15440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2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6567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2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83807</xdr:rowOff>
    </xdr:from>
    <xdr:to>
      <xdr:col>116</xdr:col>
      <xdr:colOff>63500</xdr:colOff>
      <xdr:row>71</xdr:row>
      <xdr:rowOff>110668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256757"/>
          <a:ext cx="8382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61689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57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110668</xdr:rowOff>
    </xdr:from>
    <xdr:to>
      <xdr:col>111</xdr:col>
      <xdr:colOff>177800</xdr:colOff>
      <xdr:row>71</xdr:row>
      <xdr:rowOff>159233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283618"/>
          <a:ext cx="889000" cy="4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24134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1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159233</xdr:rowOff>
    </xdr:from>
    <xdr:to>
      <xdr:col>107</xdr:col>
      <xdr:colOff>50800</xdr:colOff>
      <xdr:row>72</xdr:row>
      <xdr:rowOff>51791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332183"/>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157319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22657</xdr:rowOff>
    </xdr:from>
    <xdr:to>
      <xdr:col>102</xdr:col>
      <xdr:colOff>114300</xdr:colOff>
      <xdr:row>72</xdr:row>
      <xdr:rowOff>51791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367057"/>
          <a:ext cx="889000" cy="2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140403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5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1655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8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33007</xdr:rowOff>
    </xdr:from>
    <xdr:to>
      <xdr:col>116</xdr:col>
      <xdr:colOff>114300</xdr:colOff>
      <xdr:row>71</xdr:row>
      <xdr:rowOff>134607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20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55884</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05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59868</xdr:rowOff>
    </xdr:from>
    <xdr:to>
      <xdr:col>112</xdr:col>
      <xdr:colOff>38100</xdr:colOff>
      <xdr:row>71</xdr:row>
      <xdr:rowOff>161468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23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6545</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200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108433</xdr:rowOff>
    </xdr:from>
    <xdr:to>
      <xdr:col>107</xdr:col>
      <xdr:colOff>101600</xdr:colOff>
      <xdr:row>72</xdr:row>
      <xdr:rowOff>38583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28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55110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05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991</xdr:rowOff>
    </xdr:from>
    <xdr:to>
      <xdr:col>102</xdr:col>
      <xdr:colOff>165100</xdr:colOff>
      <xdr:row>72</xdr:row>
      <xdr:rowOff>102591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34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119118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12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143307</xdr:rowOff>
    </xdr:from>
    <xdr:to>
      <xdr:col>98</xdr:col>
      <xdr:colOff>38100</xdr:colOff>
      <xdr:row>72</xdr:row>
      <xdr:rowOff>73457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31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89984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09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住民一人当たりの歳出額は</a:t>
          </a:r>
          <a:r>
            <a:rPr kumimoji="1" lang="en-US" altLang="ja-JP" sz="900">
              <a:latin typeface="ＭＳ Ｐゴシック" panose="020B0600070205080204" pitchFamily="50" charset="-128"/>
              <a:ea typeface="ＭＳ Ｐゴシック" panose="020B0600070205080204" pitchFamily="50" charset="-128"/>
            </a:rPr>
            <a:t>947,275</a:t>
          </a:r>
          <a:r>
            <a:rPr kumimoji="1" lang="ja-JP" altLang="en-US" sz="900">
              <a:latin typeface="ＭＳ Ｐゴシック" panose="020B0600070205080204" pitchFamily="50" charset="-128"/>
              <a:ea typeface="ＭＳ Ｐゴシック" panose="020B0600070205080204" pitchFamily="50" charset="-128"/>
            </a:rPr>
            <a:t>円であり。性質別の主な構成項目は次のとおりである。人件費</a:t>
          </a:r>
          <a:r>
            <a:rPr kumimoji="1" lang="en-US" altLang="ja-JP" sz="900">
              <a:latin typeface="ＭＳ Ｐゴシック" panose="020B0600070205080204" pitchFamily="50" charset="-128"/>
              <a:ea typeface="ＭＳ Ｐゴシック" panose="020B0600070205080204" pitchFamily="50" charset="-128"/>
            </a:rPr>
            <a:t>174,689</a:t>
          </a:r>
          <a:r>
            <a:rPr kumimoji="1" lang="ja-JP" altLang="en-US" sz="900">
              <a:latin typeface="ＭＳ Ｐゴシック" panose="020B0600070205080204" pitchFamily="50" charset="-128"/>
              <a:ea typeface="ＭＳ Ｐゴシック" panose="020B0600070205080204" pitchFamily="50" charset="-128"/>
            </a:rPr>
            <a:t>円、物件費</a:t>
          </a:r>
          <a:r>
            <a:rPr kumimoji="1" lang="en-US" altLang="ja-JP" sz="900">
              <a:latin typeface="ＭＳ Ｐゴシック" panose="020B0600070205080204" pitchFamily="50" charset="-128"/>
              <a:ea typeface="ＭＳ Ｐゴシック" panose="020B0600070205080204" pitchFamily="50" charset="-128"/>
            </a:rPr>
            <a:t>162,693</a:t>
          </a:r>
          <a:r>
            <a:rPr kumimoji="1" lang="ja-JP" altLang="en-US" sz="900">
              <a:latin typeface="ＭＳ Ｐゴシック" panose="020B0600070205080204" pitchFamily="50" charset="-128"/>
              <a:ea typeface="ＭＳ Ｐゴシック" panose="020B0600070205080204" pitchFamily="50" charset="-128"/>
            </a:rPr>
            <a:t>円、扶助費</a:t>
          </a:r>
          <a:r>
            <a:rPr kumimoji="1" lang="en-US" altLang="ja-JP" sz="900">
              <a:latin typeface="ＭＳ Ｐゴシック" panose="020B0600070205080204" pitchFamily="50" charset="-128"/>
              <a:ea typeface="ＭＳ Ｐゴシック" panose="020B0600070205080204" pitchFamily="50" charset="-128"/>
            </a:rPr>
            <a:t>75,983</a:t>
          </a:r>
          <a:r>
            <a:rPr kumimoji="1" lang="ja-JP" altLang="en-US" sz="900">
              <a:latin typeface="ＭＳ Ｐゴシック" panose="020B0600070205080204" pitchFamily="50" charset="-128"/>
              <a:ea typeface="ＭＳ Ｐゴシック" panose="020B0600070205080204" pitchFamily="50" charset="-128"/>
            </a:rPr>
            <a:t>円、補助費</a:t>
          </a:r>
          <a:r>
            <a:rPr kumimoji="1" lang="en-US" altLang="ja-JP" sz="900">
              <a:latin typeface="ＭＳ Ｐゴシック" panose="020B0600070205080204" pitchFamily="50" charset="-128"/>
              <a:ea typeface="ＭＳ Ｐゴシック" panose="020B0600070205080204" pitchFamily="50" charset="-128"/>
            </a:rPr>
            <a:t>188,545</a:t>
          </a:r>
          <a:r>
            <a:rPr kumimoji="1" lang="ja-JP" altLang="en-US" sz="900">
              <a:latin typeface="ＭＳ Ｐゴシック" panose="020B0600070205080204" pitchFamily="50" charset="-128"/>
              <a:ea typeface="ＭＳ Ｐゴシック" panose="020B0600070205080204" pitchFamily="50" charset="-128"/>
            </a:rPr>
            <a:t>円、普通建設事業費</a:t>
          </a:r>
          <a:r>
            <a:rPr kumimoji="1" lang="en-US" altLang="ja-JP" sz="900">
              <a:latin typeface="ＭＳ Ｐゴシック" panose="020B0600070205080204" pitchFamily="50" charset="-128"/>
              <a:ea typeface="ＭＳ Ｐゴシック" panose="020B0600070205080204" pitchFamily="50" charset="-128"/>
            </a:rPr>
            <a:t>162,798</a:t>
          </a:r>
          <a:r>
            <a:rPr kumimoji="1" lang="ja-JP" altLang="en-US" sz="900">
              <a:latin typeface="ＭＳ Ｐゴシック" panose="020B0600070205080204" pitchFamily="50" charset="-128"/>
              <a:ea typeface="ＭＳ Ｐゴシック" panose="020B0600070205080204" pitchFamily="50" charset="-128"/>
            </a:rPr>
            <a:t>円、繰出金</a:t>
          </a:r>
          <a:r>
            <a:rPr kumimoji="1" lang="en-US" altLang="ja-JP" sz="900">
              <a:latin typeface="ＭＳ Ｐゴシック" panose="020B0600070205080204" pitchFamily="50" charset="-128"/>
              <a:ea typeface="ＭＳ Ｐゴシック" panose="020B0600070205080204" pitchFamily="50" charset="-128"/>
            </a:rPr>
            <a:t>104,291</a:t>
          </a:r>
          <a:r>
            <a:rPr kumimoji="1" lang="ja-JP" altLang="en-US" sz="900">
              <a:latin typeface="ＭＳ Ｐゴシック" panose="020B0600070205080204" pitchFamily="50" charset="-128"/>
              <a:ea typeface="ＭＳ Ｐゴシック" panose="020B0600070205080204" pitchFamily="50" charset="-128"/>
            </a:rPr>
            <a:t>円となっている。</a:t>
          </a:r>
        </a:p>
        <a:p>
          <a:r>
            <a:rPr kumimoji="1" lang="ja-JP" altLang="en-US" sz="900">
              <a:latin typeface="ＭＳ Ｐゴシック" panose="020B0600070205080204" pitchFamily="50" charset="-128"/>
              <a:ea typeface="ＭＳ Ｐゴシック" panose="020B0600070205080204" pitchFamily="50" charset="-128"/>
            </a:rPr>
            <a:t>人件費は、任期の定めのない常勤職員の退職増で決算額は減少しているが、人口も減少しているため、</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人あたりコストは</a:t>
          </a:r>
          <a:r>
            <a:rPr kumimoji="1" lang="en-US" altLang="ja-JP" sz="900">
              <a:latin typeface="ＭＳ Ｐゴシック" panose="020B0600070205080204" pitchFamily="50" charset="-128"/>
              <a:ea typeface="ＭＳ Ｐゴシック" panose="020B0600070205080204" pitchFamily="50" charset="-128"/>
            </a:rPr>
            <a:t>3,805</a:t>
          </a:r>
          <a:r>
            <a:rPr kumimoji="1" lang="ja-JP" altLang="en-US" sz="900">
              <a:latin typeface="ＭＳ Ｐゴシック" panose="020B0600070205080204" pitchFamily="50" charset="-128"/>
              <a:ea typeface="ＭＳ Ｐゴシック" panose="020B0600070205080204" pitchFamily="50" charset="-128"/>
            </a:rPr>
            <a:t>円増加となった。類似団体平均を上回っており今後も職員数の削減、計画的な採用など行財政改革への取り組みを通じ人件費の抑制に努める。</a:t>
          </a:r>
        </a:p>
        <a:p>
          <a:r>
            <a:rPr kumimoji="1" lang="ja-JP" altLang="en-US" sz="900">
              <a:latin typeface="ＭＳ Ｐゴシック" panose="020B0600070205080204" pitchFamily="50" charset="-128"/>
              <a:ea typeface="ＭＳ Ｐゴシック" panose="020B0600070205080204" pitchFamily="50" charset="-128"/>
            </a:rPr>
            <a:t>物件費は、新型コロナワクチン接種事業費の減等で減少しているが、一人当たりのコストでは</a:t>
          </a:r>
          <a:r>
            <a:rPr kumimoji="1" lang="en-US" altLang="ja-JP" sz="900">
              <a:latin typeface="ＭＳ Ｐゴシック" panose="020B0600070205080204" pitchFamily="50" charset="-128"/>
              <a:ea typeface="ＭＳ Ｐゴシック" panose="020B0600070205080204" pitchFamily="50" charset="-128"/>
            </a:rPr>
            <a:t>1,208</a:t>
          </a:r>
          <a:r>
            <a:rPr kumimoji="1" lang="ja-JP" altLang="en-US" sz="900">
              <a:latin typeface="ＭＳ Ｐゴシック" panose="020B0600070205080204" pitchFamily="50" charset="-128"/>
              <a:ea typeface="ＭＳ Ｐゴシック" panose="020B0600070205080204" pitchFamily="50" charset="-128"/>
            </a:rPr>
            <a:t>円増加した。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扶助費は、住民税非課税世帯や子育て世帯等への臨時特別給付金事業費の減により</a:t>
          </a:r>
          <a:r>
            <a:rPr kumimoji="1" lang="en-US" altLang="ja-JP" sz="900">
              <a:latin typeface="ＭＳ Ｐゴシック" panose="020B0600070205080204" pitchFamily="50" charset="-128"/>
              <a:ea typeface="ＭＳ Ｐゴシック" panose="020B0600070205080204" pitchFamily="50" charset="-128"/>
            </a:rPr>
            <a:t>10,572</a:t>
          </a:r>
          <a:r>
            <a:rPr kumimoji="1" lang="ja-JP" altLang="en-US" sz="900">
              <a:latin typeface="ＭＳ Ｐゴシック" panose="020B0600070205080204" pitchFamily="50" charset="-128"/>
              <a:ea typeface="ＭＳ Ｐゴシック" panose="020B0600070205080204" pitchFamily="50" charset="-128"/>
            </a:rPr>
            <a:t>円減少となった。</a:t>
          </a:r>
        </a:p>
        <a:p>
          <a:r>
            <a:rPr kumimoji="1" lang="ja-JP" altLang="en-US" sz="900">
              <a:latin typeface="ＭＳ Ｐゴシック" panose="020B0600070205080204" pitchFamily="50" charset="-128"/>
              <a:ea typeface="ＭＳ Ｐゴシック" panose="020B0600070205080204" pitchFamily="50" charset="-128"/>
            </a:rPr>
            <a:t>補助費は、前年度並みであったが、南和広域医療企業団、奈良県広域消防組合、吉野広域行政組合の負担金などが含まれており、特に戸籍、老人福祉、衛生、消防に関する負担金がコストを押し上げる原因となっている。今後も高齢進行により社会保障費増加が見込まれるため、類似団体に比べ高い水準となることが予想される。	</a:t>
          </a:r>
        </a:p>
        <a:p>
          <a:r>
            <a:rPr kumimoji="1" lang="ja-JP" altLang="en-US" sz="900">
              <a:latin typeface="ＭＳ Ｐゴシック" panose="020B0600070205080204" pitchFamily="50" charset="-128"/>
              <a:ea typeface="ＭＳ Ｐゴシック" panose="020B0600070205080204" pitchFamily="50" charset="-128"/>
            </a:rPr>
            <a:t>普通建設事業費は、小中一貫教育校の校舎建設事業が令</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年度で終了したため前年度と比べ</a:t>
          </a:r>
          <a:r>
            <a:rPr kumimoji="1" lang="en-US" altLang="ja-JP" sz="900">
              <a:latin typeface="ＭＳ Ｐゴシック" panose="020B0600070205080204" pitchFamily="50" charset="-128"/>
              <a:ea typeface="ＭＳ Ｐゴシック" panose="020B0600070205080204" pitchFamily="50" charset="-128"/>
            </a:rPr>
            <a:t>124,174</a:t>
          </a:r>
          <a:r>
            <a:rPr kumimoji="1" lang="ja-JP" altLang="en-US" sz="900">
              <a:latin typeface="ＭＳ Ｐゴシック" panose="020B0600070205080204" pitchFamily="50" charset="-128"/>
              <a:ea typeface="ＭＳ Ｐゴシック" panose="020B0600070205080204" pitchFamily="50" charset="-128"/>
            </a:rPr>
            <a:t>円少した。新規整備は、防災行政無線のデジタル化のため</a:t>
          </a:r>
          <a:r>
            <a:rPr kumimoji="1" lang="en-US" altLang="ja-JP" sz="900">
              <a:latin typeface="ＭＳ Ｐゴシック" panose="020B0600070205080204" pitchFamily="50" charset="-128"/>
              <a:ea typeface="ＭＳ Ｐゴシック" panose="020B0600070205080204" pitchFamily="50" charset="-128"/>
            </a:rPr>
            <a:t>41,091</a:t>
          </a:r>
          <a:r>
            <a:rPr kumimoji="1" lang="ja-JP" altLang="en-US" sz="900">
              <a:latin typeface="ＭＳ Ｐゴシック" panose="020B0600070205080204" pitchFamily="50" charset="-128"/>
              <a:ea typeface="ＭＳ Ｐゴシック" panose="020B0600070205080204" pitchFamily="50" charset="-128"/>
            </a:rPr>
            <a:t>増加した。	</a:t>
          </a:r>
        </a:p>
        <a:p>
          <a:r>
            <a:rPr kumimoji="1" lang="ja-JP" altLang="en-US" sz="900">
              <a:latin typeface="ＭＳ Ｐゴシック" panose="020B0600070205080204" pitchFamily="50" charset="-128"/>
              <a:ea typeface="ＭＳ Ｐゴシック" panose="020B0600070205080204" pitchFamily="50" charset="-128"/>
            </a:rPr>
            <a:t>積立金は、財政調整基金、減債基金、庁舎整備基金に積極的に積立てを行ったため、前年度と比べ</a:t>
          </a:r>
          <a:r>
            <a:rPr kumimoji="1" lang="en-US" altLang="ja-JP" sz="900">
              <a:latin typeface="ＭＳ Ｐゴシック" panose="020B0600070205080204" pitchFamily="50" charset="-128"/>
              <a:ea typeface="ＭＳ Ｐゴシック" panose="020B0600070205080204" pitchFamily="50" charset="-128"/>
            </a:rPr>
            <a:t>32,642</a:t>
          </a:r>
          <a:r>
            <a:rPr kumimoji="1" lang="ja-JP" altLang="en-US" sz="900">
              <a:latin typeface="ＭＳ Ｐゴシック" panose="020B0600070205080204" pitchFamily="50" charset="-128"/>
              <a:ea typeface="ＭＳ Ｐゴシック" panose="020B0600070205080204" pitchFamily="50" charset="-128"/>
            </a:rPr>
            <a:t>円増加した。</a:t>
          </a:r>
          <a:endParaRPr kumimoji="1" lang="ja-JP" altLang="en-US" sz="10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繰出金は、介護保険特別会計、後期高齢者医療特別会計などに例年多額の操出しを行っており、令和</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年度も前年度に比べ</a:t>
          </a:r>
          <a:r>
            <a:rPr kumimoji="1" lang="en-US" altLang="ja-JP" sz="900">
              <a:latin typeface="ＭＳ Ｐゴシック" panose="020B0600070205080204" pitchFamily="50" charset="-128"/>
              <a:ea typeface="ＭＳ Ｐゴシック" panose="020B0600070205080204" pitchFamily="50" charset="-128"/>
            </a:rPr>
            <a:t>2,115</a:t>
          </a:r>
          <a:r>
            <a:rPr kumimoji="1" lang="ja-JP" altLang="en-US" sz="900">
              <a:latin typeface="ＭＳ Ｐゴシック" panose="020B0600070205080204" pitchFamily="50" charset="-128"/>
              <a:ea typeface="ＭＳ Ｐゴシック" panose="020B0600070205080204" pitchFamily="50" charset="-128"/>
            </a:rPr>
            <a:t>円増と増加傾向にあり、高齢化や人口減少により増加が続くと見込まれる。今後も各事業の経費削減や事業見直しなどを行い、一般会計の負担を減らしていくよう努める。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奈良県吉野町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6,251
6,180
95.65
6,402,587
5,921,416
475,352
3,476,109
6,318,998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158178</xdr:rowOff>
    </xdr:from>
    <xdr:to>
      <xdr:col>24</xdr:col>
      <xdr:colOff>63500</xdr:colOff>
      <xdr:row>34</xdr:row>
      <xdr:rowOff>129032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16028"/>
          <a:ext cx="838200" cy="14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158178</xdr:rowOff>
    </xdr:from>
    <xdr:to>
      <xdr:col>19</xdr:col>
      <xdr:colOff>177800</xdr:colOff>
      <xdr:row>35</xdr:row>
      <xdr:rowOff>86932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16028"/>
          <a:ext cx="889000" cy="27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129811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66358</xdr:rowOff>
    </xdr:from>
    <xdr:to>
      <xdr:col>15</xdr:col>
      <xdr:colOff>50800</xdr:colOff>
      <xdr:row>35</xdr:row>
      <xdr:rowOff>86932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9565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141622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25400</xdr:rowOff>
    </xdr:from>
    <xdr:to>
      <xdr:col>10</xdr:col>
      <xdr:colOff>114300</xdr:colOff>
      <xdr:row>34</xdr:row>
      <xdr:rowOff>66358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54700"/>
          <a:ext cx="889000" cy="4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80281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77805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78232</xdr:rowOff>
    </xdr:from>
    <xdr:to>
      <xdr:col>24</xdr:col>
      <xdr:colOff>114300</xdr:colOff>
      <xdr:row>35</xdr:row>
      <xdr:rowOff>8382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0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101109</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107378</xdr:rowOff>
    </xdr:from>
    <xdr:to>
      <xdr:col>20</xdr:col>
      <xdr:colOff>38100</xdr:colOff>
      <xdr:row>34</xdr:row>
      <xdr:rowOff>37528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54055</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54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36132</xdr:rowOff>
    </xdr:from>
    <xdr:to>
      <xdr:col>15</xdr:col>
      <xdr:colOff>101600</xdr:colOff>
      <xdr:row>35</xdr:row>
      <xdr:rowOff>137732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3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154259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1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15558</xdr:rowOff>
    </xdr:from>
    <xdr:to>
      <xdr:col>10</xdr:col>
      <xdr:colOff>165100</xdr:colOff>
      <xdr:row>34</xdr:row>
      <xdr:rowOff>117158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4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133685</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6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146050</xdr:rowOff>
    </xdr:from>
    <xdr:to>
      <xdr:col>6</xdr:col>
      <xdr:colOff>38100</xdr:colOff>
      <xdr:row>34</xdr:row>
      <xdr:rowOff>76200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92727</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57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44831</xdr:rowOff>
    </xdr:from>
    <xdr:to>
      <xdr:col>24</xdr:col>
      <xdr:colOff>63500</xdr:colOff>
      <xdr:row>58</xdr:row>
      <xdr:rowOff>85438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88931"/>
          <a:ext cx="838200" cy="4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77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18257</xdr:rowOff>
    </xdr:from>
    <xdr:to>
      <xdr:col>19</xdr:col>
      <xdr:colOff>177800</xdr:colOff>
      <xdr:row>58</xdr:row>
      <xdr:rowOff>85438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62357"/>
          <a:ext cx="889000" cy="6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18257</xdr:rowOff>
    </xdr:from>
    <xdr:to>
      <xdr:col>15</xdr:col>
      <xdr:colOff>50800</xdr:colOff>
      <xdr:row>58</xdr:row>
      <xdr:rowOff>89120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62357"/>
          <a:ext cx="889000" cy="7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64287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6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89120</xdr:rowOff>
    </xdr:from>
    <xdr:to>
      <xdr:col>10</xdr:col>
      <xdr:colOff>114300</xdr:colOff>
      <xdr:row>58</xdr:row>
      <xdr:rowOff>89203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33220"/>
          <a:ext cx="889000" cy="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155602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5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132564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165481</xdr:rowOff>
    </xdr:from>
    <xdr:to>
      <xdr:col>24</xdr:col>
      <xdr:colOff>114300</xdr:colOff>
      <xdr:row>58</xdr:row>
      <xdr:rowOff>95631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3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132266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0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34638</xdr:rowOff>
    </xdr:from>
    <xdr:to>
      <xdr:col>20</xdr:col>
      <xdr:colOff>38100</xdr:colOff>
      <xdr:row>58</xdr:row>
      <xdr:rowOff>136238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7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127365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7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138907</xdr:rowOff>
    </xdr:from>
    <xdr:to>
      <xdr:col>15</xdr:col>
      <xdr:colOff>101600</xdr:colOff>
      <xdr:row>58</xdr:row>
      <xdr:rowOff>69057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1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60184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0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38320</xdr:rowOff>
    </xdr:from>
    <xdr:to>
      <xdr:col>10</xdr:col>
      <xdr:colOff>165100</xdr:colOff>
      <xdr:row>58</xdr:row>
      <xdr:rowOff>139920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131047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07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38403</xdr:rowOff>
    </xdr:from>
    <xdr:to>
      <xdr:col>6</xdr:col>
      <xdr:colOff>38100</xdr:colOff>
      <xdr:row>58</xdr:row>
      <xdr:rowOff>140003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8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156530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5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91420</xdr:rowOff>
    </xdr:from>
    <xdr:to>
      <xdr:col>24</xdr:col>
      <xdr:colOff>63500</xdr:colOff>
      <xdr:row>75</xdr:row>
      <xdr:rowOff>135350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950170"/>
          <a:ext cx="838200" cy="4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95347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4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91420</xdr:rowOff>
    </xdr:from>
    <xdr:to>
      <xdr:col>19</xdr:col>
      <xdr:colOff>177800</xdr:colOff>
      <xdr:row>76</xdr:row>
      <xdr:rowOff>142294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50170"/>
          <a:ext cx="889000" cy="22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152778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142294</xdr:rowOff>
    </xdr:from>
    <xdr:to>
      <xdr:col>15</xdr:col>
      <xdr:colOff>50800</xdr:colOff>
      <xdr:row>77</xdr:row>
      <xdr:rowOff>40396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72494"/>
          <a:ext cx="889000" cy="6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26779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163435</xdr:rowOff>
    </xdr:from>
    <xdr:to>
      <xdr:col>10</xdr:col>
      <xdr:colOff>114300</xdr:colOff>
      <xdr:row>77</xdr:row>
      <xdr:rowOff>40396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193635"/>
          <a:ext cx="889000" cy="4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49770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51416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84550</xdr:rowOff>
    </xdr:from>
    <xdr:to>
      <xdr:col>24</xdr:col>
      <xdr:colOff>114300</xdr:colOff>
      <xdr:row>76</xdr:row>
      <xdr:rowOff>14700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107427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9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40620</xdr:rowOff>
    </xdr:from>
    <xdr:to>
      <xdr:col>20</xdr:col>
      <xdr:colOff>38100</xdr:colOff>
      <xdr:row>75</xdr:row>
      <xdr:rowOff>142220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9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158747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7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91494</xdr:rowOff>
    </xdr:from>
    <xdr:to>
      <xdr:col>15</xdr:col>
      <xdr:colOff>101600</xdr:colOff>
      <xdr:row>77</xdr:row>
      <xdr:rowOff>21644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2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12771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1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161046</xdr:rowOff>
    </xdr:from>
    <xdr:to>
      <xdr:col>10</xdr:col>
      <xdr:colOff>165100</xdr:colOff>
      <xdr:row>77</xdr:row>
      <xdr:rowOff>91196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9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82323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8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112635</xdr:rowOff>
    </xdr:from>
    <xdr:to>
      <xdr:col>6</xdr:col>
      <xdr:colOff>38100</xdr:colOff>
      <xdr:row>77</xdr:row>
      <xdr:rowOff>42785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4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59312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91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19590</xdr:rowOff>
    </xdr:from>
    <xdr:to>
      <xdr:col>24</xdr:col>
      <xdr:colOff>63500</xdr:colOff>
      <xdr:row>98</xdr:row>
      <xdr:rowOff>45543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821690"/>
          <a:ext cx="838200" cy="2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24444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826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19590</xdr:rowOff>
    </xdr:from>
    <xdr:to>
      <xdr:col>19</xdr:col>
      <xdr:colOff>177800</xdr:colOff>
      <xdr:row>98</xdr:row>
      <xdr:rowOff>52488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21690"/>
          <a:ext cx="889000" cy="3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148003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5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52488</xdr:rowOff>
    </xdr:from>
    <xdr:to>
      <xdr:col>15</xdr:col>
      <xdr:colOff>50800</xdr:colOff>
      <xdr:row>98</xdr:row>
      <xdr:rowOff>68498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54588"/>
          <a:ext cx="889000" cy="1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160337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6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68498</xdr:rowOff>
    </xdr:from>
    <xdr:to>
      <xdr:col>10</xdr:col>
      <xdr:colOff>114300</xdr:colOff>
      <xdr:row>98</xdr:row>
      <xdr:rowOff>82624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70598"/>
          <a:ext cx="889000" cy="1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166149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6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159329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6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166193</xdr:rowOff>
    </xdr:from>
    <xdr:to>
      <xdr:col>24</xdr:col>
      <xdr:colOff>114300</xdr:colOff>
      <xdr:row>98</xdr:row>
      <xdr:rowOff>96343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9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17620</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4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140240</xdr:rowOff>
    </xdr:from>
    <xdr:to>
      <xdr:col>20</xdr:col>
      <xdr:colOff>38100</xdr:colOff>
      <xdr:row>98</xdr:row>
      <xdr:rowOff>70390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7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86917</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54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1688</xdr:rowOff>
    </xdr:from>
    <xdr:to>
      <xdr:col>15</xdr:col>
      <xdr:colOff>101600</xdr:colOff>
      <xdr:row>98</xdr:row>
      <xdr:rowOff>103288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0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119815</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57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17698</xdr:rowOff>
    </xdr:from>
    <xdr:to>
      <xdr:col>10</xdr:col>
      <xdr:colOff>165100</xdr:colOff>
      <xdr:row>98</xdr:row>
      <xdr:rowOff>119298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1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135825</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59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31824</xdr:rowOff>
    </xdr:from>
    <xdr:to>
      <xdr:col>6</xdr:col>
      <xdr:colOff>38100</xdr:colOff>
      <xdr:row>98</xdr:row>
      <xdr:rowOff>133424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149951</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609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159661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3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152346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32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151020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21150</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36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102004</xdr:rowOff>
    </xdr:from>
    <xdr:to>
      <xdr:col>55</xdr:col>
      <xdr:colOff>0</xdr:colOff>
      <xdr:row>58</xdr:row>
      <xdr:rowOff>102206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46104"/>
          <a:ext cx="8382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6453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79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87118</xdr:rowOff>
    </xdr:from>
    <xdr:to>
      <xdr:col>50</xdr:col>
      <xdr:colOff>114300</xdr:colOff>
      <xdr:row>58</xdr:row>
      <xdr:rowOff>102206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31218"/>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89866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87118</xdr:rowOff>
    </xdr:from>
    <xdr:to>
      <xdr:col>45</xdr:col>
      <xdr:colOff>177800</xdr:colOff>
      <xdr:row>58</xdr:row>
      <xdr:rowOff>97165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31218"/>
          <a:ext cx="889000" cy="1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113130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1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97165</xdr:rowOff>
    </xdr:from>
    <xdr:to>
      <xdr:col>41</xdr:col>
      <xdr:colOff>50800</xdr:colOff>
      <xdr:row>58</xdr:row>
      <xdr:rowOff>105894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41265"/>
          <a:ext cx="889000" cy="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103791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111266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51204</xdr:rowOff>
    </xdr:from>
    <xdr:to>
      <xdr:col>55</xdr:col>
      <xdr:colOff>50800</xdr:colOff>
      <xdr:row>58</xdr:row>
      <xdr:rowOff>152804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9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137581</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1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51406</xdr:rowOff>
    </xdr:from>
    <xdr:to>
      <xdr:col>50</xdr:col>
      <xdr:colOff>165100</xdr:colOff>
      <xdr:row>58</xdr:row>
      <xdr:rowOff>153006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9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144133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36318</xdr:rowOff>
    </xdr:from>
    <xdr:to>
      <xdr:col>46</xdr:col>
      <xdr:colOff>38100</xdr:colOff>
      <xdr:row>58</xdr:row>
      <xdr:rowOff>137918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8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129045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7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46365</xdr:rowOff>
    </xdr:from>
    <xdr:to>
      <xdr:col>41</xdr:col>
      <xdr:colOff>101600</xdr:colOff>
      <xdr:row>58</xdr:row>
      <xdr:rowOff>147965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9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139092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8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55094</xdr:rowOff>
    </xdr:from>
    <xdr:to>
      <xdr:col>36</xdr:col>
      <xdr:colOff>165100</xdr:colOff>
      <xdr:row>58</xdr:row>
      <xdr:rowOff>156694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9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147821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9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50809</xdr:rowOff>
    </xdr:from>
    <xdr:to>
      <xdr:col>55</xdr:col>
      <xdr:colOff>0</xdr:colOff>
      <xdr:row>78</xdr:row>
      <xdr:rowOff>63736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423909"/>
          <a:ext cx="838200" cy="1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13662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15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152544</xdr:rowOff>
    </xdr:from>
    <xdr:to>
      <xdr:col>50</xdr:col>
      <xdr:colOff>114300</xdr:colOff>
      <xdr:row>78</xdr:row>
      <xdr:rowOff>63736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354194"/>
          <a:ext cx="889000" cy="8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129086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152544</xdr:rowOff>
    </xdr:from>
    <xdr:to>
      <xdr:col>45</xdr:col>
      <xdr:colOff>177800</xdr:colOff>
      <xdr:row>77</xdr:row>
      <xdr:rowOff>168411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354194"/>
          <a:ext cx="889000" cy="1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106828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168411</xdr:rowOff>
    </xdr:from>
    <xdr:to>
      <xdr:col>41</xdr:col>
      <xdr:colOff>50800</xdr:colOff>
      <xdr:row>78</xdr:row>
      <xdr:rowOff>96365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370061"/>
          <a:ext cx="889000" cy="9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119989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146313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5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xdr:rowOff>
    </xdr:from>
    <xdr:to>
      <xdr:col>55</xdr:col>
      <xdr:colOff>50800</xdr:colOff>
      <xdr:row>78</xdr:row>
      <xdr:rowOff>101609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7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149886</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5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12936</xdr:rowOff>
    </xdr:from>
    <xdr:to>
      <xdr:col>50</xdr:col>
      <xdr:colOff>165100</xdr:colOff>
      <xdr:row>78</xdr:row>
      <xdr:rowOff>114536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105663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47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101744</xdr:rowOff>
    </xdr:from>
    <xdr:to>
      <xdr:col>46</xdr:col>
      <xdr:colOff>38100</xdr:colOff>
      <xdr:row>78</xdr:row>
      <xdr:rowOff>31894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0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48421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07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117611</xdr:rowOff>
    </xdr:from>
    <xdr:to>
      <xdr:col>41</xdr:col>
      <xdr:colOff>101600</xdr:colOff>
      <xdr:row>78</xdr:row>
      <xdr:rowOff>47761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1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64288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09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45565</xdr:rowOff>
    </xdr:from>
    <xdr:to>
      <xdr:col>36</xdr:col>
      <xdr:colOff>165100</xdr:colOff>
      <xdr:row>78</xdr:row>
      <xdr:rowOff>147165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1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163692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1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15534</xdr:rowOff>
    </xdr:from>
    <xdr:to>
      <xdr:col>55</xdr:col>
      <xdr:colOff>0</xdr:colOff>
      <xdr:row>97</xdr:row>
      <xdr:rowOff>78783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646184"/>
          <a:ext cx="838200" cy="6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79897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67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78783</xdr:rowOff>
    </xdr:from>
    <xdr:to>
      <xdr:col>50</xdr:col>
      <xdr:colOff>114300</xdr:colOff>
      <xdr:row>97</xdr:row>
      <xdr:rowOff>90103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709433"/>
          <a:ext cx="889000" cy="1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88562</xdr:rowOff>
    </xdr:from>
    <xdr:to>
      <xdr:col>45</xdr:col>
      <xdr:colOff>177800</xdr:colOff>
      <xdr:row>97</xdr:row>
      <xdr:rowOff>90103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719212"/>
          <a:ext cx="889000" cy="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20321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66091</xdr:rowOff>
    </xdr:from>
    <xdr:to>
      <xdr:col>41</xdr:col>
      <xdr:colOff>50800</xdr:colOff>
      <xdr:row>97</xdr:row>
      <xdr:rowOff>88562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696741"/>
          <a:ext cx="889000" cy="2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131855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10216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136184</xdr:rowOff>
    </xdr:from>
    <xdr:to>
      <xdr:col>55</xdr:col>
      <xdr:colOff>50800</xdr:colOff>
      <xdr:row>97</xdr:row>
      <xdr:rowOff>66334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59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114611</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7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27983</xdr:rowOff>
    </xdr:from>
    <xdr:to>
      <xdr:col>50</xdr:col>
      <xdr:colOff>165100</xdr:colOff>
      <xdr:row>97</xdr:row>
      <xdr:rowOff>129583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5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120710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75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39303</xdr:rowOff>
    </xdr:from>
    <xdr:to>
      <xdr:col>46</xdr:col>
      <xdr:colOff>38100</xdr:colOff>
      <xdr:row>97</xdr:row>
      <xdr:rowOff>140903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6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132030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76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37762</xdr:rowOff>
    </xdr:from>
    <xdr:to>
      <xdr:col>41</xdr:col>
      <xdr:colOff>101600</xdr:colOff>
      <xdr:row>97</xdr:row>
      <xdr:rowOff>139362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130489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76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15291</xdr:rowOff>
    </xdr:from>
    <xdr:to>
      <xdr:col>36</xdr:col>
      <xdr:colOff>165100</xdr:colOff>
      <xdr:row>97</xdr:row>
      <xdr:rowOff>116891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4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108018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3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19590</xdr:rowOff>
    </xdr:from>
    <xdr:to>
      <xdr:col>85</xdr:col>
      <xdr:colOff>127000</xdr:colOff>
      <xdr:row>34</xdr:row>
      <xdr:rowOff>80988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5334540"/>
          <a:ext cx="838200" cy="57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130440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30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168999</xdr:rowOff>
    </xdr:from>
    <xdr:to>
      <xdr:col>81</xdr:col>
      <xdr:colOff>50800</xdr:colOff>
      <xdr:row>34</xdr:row>
      <xdr:rowOff>80988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5826849"/>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168999</xdr:rowOff>
    </xdr:from>
    <xdr:to>
      <xdr:col>76</xdr:col>
      <xdr:colOff>114300</xdr:colOff>
      <xdr:row>35</xdr:row>
      <xdr:rowOff>92532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5826849"/>
          <a:ext cx="889000" cy="26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64374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40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88017</xdr:rowOff>
    </xdr:from>
    <xdr:to>
      <xdr:col>71</xdr:col>
      <xdr:colOff>177800</xdr:colOff>
      <xdr:row>35</xdr:row>
      <xdr:rowOff>92532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088767"/>
          <a:ext cx="8890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112761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4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148176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140240</xdr:rowOff>
    </xdr:from>
    <xdr:to>
      <xdr:col>85</xdr:col>
      <xdr:colOff>177800</xdr:colOff>
      <xdr:row>31</xdr:row>
      <xdr:rowOff>70390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528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93267</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23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30188</xdr:rowOff>
    </xdr:from>
    <xdr:to>
      <xdr:col>81</xdr:col>
      <xdr:colOff>101600</xdr:colOff>
      <xdr:row>34</xdr:row>
      <xdr:rowOff>131788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585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148315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6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118199</xdr:rowOff>
    </xdr:from>
    <xdr:to>
      <xdr:col>76</xdr:col>
      <xdr:colOff>165100</xdr:colOff>
      <xdr:row>34</xdr:row>
      <xdr:rowOff>48349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577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64876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55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41732</xdr:rowOff>
    </xdr:from>
    <xdr:to>
      <xdr:col>72</xdr:col>
      <xdr:colOff>38100</xdr:colOff>
      <xdr:row>35</xdr:row>
      <xdr:rowOff>143332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04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159859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81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37217</xdr:rowOff>
    </xdr:from>
    <xdr:to>
      <xdr:col>67</xdr:col>
      <xdr:colOff>101600</xdr:colOff>
      <xdr:row>35</xdr:row>
      <xdr:rowOff>138817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03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155344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81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24695</xdr:rowOff>
    </xdr:from>
    <xdr:to>
      <xdr:col>85</xdr:col>
      <xdr:colOff>127000</xdr:colOff>
      <xdr:row>57</xdr:row>
      <xdr:rowOff>138614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454445"/>
          <a:ext cx="838200" cy="45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19457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2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24695</xdr:rowOff>
    </xdr:from>
    <xdr:to>
      <xdr:col>81</xdr:col>
      <xdr:colOff>50800</xdr:colOff>
      <xdr:row>55</xdr:row>
      <xdr:rowOff>46961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454445"/>
          <a:ext cx="889000" cy="2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121760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46961</xdr:rowOff>
    </xdr:from>
    <xdr:to>
      <xdr:col>76</xdr:col>
      <xdr:colOff>114300</xdr:colOff>
      <xdr:row>56</xdr:row>
      <xdr:rowOff>48051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476711"/>
          <a:ext cx="889000" cy="17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102672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8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48051</xdr:rowOff>
    </xdr:from>
    <xdr:to>
      <xdr:col>71</xdr:col>
      <xdr:colOff>177800</xdr:colOff>
      <xdr:row>57</xdr:row>
      <xdr:rowOff>14797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649251"/>
          <a:ext cx="889000" cy="13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108821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8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159449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87814</xdr:rowOff>
    </xdr:from>
    <xdr:to>
      <xdr:col>85</xdr:col>
      <xdr:colOff>177800</xdr:colOff>
      <xdr:row>58</xdr:row>
      <xdr:rowOff>17964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2741</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7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145345</xdr:rowOff>
    </xdr:from>
    <xdr:to>
      <xdr:col>81</xdr:col>
      <xdr:colOff>101600</xdr:colOff>
      <xdr:row>55</xdr:row>
      <xdr:rowOff>75495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40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92022</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17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167611</xdr:rowOff>
    </xdr:from>
    <xdr:to>
      <xdr:col>76</xdr:col>
      <xdr:colOff>165100</xdr:colOff>
      <xdr:row>55</xdr:row>
      <xdr:rowOff>97761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42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114288</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20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168701</xdr:rowOff>
    </xdr:from>
    <xdr:to>
      <xdr:col>72</xdr:col>
      <xdr:colOff>38100</xdr:colOff>
      <xdr:row>56</xdr:row>
      <xdr:rowOff>98851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5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115378</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37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135447</xdr:rowOff>
    </xdr:from>
    <xdr:to>
      <xdr:col>67</xdr:col>
      <xdr:colOff>101600</xdr:colOff>
      <xdr:row>57</xdr:row>
      <xdr:rowOff>65597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73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82124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51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21918</xdr:rowOff>
    </xdr:from>
    <xdr:to>
      <xdr:col>85</xdr:col>
      <xdr:colOff>127000</xdr:colOff>
      <xdr:row>79</xdr:row>
      <xdr:rowOff>30772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566468"/>
          <a:ext cx="838200" cy="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2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25667</xdr:rowOff>
    </xdr:from>
    <xdr:to>
      <xdr:col>81</xdr:col>
      <xdr:colOff>50800</xdr:colOff>
      <xdr:row>79</xdr:row>
      <xdr:rowOff>30772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70217"/>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17818</xdr:rowOff>
    </xdr:from>
    <xdr:to>
      <xdr:col>76</xdr:col>
      <xdr:colOff>114300</xdr:colOff>
      <xdr:row>79</xdr:row>
      <xdr:rowOff>25667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62368"/>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11490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46248</xdr:rowOff>
    </xdr:from>
    <xdr:to>
      <xdr:col>71</xdr:col>
      <xdr:colOff>177800</xdr:colOff>
      <xdr:row>79</xdr:row>
      <xdr:rowOff>17818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419348"/>
          <a:ext cx="889000" cy="14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15301</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161579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53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142568</xdr:rowOff>
    </xdr:from>
    <xdr:to>
      <xdr:col>85</xdr:col>
      <xdr:colOff>177800</xdr:colOff>
      <xdr:row>79</xdr:row>
      <xdr:rowOff>72718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1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80022</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151422</xdr:rowOff>
    </xdr:from>
    <xdr:to>
      <xdr:col>81</xdr:col>
      <xdr:colOff>101600</xdr:colOff>
      <xdr:row>79</xdr:row>
      <xdr:rowOff>81572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2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72699</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61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146317</xdr:rowOff>
    </xdr:from>
    <xdr:to>
      <xdr:col>76</xdr:col>
      <xdr:colOff>165100</xdr:colOff>
      <xdr:row>79</xdr:row>
      <xdr:rowOff>76467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1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67594</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1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138468</xdr:rowOff>
    </xdr:from>
    <xdr:to>
      <xdr:col>72</xdr:col>
      <xdr:colOff>38100</xdr:colOff>
      <xdr:row>79</xdr:row>
      <xdr:rowOff>68618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1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59745</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0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166898</xdr:rowOff>
    </xdr:from>
    <xdr:to>
      <xdr:col>67</xdr:col>
      <xdr:colOff>101600</xdr:colOff>
      <xdr:row>78</xdr:row>
      <xdr:rowOff>97048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36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113575</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314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68461</xdr:rowOff>
    </xdr:from>
    <xdr:to>
      <xdr:col>85</xdr:col>
      <xdr:colOff>127000</xdr:colOff>
      <xdr:row>97</xdr:row>
      <xdr:rowOff>83567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699111"/>
          <a:ext cx="838200" cy="1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27309</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86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34697</xdr:rowOff>
    </xdr:from>
    <xdr:to>
      <xdr:col>81</xdr:col>
      <xdr:colOff>50800</xdr:colOff>
      <xdr:row>97</xdr:row>
      <xdr:rowOff>68461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665347"/>
          <a:ext cx="889000" cy="3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134904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34697</xdr:rowOff>
    </xdr:from>
    <xdr:to>
      <xdr:col>76</xdr:col>
      <xdr:colOff>114300</xdr:colOff>
      <xdr:row>97</xdr:row>
      <xdr:rowOff>51476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665347"/>
          <a:ext cx="8890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152712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7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51476</xdr:rowOff>
    </xdr:from>
    <xdr:to>
      <xdr:col>71</xdr:col>
      <xdr:colOff>177800</xdr:colOff>
      <xdr:row>97</xdr:row>
      <xdr:rowOff>74507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682126"/>
          <a:ext cx="889000" cy="2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156424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143504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77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32767</xdr:rowOff>
    </xdr:from>
    <xdr:to>
      <xdr:col>85</xdr:col>
      <xdr:colOff>177800</xdr:colOff>
      <xdr:row>97</xdr:row>
      <xdr:rowOff>134367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6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11194</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4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17661</xdr:rowOff>
    </xdr:from>
    <xdr:to>
      <xdr:col>81</xdr:col>
      <xdr:colOff>101600</xdr:colOff>
      <xdr:row>97</xdr:row>
      <xdr:rowOff>119261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110388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4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155347</xdr:rowOff>
    </xdr:from>
    <xdr:to>
      <xdr:col>76</xdr:col>
      <xdr:colOff>165100</xdr:colOff>
      <xdr:row>97</xdr:row>
      <xdr:rowOff>85497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1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102024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38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676</xdr:rowOff>
    </xdr:from>
    <xdr:to>
      <xdr:col>72</xdr:col>
      <xdr:colOff>38100</xdr:colOff>
      <xdr:row>97</xdr:row>
      <xdr:rowOff>102276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3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118803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40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23707</xdr:rowOff>
    </xdr:from>
    <xdr:to>
      <xdr:col>67</xdr:col>
      <xdr:colOff>101600</xdr:colOff>
      <xdr:row>97</xdr:row>
      <xdr:rowOff>125307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5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141834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42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住民一人当たりの歳出額は</a:t>
          </a:r>
          <a:r>
            <a:rPr kumimoji="1" lang="en-US" altLang="ja-JP" sz="900">
              <a:latin typeface="ＭＳ Ｐゴシック" panose="020B0600070205080204" pitchFamily="50" charset="-128"/>
              <a:ea typeface="ＭＳ Ｐゴシック" panose="020B0600070205080204" pitchFamily="50" charset="-128"/>
            </a:rPr>
            <a:t>947,275</a:t>
          </a:r>
          <a:r>
            <a:rPr kumimoji="1" lang="ja-JP" altLang="en-US" sz="900">
              <a:latin typeface="ＭＳ Ｐゴシック" panose="020B0600070205080204" pitchFamily="50" charset="-128"/>
              <a:ea typeface="ＭＳ Ｐゴシック" panose="020B0600070205080204" pitchFamily="50" charset="-128"/>
            </a:rPr>
            <a:t>円であり目的別の主な構成項目は次のとおりである。総務費</a:t>
          </a:r>
          <a:r>
            <a:rPr kumimoji="1" lang="en-US" altLang="ja-JP" sz="900">
              <a:latin typeface="ＭＳ Ｐゴシック" panose="020B0600070205080204" pitchFamily="50" charset="-128"/>
              <a:ea typeface="ＭＳ Ｐゴシック" panose="020B0600070205080204" pitchFamily="50" charset="-128"/>
            </a:rPr>
            <a:t>224,500</a:t>
          </a:r>
          <a:r>
            <a:rPr kumimoji="1" lang="ja-JP" altLang="en-US" sz="900">
              <a:latin typeface="ＭＳ Ｐゴシック" panose="020B0600070205080204" pitchFamily="50" charset="-128"/>
              <a:ea typeface="ＭＳ Ｐゴシック" panose="020B0600070205080204" pitchFamily="50" charset="-128"/>
            </a:rPr>
            <a:t>円、民生費</a:t>
          </a:r>
          <a:r>
            <a:rPr kumimoji="1" lang="en-US" altLang="ja-JP" sz="900">
              <a:latin typeface="ＭＳ Ｐゴシック" panose="020B0600070205080204" pitchFamily="50" charset="-128"/>
              <a:ea typeface="ＭＳ Ｐゴシック" panose="020B0600070205080204" pitchFamily="50" charset="-128"/>
            </a:rPr>
            <a:t>199,416</a:t>
          </a:r>
          <a:r>
            <a:rPr kumimoji="1" lang="ja-JP" altLang="en-US" sz="900">
              <a:latin typeface="ＭＳ Ｐゴシック" panose="020B0600070205080204" pitchFamily="50" charset="-128"/>
              <a:ea typeface="ＭＳ Ｐゴシック" panose="020B0600070205080204" pitchFamily="50" charset="-128"/>
            </a:rPr>
            <a:t>円、衛生費</a:t>
          </a:r>
          <a:r>
            <a:rPr kumimoji="1" lang="en-US" altLang="ja-JP" sz="900">
              <a:latin typeface="ＭＳ Ｐゴシック" panose="020B0600070205080204" pitchFamily="50" charset="-128"/>
              <a:ea typeface="ＭＳ Ｐゴシック" panose="020B0600070205080204" pitchFamily="50" charset="-128"/>
            </a:rPr>
            <a:t>134,139</a:t>
          </a:r>
          <a:r>
            <a:rPr kumimoji="1" lang="ja-JP" altLang="en-US" sz="900">
              <a:latin typeface="ＭＳ Ｐゴシック" panose="020B0600070205080204" pitchFamily="50" charset="-128"/>
              <a:ea typeface="ＭＳ Ｐゴシック" panose="020B0600070205080204" pitchFamily="50" charset="-128"/>
            </a:rPr>
            <a:t>円、消防費</a:t>
          </a:r>
          <a:r>
            <a:rPr kumimoji="1" lang="en-US" altLang="ja-JP" sz="900">
              <a:latin typeface="ＭＳ Ｐゴシック" panose="020B0600070205080204" pitchFamily="50" charset="-128"/>
              <a:ea typeface="ＭＳ Ｐゴシック" panose="020B0600070205080204" pitchFamily="50" charset="-128"/>
            </a:rPr>
            <a:t>93,305</a:t>
          </a:r>
          <a:r>
            <a:rPr kumimoji="1" lang="ja-JP" altLang="en-US" sz="900">
              <a:latin typeface="ＭＳ Ｐゴシック" panose="020B0600070205080204" pitchFamily="50" charset="-128"/>
              <a:ea typeface="ＭＳ Ｐゴシック" panose="020B0600070205080204" pitchFamily="50" charset="-128"/>
            </a:rPr>
            <a:t>円、公債費</a:t>
          </a:r>
          <a:r>
            <a:rPr kumimoji="1" lang="en-US" altLang="ja-JP" sz="900">
              <a:latin typeface="ＭＳ Ｐゴシック" panose="020B0600070205080204" pitchFamily="50" charset="-128"/>
              <a:ea typeface="ＭＳ Ｐゴシック" panose="020B0600070205080204" pitchFamily="50" charset="-128"/>
            </a:rPr>
            <a:t>79,733</a:t>
          </a:r>
          <a:r>
            <a:rPr kumimoji="1" lang="ja-JP" altLang="en-US" sz="900">
              <a:latin typeface="ＭＳ Ｐゴシック" panose="020B0600070205080204" pitchFamily="50" charset="-128"/>
              <a:ea typeface="ＭＳ Ｐゴシック" panose="020B0600070205080204" pitchFamily="50" charset="-128"/>
            </a:rPr>
            <a:t>円となっている。</a:t>
          </a:r>
        </a:p>
        <a:p>
          <a:r>
            <a:rPr kumimoji="1" lang="ja-JP" altLang="en-US" sz="900">
              <a:latin typeface="ＭＳ Ｐゴシック" panose="020B0600070205080204" pitchFamily="50" charset="-128"/>
              <a:ea typeface="ＭＳ Ｐゴシック" panose="020B0600070205080204" pitchFamily="50" charset="-128"/>
            </a:rPr>
            <a:t>議会費は、前年度新型コロナウイルス感染症対策のための施設の整備を行ったが、今年度は経常的な費用のみため</a:t>
          </a:r>
          <a:r>
            <a:rPr kumimoji="1" lang="en-US" altLang="ja-JP" sz="900">
              <a:latin typeface="ＭＳ Ｐゴシック" panose="020B0600070205080204" pitchFamily="50" charset="-128"/>
              <a:ea typeface="ＭＳ Ｐゴシック" panose="020B0600070205080204" pitchFamily="50" charset="-128"/>
            </a:rPr>
            <a:t>747</a:t>
          </a:r>
          <a:r>
            <a:rPr kumimoji="1" lang="ja-JP" altLang="en-US" sz="900">
              <a:latin typeface="ＭＳ Ｐゴシック" panose="020B0600070205080204" pitchFamily="50" charset="-128"/>
              <a:ea typeface="ＭＳ Ｐゴシック" panose="020B0600070205080204" pitchFamily="50" charset="-128"/>
            </a:rPr>
            <a:t>円減少した。</a:t>
          </a:r>
        </a:p>
        <a:p>
          <a:r>
            <a:rPr kumimoji="1" lang="ja-JP" altLang="en-US" sz="900">
              <a:latin typeface="ＭＳ Ｐゴシック" panose="020B0600070205080204" pitchFamily="50" charset="-128"/>
              <a:ea typeface="ＭＳ Ｐゴシック" panose="020B0600070205080204" pitchFamily="50" charset="-128"/>
            </a:rPr>
            <a:t>総務費は、庁舎整備の財源のための基金積立金、物価高騰対策事費業の増により</a:t>
          </a:r>
          <a:r>
            <a:rPr kumimoji="1" lang="en-US" altLang="ja-JP" sz="900">
              <a:latin typeface="ＭＳ Ｐゴシック" panose="020B0600070205080204" pitchFamily="50" charset="-128"/>
              <a:ea typeface="ＭＳ Ｐゴシック" panose="020B0600070205080204" pitchFamily="50" charset="-128"/>
            </a:rPr>
            <a:t>53,290</a:t>
          </a:r>
          <a:r>
            <a:rPr kumimoji="1" lang="ja-JP" altLang="en-US" sz="900">
              <a:latin typeface="ＭＳ Ｐゴシック" panose="020B0600070205080204" pitchFamily="50" charset="-128"/>
              <a:ea typeface="ＭＳ Ｐゴシック" panose="020B0600070205080204" pitchFamily="50" charset="-128"/>
            </a:rPr>
            <a:t>円の増加となった。</a:t>
          </a:r>
        </a:p>
        <a:p>
          <a:r>
            <a:rPr kumimoji="1" lang="ja-JP" altLang="en-US" sz="900">
              <a:latin typeface="ＭＳ Ｐゴシック" panose="020B0600070205080204" pitchFamily="50" charset="-128"/>
              <a:ea typeface="ＭＳ Ｐゴシック" panose="020B0600070205080204" pitchFamily="50" charset="-128"/>
            </a:rPr>
            <a:t>民生費は、ほぼ類似団体平均並みで推移してており、令和</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年度は住民税非課税世帯や子育て世帯等への臨時特別給付金事業費の減により</a:t>
          </a:r>
          <a:r>
            <a:rPr kumimoji="1" lang="en-US" altLang="ja-JP" sz="900">
              <a:latin typeface="ＭＳ Ｐゴシック" panose="020B0600070205080204" pitchFamily="50" charset="-128"/>
              <a:ea typeface="ＭＳ Ｐゴシック" panose="020B0600070205080204" pitchFamily="50" charset="-128"/>
            </a:rPr>
            <a:t>6,726</a:t>
          </a:r>
          <a:r>
            <a:rPr kumimoji="1" lang="ja-JP" altLang="en-US" sz="900">
              <a:latin typeface="ＭＳ Ｐゴシック" panose="020B0600070205080204" pitchFamily="50" charset="-128"/>
              <a:ea typeface="ＭＳ Ｐゴシック" panose="020B0600070205080204" pitchFamily="50" charset="-128"/>
            </a:rPr>
            <a:t>円減少した。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衛生費は、新型コロナワクチン接種事業費、水道事業特別会計操出金等の減により</a:t>
          </a:r>
          <a:r>
            <a:rPr kumimoji="1" lang="en-US" altLang="ja-JP" sz="900">
              <a:latin typeface="ＭＳ Ｐゴシック" panose="020B0600070205080204" pitchFamily="50" charset="-128"/>
              <a:ea typeface="ＭＳ Ｐゴシック" panose="020B0600070205080204" pitchFamily="50" charset="-128"/>
            </a:rPr>
            <a:t>20,436</a:t>
          </a:r>
          <a:r>
            <a:rPr kumimoji="1" lang="ja-JP" altLang="en-US" sz="900">
              <a:latin typeface="ＭＳ Ｐゴシック" panose="020B0600070205080204" pitchFamily="50" charset="-128"/>
              <a:ea typeface="ＭＳ Ｐゴシック" panose="020B0600070205080204" pitchFamily="50" charset="-128"/>
            </a:rPr>
            <a:t>円減少したが、南和広域医療企業団や吉野広域行政組合への負担金、水道事業特別会計への操出金、住民生活に必要不可欠なごみ処理、し尿収集事業などが含まれ類似団体平均と比べ高い状況となっている。	</a:t>
          </a:r>
        </a:p>
        <a:p>
          <a:r>
            <a:rPr kumimoji="1" lang="ja-JP" altLang="en-US" sz="900">
              <a:latin typeface="ＭＳ Ｐゴシック" panose="020B0600070205080204" pitchFamily="50" charset="-128"/>
              <a:ea typeface="ＭＳ Ｐゴシック" panose="020B0600070205080204" pitchFamily="50" charset="-128"/>
            </a:rPr>
            <a:t>消防費は、防災行政無線のデジタル化のため整備を行ったことにより</a:t>
          </a:r>
          <a:r>
            <a:rPr kumimoji="1" lang="en-US" altLang="ja-JP" sz="900">
              <a:latin typeface="ＭＳ Ｐゴシック" panose="020B0600070205080204" pitchFamily="50" charset="-128"/>
              <a:ea typeface="ＭＳ Ｐゴシック" panose="020B0600070205080204" pitchFamily="50" charset="-128"/>
            </a:rPr>
            <a:t>54,618</a:t>
          </a:r>
          <a:r>
            <a:rPr kumimoji="1" lang="ja-JP" altLang="en-US" sz="900">
              <a:latin typeface="ＭＳ Ｐゴシック" panose="020B0600070205080204" pitchFamily="50" charset="-128"/>
              <a:ea typeface="ＭＳ Ｐゴシック" panose="020B0600070205080204" pitchFamily="50" charset="-128"/>
            </a:rPr>
            <a:t>円の大幅な増加となった。</a:t>
          </a:r>
        </a:p>
        <a:p>
          <a:r>
            <a:rPr kumimoji="1" lang="ja-JP" altLang="en-US" sz="900">
              <a:latin typeface="ＭＳ Ｐゴシック" panose="020B0600070205080204" pitchFamily="50" charset="-128"/>
              <a:ea typeface="ＭＳ Ｐゴシック" panose="020B0600070205080204" pitchFamily="50" charset="-128"/>
            </a:rPr>
            <a:t>教育費は、令和元年から令和</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年度まで小中一貫教育校の校舎を建設したことにより大幅に増加したが、令和</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年度では減少し類似団体平均を下回った。</a:t>
          </a:r>
        </a:p>
        <a:p>
          <a:r>
            <a:rPr kumimoji="1" lang="ja-JP" altLang="en-US" sz="900">
              <a:latin typeface="ＭＳ Ｐゴシック" panose="020B0600070205080204" pitchFamily="50" charset="-128"/>
              <a:ea typeface="ＭＳ Ｐゴシック" panose="020B0600070205080204" pitchFamily="50" charset="-128"/>
            </a:rPr>
            <a:t>公債費は、以前の中学校建設、ケーブルテレビデジタル化等の大型事業の財源とした地方債の償還が終了したため今年度は減少したが、次年度以降は</a:t>
          </a:r>
          <a:r>
            <a:rPr kumimoji="1" lang="en-US" altLang="ja-JP" sz="900">
              <a:latin typeface="ＭＳ Ｐゴシック" panose="020B0600070205080204" pitchFamily="50" charset="-128"/>
              <a:ea typeface="ＭＳ Ｐゴシック" panose="020B0600070205080204" pitchFamily="50" charset="-128"/>
            </a:rPr>
            <a:t>H30</a:t>
          </a:r>
          <a:r>
            <a:rPr kumimoji="1" lang="ja-JP" altLang="en-US" sz="900">
              <a:latin typeface="ＭＳ Ｐゴシック" panose="020B0600070205080204" pitchFamily="50" charset="-128"/>
              <a:ea typeface="ＭＳ Ｐゴシック" panose="020B0600070205080204" pitchFamily="50" charset="-128"/>
            </a:rPr>
            <a:t>年度以降に大型事業の財源として多額の借入れ行ったことで増加となる見込みである。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奈良県吉野町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年度については、普通交付税の増加に等より、実質収支は黒字となった。また、実質単年度収支でも今年度は財政調整基金の取崩し回避により黒字となった。</a:t>
          </a:r>
        </a:p>
        <a:p>
          <a:r>
            <a:rPr kumimoji="1" lang="ja-JP" altLang="en-US" sz="1400">
              <a:latin typeface="ＭＳ ゴシック" pitchFamily="49" charset="-128"/>
              <a:ea typeface="ＭＳ ゴシック" pitchFamily="49" charset="-128"/>
            </a:rPr>
            <a:t>今後も、事務事業の見直し、統廃合などの合理化等の行財政改革を推進し、歳出の削減、健全な行政運営に努めていく。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奈良県吉野町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決算については、全ての会計において黒字であったが、水道事業等の公営企業会計については人口減少等により収入が減少し、施設の老朽化、物価高騰等のため経費の増加が見込まれる状況である。これらの会計は独立採算制が原則であるため、使用料の値上げ等適正な収入の確保が必要である。</a:t>
          </a:r>
        </a:p>
        <a:p>
          <a:r>
            <a:rPr kumimoji="1" lang="ja-JP" altLang="en-US" sz="1400">
              <a:latin typeface="ＭＳ ゴシック" pitchFamily="49" charset="-128"/>
              <a:ea typeface="ＭＳ ゴシック" pitchFamily="49" charset="-128"/>
            </a:rPr>
            <a:t>介護保険特別会計、後期高齢者医療特別会計等については高齢化により給付費等が増加してきており今後も一般会計からの負担が増加する見込みである。</a:t>
          </a:r>
        </a:p>
        <a:p>
          <a:r>
            <a:rPr kumimoji="1" lang="ja-JP" altLang="en-US" sz="1400">
              <a:latin typeface="ＭＳ ゴシック" pitchFamily="49" charset="-128"/>
              <a:ea typeface="ＭＳ ゴシック" pitchFamily="49" charset="-128"/>
            </a:rPr>
            <a:t>経営基盤の不安定な会計については、経営の安定化・基盤強化のために特別会計の特定財源で補えない部分について一般会計が指点していく方針であるが、今後も普通交付税を含めた一般財源は減少していくと見込まれ、各特別会計を適切に運営していく観点からも受益者の負担水準を検証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奈良県吉野町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年度の元利償還金は、以前の大型事業の財源として借入れた地方債の償還終了により減少したが、平成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年度以降に借入れた多額の地方債の償還により令和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年度以降増加となる見込である。</a:t>
          </a:r>
        </a:p>
        <a:p>
          <a:r>
            <a:rPr kumimoji="1" lang="ja-JP" altLang="en-US" sz="1200">
              <a:latin typeface="ＭＳ ゴシック" pitchFamily="49" charset="-128"/>
              <a:ea typeface="ＭＳ ゴシック" pitchFamily="49" charset="-128"/>
            </a:rPr>
            <a:t>公営企業等の元利償還金に対する繰入金は、水道事業で新型コロナウイルス感染症対策で料金減免を行ったことにより操供給単価基準が下がり高料金対策の繰入額が減少したため昨年度より減少となった。</a:t>
          </a:r>
        </a:p>
        <a:p>
          <a:r>
            <a:rPr kumimoji="1" lang="ja-JP" altLang="en-US" sz="1200">
              <a:latin typeface="ＭＳ ゴシック" pitchFamily="49" charset="-128"/>
              <a:ea typeface="ＭＳ ゴシック" pitchFamily="49" charset="-128"/>
            </a:rPr>
            <a:t>本町の公債費は、一般会計が負担すべき元利償還金に対し、約</a:t>
          </a:r>
          <a:r>
            <a:rPr kumimoji="1" lang="en-US" altLang="ja-JP" sz="1200">
              <a:latin typeface="ＭＳ ゴシック" pitchFamily="49" charset="-128"/>
              <a:ea typeface="ＭＳ ゴシック" pitchFamily="49" charset="-128"/>
            </a:rPr>
            <a:t>81%</a:t>
          </a:r>
          <a:r>
            <a:rPr kumimoji="1" lang="ja-JP" altLang="en-US" sz="1200">
              <a:latin typeface="ＭＳ ゴシック" pitchFamily="49" charset="-128"/>
              <a:ea typeface="ＭＳ ゴシック" pitchFamily="49" charset="-128"/>
            </a:rPr>
            <a:t>が交付税算入されており、令和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年度末地方債残高の約</a:t>
          </a:r>
          <a:r>
            <a:rPr kumimoji="1" lang="en-US" altLang="ja-JP" sz="1200">
              <a:latin typeface="ＭＳ ゴシック" pitchFamily="49" charset="-128"/>
              <a:ea typeface="ＭＳ ゴシック" pitchFamily="49" charset="-128"/>
            </a:rPr>
            <a:t>88</a:t>
          </a:r>
          <a:r>
            <a:rPr kumimoji="1" lang="ja-JP" altLang="en-US" sz="1200">
              <a:latin typeface="ＭＳ ゴシック" pitchFamily="49" charset="-128"/>
              <a:ea typeface="ＭＳ ゴシック" pitchFamily="49" charset="-128"/>
            </a:rPr>
            <a:t>％が交付税算入率の高い臨時財政特例債、過疎対策事業債、辺地対策事業債である。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奈良県吉野町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latin typeface="ＭＳ ゴシック" pitchFamily="49" charset="-128"/>
              <a:ea typeface="ＭＳ ゴシック" pitchFamily="49" charset="-128"/>
            </a:rPr>
            <a:t>将来負担額のうち一般会計等に係る地方債の現在高は、令和</a:t>
          </a:r>
          <a:r>
            <a:rPr kumimoji="1" lang="en-US" altLang="ja-JP" sz="1200" b="0">
              <a:latin typeface="ＭＳ ゴシック" pitchFamily="49" charset="-128"/>
              <a:ea typeface="ＭＳ ゴシック" pitchFamily="49" charset="-128"/>
            </a:rPr>
            <a:t>3</a:t>
          </a:r>
          <a:r>
            <a:rPr kumimoji="1" lang="ja-JP" altLang="en-US" sz="1200" b="0">
              <a:latin typeface="ＭＳ ゴシック" pitchFamily="49" charset="-128"/>
              <a:ea typeface="ＭＳ ゴシック" pitchFamily="49" charset="-128"/>
            </a:rPr>
            <a:t>年度から令和</a:t>
          </a:r>
          <a:r>
            <a:rPr kumimoji="1" lang="en-US" altLang="ja-JP" sz="1200" b="0">
              <a:latin typeface="ＭＳ ゴシック" pitchFamily="49" charset="-128"/>
              <a:ea typeface="ＭＳ ゴシック" pitchFamily="49" charset="-128"/>
            </a:rPr>
            <a:t>3</a:t>
          </a:r>
          <a:r>
            <a:rPr kumimoji="1" lang="ja-JP" altLang="en-US" sz="1200" b="0">
              <a:latin typeface="ＭＳ ゴシック" pitchFamily="49" charset="-128"/>
              <a:ea typeface="ＭＳ ゴシック" pitchFamily="49" charset="-128"/>
            </a:rPr>
            <a:t>年度では小中一貫教育校の建設事業の財源として多額の借入を行ったため増加したが、令和</a:t>
          </a:r>
          <a:r>
            <a:rPr kumimoji="1" lang="en-US" altLang="ja-JP" sz="1200" b="0">
              <a:latin typeface="ＭＳ ゴシック" pitchFamily="49" charset="-128"/>
              <a:ea typeface="ＭＳ ゴシック" pitchFamily="49" charset="-128"/>
            </a:rPr>
            <a:t>4</a:t>
          </a:r>
          <a:r>
            <a:rPr kumimoji="1" lang="ja-JP" altLang="en-US" sz="1200" b="0">
              <a:latin typeface="ＭＳ ゴシック" pitchFamily="49" charset="-128"/>
              <a:ea typeface="ＭＳ ゴシック" pitchFamily="49" charset="-128"/>
            </a:rPr>
            <a:t>年度では減少した。</a:t>
          </a:r>
        </a:p>
        <a:p>
          <a:r>
            <a:rPr kumimoji="1" lang="ja-JP" altLang="en-US" sz="1200" b="0">
              <a:latin typeface="ＭＳ ゴシック" pitchFamily="49" charset="-128"/>
              <a:ea typeface="ＭＳ ゴシック" pitchFamily="49" charset="-128"/>
            </a:rPr>
            <a:t>公営企業等繰入見込額は、水道事業で新型コロナウイルス感染症対策で料金減免を行ったため供給単価基準が下がり高料金対策の繰入額が減少したこと、地方債残高の減少等で昨年度より減となった。</a:t>
          </a:r>
        </a:p>
        <a:p>
          <a:r>
            <a:rPr kumimoji="1" lang="ja-JP" altLang="en-US" sz="1200" b="0">
              <a:latin typeface="ＭＳ ゴシック" pitchFamily="49" charset="-128"/>
              <a:ea typeface="ＭＳ ゴシック" pitchFamily="49" charset="-128"/>
            </a:rPr>
            <a:t>退職手当負担見込額は採用数以上に退職者多数のため減少している。</a:t>
          </a:r>
        </a:p>
        <a:p>
          <a:r>
            <a:rPr kumimoji="1" lang="ja-JP" altLang="en-US" sz="1200" b="0">
              <a:latin typeface="ＭＳ ゴシック" pitchFamily="49" charset="-128"/>
              <a:ea typeface="ＭＳ ゴシック" pitchFamily="49" charset="-128"/>
            </a:rPr>
            <a:t>充当可能財源等のうち、基準財政需要額算入見込額は臨時財政対策債償還費、過疎対策事業債償還費等の減により減少したが、充当可能基金は財政調整基金、減債基金の積立て、取崩し回避により基金残高が増加したため増となった。</a:t>
          </a:r>
        </a:p>
        <a:p>
          <a:r>
            <a:rPr kumimoji="1" lang="ja-JP" altLang="en-US" sz="1200" b="0">
              <a:latin typeface="ＭＳ ゴシック" pitchFamily="49" charset="-128"/>
              <a:ea typeface="ＭＳ ゴシック" pitchFamily="49" charset="-128"/>
            </a:rPr>
            <a:t>今後は、事業の見直しを更に進め、優先度の低い事業については計画的に廃止・縮小を行い、歳出の削減、地方債の発行を抑制し、基金等の財源確保に努める。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奈良県吉野町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年度までは、基金全体の残高は減少傾向にあったが、令和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年度では財政調整基金、減債基金の取崩し回避と普通交付税の増加等により、積極的に積み立てを行ったため、基金全体の残高は、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今後は、災害の発生や課題となっている老朽化した庁舎の整備などによる支出の増加や、過疎化・少子高齢化に伴う町の収入減少などに備え、基金の確保に努める。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町には、長寿社会に備えて在宅福祉の向上や健康づくり等のため、各種民間団体等が行う先導的事業に対する助成等の経費に充てるための地域福祉基金や、世界遺産を有する吉野町に存在する歴史的な資産や景観、資源の継承、発展等を願う人々による寄付金を財源とした世界遺産・吉野ふるさとづくり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年度で創設した企業版ふるさと納税基金等、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つの特定目的基金がある。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庁舎整備基金：課題である老朽化した庁舎の整備のため、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世界遺産吉野ふるさとづくり基金：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百万円を積立てたが、通園バスの運行、二王門などの文化財保存、観光施設の維持管理等の事業に充当するため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を百万円取り崩し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町営住宅改修基金：町営住宅改修工事のため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その他特定目的基金全体として今後多額の支出が予想される事業については、必要に応じて基金の積み立てを積極的に行っていく。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年度までは小中一貫教育推進事業の校舎建設等の大型事業の財源確保のため取崩しを行い減少傾向であったが、令和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年度は取崩しを回避し、令和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百万円を積立てたため増加となった。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今後は、災害の発生などによる支出の増加や過疎化・少子高齢化に伴う町の収入減少などに備え、基金の確保に努める。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年度までは、地方債の償還に充当するため基金の残高は減少傾向であったが、令和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年度からは増加している。令和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年度は取崩し回避と、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百万円を積立たたてたため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年度は一時的に公債費が減少したが、小中一貫教育推進事業等の財源として令和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年度に多額の新規借入を行ったため令和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年度以降に地方債の償還額が増加する見込みであるため、毎年度積立をてを行う予定である。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9F150BA-84DD-46B6-A11A-38D231D67C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EE5CE13-0404-4441-BF3A-4AE10E09B1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E5BA0FC-8C59-4281-BB3E-654F33CCFA4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79F53E1-2071-4BBA-8451-C5128874A1A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2D2D7CB-72EE-4D21-A445-17361E9F0C4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786CEFE-524B-4CAE-962E-C5290B60126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奈良県吉野町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93EC76C-EE4C-46DB-A903-968FD166CE6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33B6087-CD00-4152-A2F6-F16140C59CB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9623F6A-A12F-477C-99C4-2744832B90E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BE61857-6C36-4364-B30A-025257DC99E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FCB032E-3A43-4C2A-862D-5C0598A1D02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7C4B89A-8688-458D-80B0-3342A46201F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6,251
6,180
95.65
6,402,587
5,921,416
475,352
3,476,109
6,318,998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49116CF-3DE5-47D6-83BC-F705D057661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8BF60D0-C3F9-4C5E-89B1-5C1E84C055D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29DE6CC-8405-489D-B64A-3ADBC7C396E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99916BD-6462-49A0-BBDB-D54C0BDE735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D2865AB-CBD2-4D76-9B4F-3CD8AA93A7F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9CEC639-DAC8-4B89-8E6C-8B89153239C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B74A5A3-1A72-4663-B4AE-223642D34E5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A7C1F94-6209-4D29-AEE5-4F9D02F74B7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06C4E18-9A92-4D85-9E4A-4B973802539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565A4BC-E7C2-4EA1-9ADB-6EBE03F20FF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9FC4EBF-8265-4927-9316-D1B7C294316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7F2480B-082A-413E-B630-F15CB696E17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9C6AC76-1345-4DF2-82D1-86E57602F09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5DEDF6E-4874-4B74-B009-7688A203511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9EE79D5-C690-41DD-99B7-927EA31D822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0614B9A-8889-4F29-8EB8-ADE1FF13EC0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761158E-00D7-4238-809E-639FD2CA3D7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6CF244C-C557-41DD-97EB-BB5D4B90E51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FA279BD-4061-49DD-8FBE-9C87491BD0F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A7B145DC-CFA4-4FBE-97C0-9DF659042BD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DE72A7AF-575E-4898-8A8D-73C9BE5270B6}"/>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9E97253-C15A-4F79-AA67-1FA0A0F34189}"/>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BD91CF1-5AEA-40FA-84FC-B07E4CF8C0E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9AFFBB2-A5FD-4963-83F3-152000BD5C8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96ADD46-194F-40C6-9818-E8A0ADC8A95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5BC8D14C-A59A-4684-A3BD-243220ACBB4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7F31CAD-D813-4CA3-BAFD-922E5C86AB1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669C332-6BA8-49C7-83D1-BECCD208A9B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34E9263-0393-4740-934F-9F95266EA06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A852911-78E5-41C3-9D0E-3AC653BDFE6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C1256AE-41A4-4353-A73D-4ABDA8B812A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508A88B-9EF9-46B2-95BF-EA565EE6C55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21D42E3-1A55-4646-83FB-2CE9F0148D1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7628361-E970-488F-9BFE-3CA1AA08DB2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7DEEB66-26D3-4A3D-BE59-432EB851FB9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a:t>
          </a:r>
          <a:r>
            <a:rPr kumimoji="1" lang="ja-JP" altLang="en-US" sz="1100">
              <a:solidFill>
                <a:schemeClr val="dk1"/>
              </a:solidFill>
              <a:effectLst/>
              <a:latin typeface="+mn-lt"/>
              <a:ea typeface="+mn-ea"/>
              <a:cs typeface="+mn-cs"/>
            </a:rPr>
            <a:t>団体</a:t>
          </a:r>
          <a:r>
            <a:rPr kumimoji="1" lang="ja-JP" altLang="ja-JP" sz="1100">
              <a:solidFill>
                <a:schemeClr val="dk1"/>
              </a:solidFill>
              <a:effectLst/>
              <a:latin typeface="+mn-lt"/>
              <a:ea typeface="+mn-ea"/>
              <a:cs typeface="+mn-cs"/>
            </a:rPr>
            <a:t>平均値と比較すると高い。</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小中一貫校が完成したため</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％減少したが、</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減価</a:t>
          </a:r>
          <a:r>
            <a:rPr kumimoji="1" lang="ja-JP" altLang="en-US" sz="1100">
              <a:solidFill>
                <a:schemeClr val="dk1"/>
              </a:solidFill>
              <a:effectLst/>
              <a:latin typeface="+mn-lt"/>
              <a:ea typeface="+mn-ea"/>
              <a:cs typeface="+mn-cs"/>
            </a:rPr>
            <a:t>償却による資産の減少が資産の取得を上回り、減価償却率は前年と比較して</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増加した。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保有している固定資産のうち、学校・公民館・一般廃棄物処理施設以外は、いずれも</a:t>
          </a:r>
          <a:r>
            <a:rPr kumimoji="1" lang="ja-JP" altLang="en-US" sz="1100">
              <a:solidFill>
                <a:schemeClr val="dk1"/>
              </a:solidFill>
              <a:effectLst/>
              <a:latin typeface="+mn-lt"/>
              <a:ea typeface="+mn-ea"/>
              <a:cs typeface="+mn-cs"/>
            </a:rPr>
            <a:t>減価償却率が</a:t>
          </a:r>
          <a:r>
            <a:rPr kumimoji="1" lang="ja-JP" altLang="ja-JP" sz="1100">
              <a:solidFill>
                <a:schemeClr val="dk1"/>
              </a:solidFill>
              <a:effectLst/>
              <a:latin typeface="+mn-lt"/>
              <a:ea typeface="+mn-ea"/>
              <a:cs typeface="+mn-cs"/>
            </a:rPr>
            <a:t>高く、今後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維持管理費用も増加していくことが予想される。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113809B-6130-486F-BE52-DB70FE18907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CEBB2B7-3E6D-4BCB-8F11-1E5C5503455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432909EB-A72A-4558-BF7A-C526064CC41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FF4461BA-0B55-4DFE-B0E3-68DEC92E8401}"/>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F5BDD475-97A2-4939-BE57-9D63CCBDF6FA}"/>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9AB8D501-C618-4701-92E5-D69B56C74718}"/>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F70ECA90-5ECA-4A1C-9725-21352BA7F334}"/>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BA567896-D918-42FF-A0FD-FE34D41AF373}"/>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96E6EDFF-4CF9-4448-991C-9C4BEE9F59AA}"/>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B053FE7-6454-4C32-A78C-B5CBCE42761B}"/>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44616D14-A143-4668-A4C3-AAF34CE45533}"/>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652E6E5E-1DA9-446E-B22D-F938884857B4}"/>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70CC13CA-868A-41D3-8109-1E644A8F2C5F}"/>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132BA92D-AD0C-49C5-B25B-5450C096EA6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89F67EBB-6041-4D5E-A94F-D36337C6717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1ADA5AEE-65FE-42CB-A8FF-3A2FDE95964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147108</xdr:rowOff>
    </xdr:from>
    <xdr:to>
      <xdr:col>23</xdr:col>
      <xdr:colOff>85090</xdr:colOff>
      <xdr:row>35</xdr:row>
      <xdr:rowOff>41063</xdr:rowOff>
    </xdr:to>
    <xdr:cxnSp macro="">
      <xdr:nvCxnSpPr>
        <xdr:cNvPr id="65" name="直線コネクタ 64">
          <a:extLst>
            <a:ext uri="{FF2B5EF4-FFF2-40B4-BE49-F238E27FC236}">
              <a16:creationId xmlns:a16="http://schemas.microsoft.com/office/drawing/2014/main" id="{2ACFC761-6A97-46F5-8A1A-D315643F8B27}"/>
            </a:ext>
          </a:extLst>
        </xdr:cNvPr>
        <xdr:cNvCxnSpPr/>
      </xdr:nvCxnSpPr>
      <xdr:spPr>
        <a:xfrm flipV="1">
          <a:off x="4760595" y="5204883"/>
          <a:ext cx="1270" cy="16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44890</xdr:rowOff>
    </xdr:from>
    <xdr:ext cx="405111" cy="259045"/>
    <xdr:sp macro="" textlink="">
      <xdr:nvSpPr>
        <xdr:cNvPr id="66" name="有形固定資産減価償却率最小値テキスト">
          <a:extLst>
            <a:ext uri="{FF2B5EF4-FFF2-40B4-BE49-F238E27FC236}">
              <a16:creationId xmlns:a16="http://schemas.microsoft.com/office/drawing/2014/main" id="{81E213DE-0673-4A43-BD45-4992AD451D95}"/>
            </a:ext>
          </a:extLst>
        </xdr:cNvPr>
        <xdr:cNvSpPr txBox="1"/>
      </xdr:nvSpPr>
      <xdr:spPr>
        <a:xfrm>
          <a:off x="4813300" y="681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41063</xdr:rowOff>
    </xdr:from>
    <xdr:to>
      <xdr:col>23</xdr:col>
      <xdr:colOff>174625</xdr:colOff>
      <xdr:row>35</xdr:row>
      <xdr:rowOff>41063</xdr:rowOff>
    </xdr:to>
    <xdr:cxnSp macro="">
      <xdr:nvCxnSpPr>
        <xdr:cNvPr id="67" name="直線コネクタ 66">
          <a:extLst>
            <a:ext uri="{FF2B5EF4-FFF2-40B4-BE49-F238E27FC236}">
              <a16:creationId xmlns:a16="http://schemas.microsoft.com/office/drawing/2014/main" id="{202C68D5-80FC-4CB2-8769-ECACAF688F45}"/>
            </a:ext>
          </a:extLst>
        </xdr:cNvPr>
        <xdr:cNvCxnSpPr/>
      </xdr:nvCxnSpPr>
      <xdr:spPr>
        <a:xfrm>
          <a:off x="4673600" y="6813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93785</xdr:rowOff>
    </xdr:from>
    <xdr:ext cx="405111" cy="259045"/>
    <xdr:sp macro="" textlink="">
      <xdr:nvSpPr>
        <xdr:cNvPr id="68" name="有形固定資産減価償却率最大値テキスト">
          <a:extLst>
            <a:ext uri="{FF2B5EF4-FFF2-40B4-BE49-F238E27FC236}">
              <a16:creationId xmlns:a16="http://schemas.microsoft.com/office/drawing/2014/main" id="{4D118451-FAB6-4D37-85E9-59C2E9A09149}"/>
            </a:ext>
          </a:extLst>
        </xdr:cNvPr>
        <xdr:cNvSpPr txBox="1"/>
      </xdr:nvSpPr>
      <xdr:spPr>
        <a:xfrm>
          <a:off x="4813300" y="498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147108</xdr:rowOff>
    </xdr:from>
    <xdr:to>
      <xdr:col>23</xdr:col>
      <xdr:colOff>174625</xdr:colOff>
      <xdr:row>25</xdr:row>
      <xdr:rowOff>147108</xdr:rowOff>
    </xdr:to>
    <xdr:cxnSp macro="">
      <xdr:nvCxnSpPr>
        <xdr:cNvPr id="69" name="直線コネクタ 68">
          <a:extLst>
            <a:ext uri="{FF2B5EF4-FFF2-40B4-BE49-F238E27FC236}">
              <a16:creationId xmlns:a16="http://schemas.microsoft.com/office/drawing/2014/main" id="{CD2DBCA1-4FF4-49B4-AF5B-603F3074727F}"/>
            </a:ext>
          </a:extLst>
        </xdr:cNvPr>
        <xdr:cNvCxnSpPr/>
      </xdr:nvCxnSpPr>
      <xdr:spPr>
        <a:xfrm>
          <a:off x="4673600" y="520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26052</xdr:rowOff>
    </xdr:from>
    <xdr:ext cx="405111" cy="259045"/>
    <xdr:sp macro="" textlink="">
      <xdr:nvSpPr>
        <xdr:cNvPr id="70" name="有形固定資産減価償却率平均値テキスト">
          <a:extLst>
            <a:ext uri="{FF2B5EF4-FFF2-40B4-BE49-F238E27FC236}">
              <a16:creationId xmlns:a16="http://schemas.microsoft.com/office/drawing/2014/main" id="{6309D99A-87DF-4BDB-8501-82ED5636727F}"/>
            </a:ext>
          </a:extLst>
        </xdr:cNvPr>
        <xdr:cNvSpPr txBox="1"/>
      </xdr:nvSpPr>
      <xdr:spPr>
        <a:xfrm>
          <a:off x="4813300" y="5941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71" name="フローチャート: 判断 70">
          <a:extLst>
            <a:ext uri="{FF2B5EF4-FFF2-40B4-BE49-F238E27FC236}">
              <a16:creationId xmlns:a16="http://schemas.microsoft.com/office/drawing/2014/main" id="{2EC03115-9E6A-4CEE-8CA6-0DFF80CDB4CA}"/>
            </a:ext>
          </a:extLst>
        </xdr:cNvPr>
        <xdr:cNvSpPr/>
      </xdr:nvSpPr>
      <xdr:spPr>
        <a:xfrm>
          <a:off x="4711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2" name="フローチャート: 判断 71">
          <a:extLst>
            <a:ext uri="{FF2B5EF4-FFF2-40B4-BE49-F238E27FC236}">
              <a16:creationId xmlns:a16="http://schemas.microsoft.com/office/drawing/2014/main" id="{764039A9-3052-4710-8386-EA377BB8EB5D}"/>
            </a:ext>
          </a:extLst>
        </xdr:cNvPr>
        <xdr:cNvSpPr/>
      </xdr:nvSpPr>
      <xdr:spPr>
        <a:xfrm>
          <a:off x="4000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167428</xdr:rowOff>
    </xdr:from>
    <xdr:to>
      <xdr:col>15</xdr:col>
      <xdr:colOff>187325</xdr:colOff>
      <xdr:row>31</xdr:row>
      <xdr:rowOff>97578</xdr:rowOff>
    </xdr:to>
    <xdr:sp macro="" textlink="">
      <xdr:nvSpPr>
        <xdr:cNvPr id="73" name="フローチャート: 判断 72">
          <a:extLst>
            <a:ext uri="{FF2B5EF4-FFF2-40B4-BE49-F238E27FC236}">
              <a16:creationId xmlns:a16="http://schemas.microsoft.com/office/drawing/2014/main" id="{24834E61-F405-4618-9DE0-63C75ED5A788}"/>
            </a:ext>
          </a:extLst>
        </xdr:cNvPr>
        <xdr:cNvSpPr/>
      </xdr:nvSpPr>
      <xdr:spPr>
        <a:xfrm>
          <a:off x="3238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13970</xdr:rowOff>
    </xdr:from>
    <xdr:to>
      <xdr:col>11</xdr:col>
      <xdr:colOff>187325</xdr:colOff>
      <xdr:row>31</xdr:row>
      <xdr:rowOff>115570</xdr:rowOff>
    </xdr:to>
    <xdr:sp macro="" textlink="">
      <xdr:nvSpPr>
        <xdr:cNvPr id="74" name="フローチャート: 判断 73">
          <a:extLst>
            <a:ext uri="{FF2B5EF4-FFF2-40B4-BE49-F238E27FC236}">
              <a16:creationId xmlns:a16="http://schemas.microsoft.com/office/drawing/2014/main" id="{1FD55649-0110-4946-A667-F0E85D7F86CE}"/>
            </a:ext>
          </a:extLst>
        </xdr:cNvPr>
        <xdr:cNvSpPr/>
      </xdr:nvSpPr>
      <xdr:spPr>
        <a:xfrm>
          <a:off x="2476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17568</xdr:rowOff>
    </xdr:from>
    <xdr:to>
      <xdr:col>7</xdr:col>
      <xdr:colOff>187325</xdr:colOff>
      <xdr:row>31</xdr:row>
      <xdr:rowOff>119168</xdr:rowOff>
    </xdr:to>
    <xdr:sp macro="" textlink="">
      <xdr:nvSpPr>
        <xdr:cNvPr id="75" name="フローチャート: 判断 74">
          <a:extLst>
            <a:ext uri="{FF2B5EF4-FFF2-40B4-BE49-F238E27FC236}">
              <a16:creationId xmlns:a16="http://schemas.microsoft.com/office/drawing/2014/main" id="{40474E31-EC39-4958-80FD-83C174B9100D}"/>
            </a:ext>
          </a:extLst>
        </xdr:cNvPr>
        <xdr:cNvSpPr/>
      </xdr:nvSpPr>
      <xdr:spPr>
        <a:xfrm>
          <a:off x="1714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E2CD768-AD98-4BA1-83AD-2E0893A72A3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526131A-1F0B-4488-B3D8-C4A5A1C4CC3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61C50B2-5C24-48E6-B669-FD6097EC57C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A43B6F2-1B89-434D-B4F7-B09477CFC3C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A098942-A315-4884-A6D8-A7F8F888CD9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63288</xdr:rowOff>
    </xdr:from>
    <xdr:to>
      <xdr:col>23</xdr:col>
      <xdr:colOff>136525</xdr:colOff>
      <xdr:row>33</xdr:row>
      <xdr:rowOff>164888</xdr:rowOff>
    </xdr:to>
    <xdr:sp macro="" textlink="">
      <xdr:nvSpPr>
        <xdr:cNvPr id="81" name="楕円 80">
          <a:extLst>
            <a:ext uri="{FF2B5EF4-FFF2-40B4-BE49-F238E27FC236}">
              <a16:creationId xmlns:a16="http://schemas.microsoft.com/office/drawing/2014/main" id="{583D6BF4-3D06-4730-8598-AC51A450AABE}"/>
            </a:ext>
          </a:extLst>
        </xdr:cNvPr>
        <xdr:cNvSpPr/>
      </xdr:nvSpPr>
      <xdr:spPr>
        <a:xfrm>
          <a:off x="4711700" y="649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41715</xdr:rowOff>
    </xdr:from>
    <xdr:ext cx="405111" cy="259045"/>
    <xdr:sp macro="" textlink="">
      <xdr:nvSpPr>
        <xdr:cNvPr id="82" name="有形固定資産減価償却率該当値テキスト">
          <a:extLst>
            <a:ext uri="{FF2B5EF4-FFF2-40B4-BE49-F238E27FC236}">
              <a16:creationId xmlns:a16="http://schemas.microsoft.com/office/drawing/2014/main" id="{0C1A685A-83A7-4FFE-A238-3181EEA85823}"/>
            </a:ext>
          </a:extLst>
        </xdr:cNvPr>
        <xdr:cNvSpPr txBox="1"/>
      </xdr:nvSpPr>
      <xdr:spPr>
        <a:xfrm>
          <a:off x="4813300" y="6471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34502</xdr:rowOff>
    </xdr:from>
    <xdr:to>
      <xdr:col>19</xdr:col>
      <xdr:colOff>187325</xdr:colOff>
      <xdr:row>33</xdr:row>
      <xdr:rowOff>136102</xdr:rowOff>
    </xdr:to>
    <xdr:sp macro="" textlink="">
      <xdr:nvSpPr>
        <xdr:cNvPr id="83" name="楕円 82">
          <a:extLst>
            <a:ext uri="{FF2B5EF4-FFF2-40B4-BE49-F238E27FC236}">
              <a16:creationId xmlns:a16="http://schemas.microsoft.com/office/drawing/2014/main" id="{DBBD57A7-03E0-40A1-A807-BE05EE4813B2}"/>
            </a:ext>
          </a:extLst>
        </xdr:cNvPr>
        <xdr:cNvSpPr/>
      </xdr:nvSpPr>
      <xdr:spPr>
        <a:xfrm>
          <a:off x="4000500" y="646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85302</xdr:rowOff>
    </xdr:from>
    <xdr:to>
      <xdr:col>23</xdr:col>
      <xdr:colOff>85725</xdr:colOff>
      <xdr:row>33</xdr:row>
      <xdr:rowOff>114088</xdr:rowOff>
    </xdr:to>
    <xdr:cxnSp macro="">
      <xdr:nvCxnSpPr>
        <xdr:cNvPr id="84" name="直線コネクタ 83">
          <a:extLst>
            <a:ext uri="{FF2B5EF4-FFF2-40B4-BE49-F238E27FC236}">
              <a16:creationId xmlns:a16="http://schemas.microsoft.com/office/drawing/2014/main" id="{02E7B951-531A-4DCB-B2D4-CB679DCCDC12}"/>
            </a:ext>
          </a:extLst>
        </xdr:cNvPr>
        <xdr:cNvCxnSpPr/>
      </xdr:nvCxnSpPr>
      <xdr:spPr>
        <a:xfrm>
          <a:off x="4051300" y="6514677"/>
          <a:ext cx="7112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106469</xdr:rowOff>
    </xdr:from>
    <xdr:to>
      <xdr:col>15</xdr:col>
      <xdr:colOff>187325</xdr:colOff>
      <xdr:row>34</xdr:row>
      <xdr:rowOff>36619</xdr:rowOff>
    </xdr:to>
    <xdr:sp macro="" textlink="">
      <xdr:nvSpPr>
        <xdr:cNvPr id="85" name="楕円 84">
          <a:extLst>
            <a:ext uri="{FF2B5EF4-FFF2-40B4-BE49-F238E27FC236}">
              <a16:creationId xmlns:a16="http://schemas.microsoft.com/office/drawing/2014/main" id="{BFF6715D-5BF8-4FA6-BD57-126F3B110082}"/>
            </a:ext>
          </a:extLst>
        </xdr:cNvPr>
        <xdr:cNvSpPr/>
      </xdr:nvSpPr>
      <xdr:spPr>
        <a:xfrm>
          <a:off x="3238500" y="653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85302</xdr:rowOff>
    </xdr:from>
    <xdr:to>
      <xdr:col>19</xdr:col>
      <xdr:colOff>136525</xdr:colOff>
      <xdr:row>33</xdr:row>
      <xdr:rowOff>157269</xdr:rowOff>
    </xdr:to>
    <xdr:cxnSp macro="">
      <xdr:nvCxnSpPr>
        <xdr:cNvPr id="86" name="直線コネクタ 85">
          <a:extLst>
            <a:ext uri="{FF2B5EF4-FFF2-40B4-BE49-F238E27FC236}">
              <a16:creationId xmlns:a16="http://schemas.microsoft.com/office/drawing/2014/main" id="{A8C34949-6ECE-4747-A6FB-1ACC2A225B7B}"/>
            </a:ext>
          </a:extLst>
        </xdr:cNvPr>
        <xdr:cNvCxnSpPr/>
      </xdr:nvCxnSpPr>
      <xdr:spPr>
        <a:xfrm flipV="1">
          <a:off x="3289300" y="6514677"/>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128058</xdr:rowOff>
    </xdr:from>
    <xdr:to>
      <xdr:col>11</xdr:col>
      <xdr:colOff>187325</xdr:colOff>
      <xdr:row>34</xdr:row>
      <xdr:rowOff>58208</xdr:rowOff>
    </xdr:to>
    <xdr:sp macro="" textlink="">
      <xdr:nvSpPr>
        <xdr:cNvPr id="87" name="楕円 86">
          <a:extLst>
            <a:ext uri="{FF2B5EF4-FFF2-40B4-BE49-F238E27FC236}">
              <a16:creationId xmlns:a16="http://schemas.microsoft.com/office/drawing/2014/main" id="{5B088FA8-BF41-403B-9A89-FF1F3F6C5785}"/>
            </a:ext>
          </a:extLst>
        </xdr:cNvPr>
        <xdr:cNvSpPr/>
      </xdr:nvSpPr>
      <xdr:spPr>
        <a:xfrm>
          <a:off x="2476500" y="655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157269</xdr:rowOff>
    </xdr:from>
    <xdr:to>
      <xdr:col>15</xdr:col>
      <xdr:colOff>136525</xdr:colOff>
      <xdr:row>34</xdr:row>
      <xdr:rowOff>7408</xdr:rowOff>
    </xdr:to>
    <xdr:cxnSp macro="">
      <xdr:nvCxnSpPr>
        <xdr:cNvPr id="88" name="直線コネクタ 87">
          <a:extLst>
            <a:ext uri="{FF2B5EF4-FFF2-40B4-BE49-F238E27FC236}">
              <a16:creationId xmlns:a16="http://schemas.microsoft.com/office/drawing/2014/main" id="{641BA0A5-8E8E-4F04-BE5E-E41E3F5D106D}"/>
            </a:ext>
          </a:extLst>
        </xdr:cNvPr>
        <xdr:cNvCxnSpPr/>
      </xdr:nvCxnSpPr>
      <xdr:spPr>
        <a:xfrm flipV="1">
          <a:off x="2527300" y="6586644"/>
          <a:ext cx="762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74083</xdr:rowOff>
    </xdr:from>
    <xdr:to>
      <xdr:col>7</xdr:col>
      <xdr:colOff>187325</xdr:colOff>
      <xdr:row>34</xdr:row>
      <xdr:rowOff>4233</xdr:rowOff>
    </xdr:to>
    <xdr:sp macro="" textlink="">
      <xdr:nvSpPr>
        <xdr:cNvPr id="89" name="楕円 88">
          <a:extLst>
            <a:ext uri="{FF2B5EF4-FFF2-40B4-BE49-F238E27FC236}">
              <a16:creationId xmlns:a16="http://schemas.microsoft.com/office/drawing/2014/main" id="{9BD6F9FB-812F-43F6-BFB6-7E7E38A0E3F0}"/>
            </a:ext>
          </a:extLst>
        </xdr:cNvPr>
        <xdr:cNvSpPr/>
      </xdr:nvSpPr>
      <xdr:spPr>
        <a:xfrm>
          <a:off x="1714500" y="65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124883</xdr:rowOff>
    </xdr:from>
    <xdr:to>
      <xdr:col>11</xdr:col>
      <xdr:colOff>136525</xdr:colOff>
      <xdr:row>34</xdr:row>
      <xdr:rowOff>7408</xdr:rowOff>
    </xdr:to>
    <xdr:cxnSp macro="">
      <xdr:nvCxnSpPr>
        <xdr:cNvPr id="90" name="直線コネクタ 89">
          <a:extLst>
            <a:ext uri="{FF2B5EF4-FFF2-40B4-BE49-F238E27FC236}">
              <a16:creationId xmlns:a16="http://schemas.microsoft.com/office/drawing/2014/main" id="{CA988B38-4EB3-4236-8E10-0329AF37D134}"/>
            </a:ext>
          </a:extLst>
        </xdr:cNvPr>
        <xdr:cNvCxnSpPr/>
      </xdr:nvCxnSpPr>
      <xdr:spPr>
        <a:xfrm>
          <a:off x="1765300" y="6554258"/>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106909</xdr:rowOff>
    </xdr:from>
    <xdr:ext cx="405111" cy="259045"/>
    <xdr:sp macro="" textlink="">
      <xdr:nvSpPr>
        <xdr:cNvPr id="91" name="n_1aveValue有形固定資産減価償却率">
          <a:extLst>
            <a:ext uri="{FF2B5EF4-FFF2-40B4-BE49-F238E27FC236}">
              <a16:creationId xmlns:a16="http://schemas.microsoft.com/office/drawing/2014/main" id="{445C1597-BA03-41ED-B823-DE17DB408C6C}"/>
            </a:ext>
          </a:extLst>
        </xdr:cNvPr>
        <xdr:cNvSpPr txBox="1"/>
      </xdr:nvSpPr>
      <xdr:spPr>
        <a:xfrm>
          <a:off x="3836044" y="585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114105</xdr:rowOff>
    </xdr:from>
    <xdr:ext cx="405111" cy="259045"/>
    <xdr:sp macro="" textlink="">
      <xdr:nvSpPr>
        <xdr:cNvPr id="92" name="n_2aveValue有形固定資産減価償却率">
          <a:extLst>
            <a:ext uri="{FF2B5EF4-FFF2-40B4-BE49-F238E27FC236}">
              <a16:creationId xmlns:a16="http://schemas.microsoft.com/office/drawing/2014/main" id="{6C6EF99A-4CFF-41E2-9886-70F87059FF7E}"/>
            </a:ext>
          </a:extLst>
        </xdr:cNvPr>
        <xdr:cNvSpPr txBox="1"/>
      </xdr:nvSpPr>
      <xdr:spPr>
        <a:xfrm>
          <a:off x="30867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132097</xdr:rowOff>
    </xdr:from>
    <xdr:ext cx="405111" cy="259045"/>
    <xdr:sp macro="" textlink="">
      <xdr:nvSpPr>
        <xdr:cNvPr id="93" name="n_3aveValue有形固定資産減価償却率">
          <a:extLst>
            <a:ext uri="{FF2B5EF4-FFF2-40B4-BE49-F238E27FC236}">
              <a16:creationId xmlns:a16="http://schemas.microsoft.com/office/drawing/2014/main" id="{CA46DCDA-3A77-4E4E-BED3-C88E65A5676A}"/>
            </a:ext>
          </a:extLst>
        </xdr:cNvPr>
        <xdr:cNvSpPr txBox="1"/>
      </xdr:nvSpPr>
      <xdr:spPr>
        <a:xfrm>
          <a:off x="2324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135695</xdr:rowOff>
    </xdr:from>
    <xdr:ext cx="405111" cy="259045"/>
    <xdr:sp macro="" textlink="">
      <xdr:nvSpPr>
        <xdr:cNvPr id="94" name="n_4aveValue有形固定資産減価償却率">
          <a:extLst>
            <a:ext uri="{FF2B5EF4-FFF2-40B4-BE49-F238E27FC236}">
              <a16:creationId xmlns:a16="http://schemas.microsoft.com/office/drawing/2014/main" id="{53282A5A-41A7-409F-9CBD-757F2893AA29}"/>
            </a:ext>
          </a:extLst>
        </xdr:cNvPr>
        <xdr:cNvSpPr txBox="1"/>
      </xdr:nvSpPr>
      <xdr:spPr>
        <a:xfrm>
          <a:off x="1562744" y="587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127229</xdr:rowOff>
    </xdr:from>
    <xdr:ext cx="405111" cy="259045"/>
    <xdr:sp macro="" textlink="">
      <xdr:nvSpPr>
        <xdr:cNvPr id="95" name="n_1mainValue有形固定資産減価償却率">
          <a:extLst>
            <a:ext uri="{FF2B5EF4-FFF2-40B4-BE49-F238E27FC236}">
              <a16:creationId xmlns:a16="http://schemas.microsoft.com/office/drawing/2014/main" id="{274D1A3E-1F05-40CA-80BA-CE1818A62E18}"/>
            </a:ext>
          </a:extLst>
        </xdr:cNvPr>
        <xdr:cNvSpPr txBox="1"/>
      </xdr:nvSpPr>
      <xdr:spPr>
        <a:xfrm>
          <a:off x="3836044" y="6556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27746</xdr:rowOff>
    </xdr:from>
    <xdr:ext cx="405111" cy="259045"/>
    <xdr:sp macro="" textlink="">
      <xdr:nvSpPr>
        <xdr:cNvPr id="96" name="n_2mainValue有形固定資産減価償却率">
          <a:extLst>
            <a:ext uri="{FF2B5EF4-FFF2-40B4-BE49-F238E27FC236}">
              <a16:creationId xmlns:a16="http://schemas.microsoft.com/office/drawing/2014/main" id="{01ECEECB-A38A-45B4-B4A7-5385DD216A20}"/>
            </a:ext>
          </a:extLst>
        </xdr:cNvPr>
        <xdr:cNvSpPr txBox="1"/>
      </xdr:nvSpPr>
      <xdr:spPr>
        <a:xfrm>
          <a:off x="3086744" y="662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49335</xdr:rowOff>
    </xdr:from>
    <xdr:ext cx="405111" cy="259045"/>
    <xdr:sp macro="" textlink="">
      <xdr:nvSpPr>
        <xdr:cNvPr id="97" name="n_3mainValue有形固定資産減価償却率">
          <a:extLst>
            <a:ext uri="{FF2B5EF4-FFF2-40B4-BE49-F238E27FC236}">
              <a16:creationId xmlns:a16="http://schemas.microsoft.com/office/drawing/2014/main" id="{9ACF2F55-180C-4ACA-B68D-19E6CC66DF4A}"/>
            </a:ext>
          </a:extLst>
        </xdr:cNvPr>
        <xdr:cNvSpPr txBox="1"/>
      </xdr:nvSpPr>
      <xdr:spPr>
        <a:xfrm>
          <a:off x="2324744" y="665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166810</xdr:rowOff>
    </xdr:from>
    <xdr:ext cx="405111" cy="259045"/>
    <xdr:sp macro="" textlink="">
      <xdr:nvSpPr>
        <xdr:cNvPr id="98" name="n_4mainValue有形固定資産減価償却率">
          <a:extLst>
            <a:ext uri="{FF2B5EF4-FFF2-40B4-BE49-F238E27FC236}">
              <a16:creationId xmlns:a16="http://schemas.microsoft.com/office/drawing/2014/main" id="{E5B17773-5961-45FF-BDA7-52CF6A29EFB7}"/>
            </a:ext>
          </a:extLst>
        </xdr:cNvPr>
        <xdr:cNvSpPr txBox="1"/>
      </xdr:nvSpPr>
      <xdr:spPr>
        <a:xfrm>
          <a:off x="1562744" y="659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4BA2375B-94E2-4579-B09D-8F3B710A42C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8EE7BFE1-C080-47C4-A5E3-7DB39A79DA7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74B98D8F-C09F-4E63-97E2-BAA4E34BDB7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7DB4D24-D9FB-41FB-BF70-E755F45E87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CBD1CB0D-CE80-42CD-84A5-183890FFE77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271E92D2-8038-4123-AC40-6297C4D9429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AFD1A9B8-098B-410C-9FFA-3A56B92B3B6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4D3750F3-6916-4FED-B2EA-09869E91721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5FAA2E7D-D5E3-4EF7-9FDF-36B946B2A71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4A51EBFC-A260-4E43-9732-7DDE98EBA21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80F76A45-ABF2-4316-AF21-BC565621353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F1C2E0D-6AB6-423F-840C-7641D580D03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65A68D0A-4012-49E1-AC2B-BF64B1AD307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令和元年から減少が続いていたが、令和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年度は前年より</a:t>
          </a:r>
          <a:r>
            <a:rPr kumimoji="1" lang="en-US" altLang="ja-JP" sz="1100">
              <a:solidFill>
                <a:schemeClr val="dk1"/>
              </a:solidFill>
              <a:effectLst/>
              <a:latin typeface="+mn-lt"/>
              <a:ea typeface="+mn-ea"/>
              <a:cs typeface="+mn-cs"/>
            </a:rPr>
            <a:t>26.0%</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小中一貫校建設による地方債の新規借入に伴う現在高の増加と基金取崩に伴う充当可能財源減少により類似団体より高い水準である。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DC1AF657-D4D9-462F-8826-C2F62A81E95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215C4D21-FEE7-4CC0-925D-DFD41D2288C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971CF861-5C85-4957-8BB8-7B079FAD99E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388A23A-5AB1-4698-AF14-3FD312403B7E}"/>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7F492B5F-9569-4632-BCBC-7ED55FB27C8A}"/>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FBD6808F-81D9-4C38-A66E-EA9DEE1C54F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9C237177-FF0A-4087-AB32-27305859A701}"/>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243DCD49-CCCE-4394-A120-A70B9DFC29F5}"/>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F9DD7AEE-3997-4B58-9FCD-75E756F7E24E}"/>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51C4C5F6-253B-44C4-B8F3-DD74163F8FA7}"/>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6EEE888E-90C6-4840-8091-16D774119AB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41799571-6C70-4121-8B79-C5D9691357F1}"/>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F5F6A480-6ACE-46E4-86E0-BADA5D287FFC}"/>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F0D31BFD-5B13-4CFD-9E36-2C0F7D215E4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3D35228F-3D7E-4A69-A6F6-E7761CF0DE3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34205</xdr:rowOff>
    </xdr:to>
    <xdr:cxnSp macro="">
      <xdr:nvCxnSpPr>
        <xdr:cNvPr id="127" name="直線コネクタ 126">
          <a:extLst>
            <a:ext uri="{FF2B5EF4-FFF2-40B4-BE49-F238E27FC236}">
              <a16:creationId xmlns:a16="http://schemas.microsoft.com/office/drawing/2014/main" id="{0FF9928F-8E35-4594-999D-8DF6CC0F010B}"/>
            </a:ext>
          </a:extLst>
        </xdr:cNvPr>
        <xdr:cNvCxnSpPr/>
      </xdr:nvCxnSpPr>
      <xdr:spPr>
        <a:xfrm flipV="1">
          <a:off x="14793595" y="5312833"/>
          <a:ext cx="1269" cy="1150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38032</xdr:rowOff>
    </xdr:from>
    <xdr:ext cx="469744" cy="259045"/>
    <xdr:sp macro="" textlink="">
      <xdr:nvSpPr>
        <xdr:cNvPr id="128" name="債務償還比率最小値テキスト">
          <a:extLst>
            <a:ext uri="{FF2B5EF4-FFF2-40B4-BE49-F238E27FC236}">
              <a16:creationId xmlns:a16="http://schemas.microsoft.com/office/drawing/2014/main" id="{DE553C1C-565F-449A-941E-A4BB7FC6A1B0}"/>
            </a:ext>
          </a:extLst>
        </xdr:cNvPr>
        <xdr:cNvSpPr txBox="1"/>
      </xdr:nvSpPr>
      <xdr:spPr>
        <a:xfrm>
          <a:off x="14846300" y="646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34205</xdr:rowOff>
    </xdr:from>
    <xdr:to>
      <xdr:col>76</xdr:col>
      <xdr:colOff>111125</xdr:colOff>
      <xdr:row>33</xdr:row>
      <xdr:rowOff>34205</xdr:rowOff>
    </xdr:to>
    <xdr:cxnSp macro="">
      <xdr:nvCxnSpPr>
        <xdr:cNvPr id="129" name="直線コネクタ 128">
          <a:extLst>
            <a:ext uri="{FF2B5EF4-FFF2-40B4-BE49-F238E27FC236}">
              <a16:creationId xmlns:a16="http://schemas.microsoft.com/office/drawing/2014/main" id="{48633070-F7C1-4E69-8F92-FFA9AF1D78A7}"/>
            </a:ext>
          </a:extLst>
        </xdr:cNvPr>
        <xdr:cNvCxnSpPr/>
      </xdr:nvCxnSpPr>
      <xdr:spPr>
        <a:xfrm>
          <a:off x="14706600" y="646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2DFF0885-A27C-42A1-9D49-D1F278E168A9}"/>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CED4175B-2DE1-440E-BD56-6E2E67CAC478}"/>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128513</xdr:rowOff>
    </xdr:from>
    <xdr:ext cx="469744" cy="259045"/>
    <xdr:sp macro="" textlink="">
      <xdr:nvSpPr>
        <xdr:cNvPr id="132" name="債務償還比率平均値テキスト">
          <a:extLst>
            <a:ext uri="{FF2B5EF4-FFF2-40B4-BE49-F238E27FC236}">
              <a16:creationId xmlns:a16="http://schemas.microsoft.com/office/drawing/2014/main" id="{8AB84447-958E-4FE3-89C0-06657DBA705B}"/>
            </a:ext>
          </a:extLst>
        </xdr:cNvPr>
        <xdr:cNvSpPr txBox="1"/>
      </xdr:nvSpPr>
      <xdr:spPr>
        <a:xfrm>
          <a:off x="14846300" y="5529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105636</xdr:rowOff>
    </xdr:from>
    <xdr:to>
      <xdr:col>76</xdr:col>
      <xdr:colOff>73025</xdr:colOff>
      <xdr:row>29</xdr:row>
      <xdr:rowOff>35786</xdr:rowOff>
    </xdr:to>
    <xdr:sp macro="" textlink="">
      <xdr:nvSpPr>
        <xdr:cNvPr id="133" name="フローチャート: 判断 132">
          <a:extLst>
            <a:ext uri="{FF2B5EF4-FFF2-40B4-BE49-F238E27FC236}">
              <a16:creationId xmlns:a16="http://schemas.microsoft.com/office/drawing/2014/main" id="{84C87D37-9CBE-47D4-8E7B-86CBDDD277AE}"/>
            </a:ext>
          </a:extLst>
        </xdr:cNvPr>
        <xdr:cNvSpPr/>
      </xdr:nvSpPr>
      <xdr:spPr>
        <a:xfrm>
          <a:off x="14744700" y="5677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101917</xdr:rowOff>
    </xdr:from>
    <xdr:to>
      <xdr:col>72</xdr:col>
      <xdr:colOff>123825</xdr:colOff>
      <xdr:row>29</xdr:row>
      <xdr:rowOff>32067</xdr:rowOff>
    </xdr:to>
    <xdr:sp macro="" textlink="">
      <xdr:nvSpPr>
        <xdr:cNvPr id="134" name="フローチャート: 判断 133">
          <a:extLst>
            <a:ext uri="{FF2B5EF4-FFF2-40B4-BE49-F238E27FC236}">
              <a16:creationId xmlns:a16="http://schemas.microsoft.com/office/drawing/2014/main" id="{38F036CA-DC42-4962-990A-CD565B0BC4DC}"/>
            </a:ext>
          </a:extLst>
        </xdr:cNvPr>
        <xdr:cNvSpPr/>
      </xdr:nvSpPr>
      <xdr:spPr>
        <a:xfrm>
          <a:off x="14033500" y="567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96710</xdr:rowOff>
    </xdr:from>
    <xdr:to>
      <xdr:col>68</xdr:col>
      <xdr:colOff>123825</xdr:colOff>
      <xdr:row>30</xdr:row>
      <xdr:rowOff>26860</xdr:rowOff>
    </xdr:to>
    <xdr:sp macro="" textlink="">
      <xdr:nvSpPr>
        <xdr:cNvPr id="135" name="フローチャート: 判断 134">
          <a:extLst>
            <a:ext uri="{FF2B5EF4-FFF2-40B4-BE49-F238E27FC236}">
              <a16:creationId xmlns:a16="http://schemas.microsoft.com/office/drawing/2014/main" id="{723C297A-940F-46F2-A04C-B996A0655A68}"/>
            </a:ext>
          </a:extLst>
        </xdr:cNvPr>
        <xdr:cNvSpPr/>
      </xdr:nvSpPr>
      <xdr:spPr>
        <a:xfrm>
          <a:off x="13271500" y="58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121659</xdr:rowOff>
    </xdr:from>
    <xdr:to>
      <xdr:col>64</xdr:col>
      <xdr:colOff>123825</xdr:colOff>
      <xdr:row>30</xdr:row>
      <xdr:rowOff>51809</xdr:rowOff>
    </xdr:to>
    <xdr:sp macro="" textlink="">
      <xdr:nvSpPr>
        <xdr:cNvPr id="136" name="フローチャート: 判断 135">
          <a:extLst>
            <a:ext uri="{FF2B5EF4-FFF2-40B4-BE49-F238E27FC236}">
              <a16:creationId xmlns:a16="http://schemas.microsoft.com/office/drawing/2014/main" id="{956A452E-96CA-44E3-A084-3830C1286EB6}"/>
            </a:ext>
          </a:extLst>
        </xdr:cNvPr>
        <xdr:cNvSpPr/>
      </xdr:nvSpPr>
      <xdr:spPr>
        <a:xfrm>
          <a:off x="12509500" y="586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150086</xdr:rowOff>
    </xdr:from>
    <xdr:to>
      <xdr:col>60</xdr:col>
      <xdr:colOff>123825</xdr:colOff>
      <xdr:row>30</xdr:row>
      <xdr:rowOff>80236</xdr:rowOff>
    </xdr:to>
    <xdr:sp macro="" textlink="">
      <xdr:nvSpPr>
        <xdr:cNvPr id="137" name="フローチャート: 判断 136">
          <a:extLst>
            <a:ext uri="{FF2B5EF4-FFF2-40B4-BE49-F238E27FC236}">
              <a16:creationId xmlns:a16="http://schemas.microsoft.com/office/drawing/2014/main" id="{B7F591A9-8C1A-4E42-B1EA-0B6A5ACB5B11}"/>
            </a:ext>
          </a:extLst>
        </xdr:cNvPr>
        <xdr:cNvSpPr/>
      </xdr:nvSpPr>
      <xdr:spPr>
        <a:xfrm>
          <a:off x="11747500" y="58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9DB8C4DE-ED2F-4410-86DC-101BE6675A1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73CAB8E5-B2F9-4DD5-ACCB-A019A7396C3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316FDC8-4331-45AC-A373-83C154DEE0B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2DB9200-CC70-4006-99D7-52F3B49882D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4F6CC3D8-2C79-4BA2-ABB0-E8C454B654A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4014</xdr:rowOff>
    </xdr:from>
    <xdr:to>
      <xdr:col>76</xdr:col>
      <xdr:colOff>73025</xdr:colOff>
      <xdr:row>31</xdr:row>
      <xdr:rowOff>105614</xdr:rowOff>
    </xdr:to>
    <xdr:sp macro="" textlink="">
      <xdr:nvSpPr>
        <xdr:cNvPr id="143" name="楕円 142">
          <a:extLst>
            <a:ext uri="{FF2B5EF4-FFF2-40B4-BE49-F238E27FC236}">
              <a16:creationId xmlns:a16="http://schemas.microsoft.com/office/drawing/2014/main" id="{3D64E816-D747-41EF-85E0-A0847119597D}"/>
            </a:ext>
          </a:extLst>
        </xdr:cNvPr>
        <xdr:cNvSpPr/>
      </xdr:nvSpPr>
      <xdr:spPr>
        <a:xfrm>
          <a:off x="14744700" y="60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153891</xdr:rowOff>
    </xdr:from>
    <xdr:ext cx="469744" cy="259045"/>
    <xdr:sp macro="" textlink="">
      <xdr:nvSpPr>
        <xdr:cNvPr id="144" name="債務償還比率該当値テキスト">
          <a:extLst>
            <a:ext uri="{FF2B5EF4-FFF2-40B4-BE49-F238E27FC236}">
              <a16:creationId xmlns:a16="http://schemas.microsoft.com/office/drawing/2014/main" id="{001778C0-BE67-4C74-B13A-44B91AAFA0A7}"/>
            </a:ext>
          </a:extLst>
        </xdr:cNvPr>
        <xdr:cNvSpPr txBox="1"/>
      </xdr:nvSpPr>
      <xdr:spPr>
        <a:xfrm>
          <a:off x="14846300" y="606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144279</xdr:rowOff>
    </xdr:from>
    <xdr:to>
      <xdr:col>72</xdr:col>
      <xdr:colOff>123825</xdr:colOff>
      <xdr:row>31</xdr:row>
      <xdr:rowOff>74429</xdr:rowOff>
    </xdr:to>
    <xdr:sp macro="" textlink="">
      <xdr:nvSpPr>
        <xdr:cNvPr id="145" name="楕円 144">
          <a:extLst>
            <a:ext uri="{FF2B5EF4-FFF2-40B4-BE49-F238E27FC236}">
              <a16:creationId xmlns:a16="http://schemas.microsoft.com/office/drawing/2014/main" id="{24C66559-1D56-48CF-BF75-FD2F41EA54C2}"/>
            </a:ext>
          </a:extLst>
        </xdr:cNvPr>
        <xdr:cNvSpPr/>
      </xdr:nvSpPr>
      <xdr:spPr>
        <a:xfrm>
          <a:off x="14033500" y="605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23629</xdr:rowOff>
    </xdr:from>
    <xdr:to>
      <xdr:col>76</xdr:col>
      <xdr:colOff>22225</xdr:colOff>
      <xdr:row>31</xdr:row>
      <xdr:rowOff>54814</xdr:rowOff>
    </xdr:to>
    <xdr:cxnSp macro="">
      <xdr:nvCxnSpPr>
        <xdr:cNvPr id="146" name="直線コネクタ 145">
          <a:extLst>
            <a:ext uri="{FF2B5EF4-FFF2-40B4-BE49-F238E27FC236}">
              <a16:creationId xmlns:a16="http://schemas.microsoft.com/office/drawing/2014/main" id="{4484D100-652F-4825-97C6-900BDD35690E}"/>
            </a:ext>
          </a:extLst>
        </xdr:cNvPr>
        <xdr:cNvCxnSpPr/>
      </xdr:nvCxnSpPr>
      <xdr:spPr>
        <a:xfrm>
          <a:off x="14084300" y="6110104"/>
          <a:ext cx="711200" cy="3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166659</xdr:rowOff>
    </xdr:from>
    <xdr:to>
      <xdr:col>68</xdr:col>
      <xdr:colOff>123825</xdr:colOff>
      <xdr:row>32</xdr:row>
      <xdr:rowOff>96809</xdr:rowOff>
    </xdr:to>
    <xdr:sp macro="" textlink="">
      <xdr:nvSpPr>
        <xdr:cNvPr id="147" name="楕円 146">
          <a:extLst>
            <a:ext uri="{FF2B5EF4-FFF2-40B4-BE49-F238E27FC236}">
              <a16:creationId xmlns:a16="http://schemas.microsoft.com/office/drawing/2014/main" id="{97DB06CC-30A8-49A7-B9B6-27470FE96836}"/>
            </a:ext>
          </a:extLst>
        </xdr:cNvPr>
        <xdr:cNvSpPr/>
      </xdr:nvSpPr>
      <xdr:spPr>
        <a:xfrm>
          <a:off x="13271500" y="625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23629</xdr:rowOff>
    </xdr:from>
    <xdr:to>
      <xdr:col>72</xdr:col>
      <xdr:colOff>73025</xdr:colOff>
      <xdr:row>32</xdr:row>
      <xdr:rowOff>46009</xdr:rowOff>
    </xdr:to>
    <xdr:cxnSp macro="">
      <xdr:nvCxnSpPr>
        <xdr:cNvPr id="148" name="直線コネクタ 147">
          <a:extLst>
            <a:ext uri="{FF2B5EF4-FFF2-40B4-BE49-F238E27FC236}">
              <a16:creationId xmlns:a16="http://schemas.microsoft.com/office/drawing/2014/main" id="{6CE043E2-AB7B-4D97-BEE1-F4858565450F}"/>
            </a:ext>
          </a:extLst>
        </xdr:cNvPr>
        <xdr:cNvCxnSpPr/>
      </xdr:nvCxnSpPr>
      <xdr:spPr>
        <a:xfrm flipV="1">
          <a:off x="13322300" y="6110104"/>
          <a:ext cx="762000" cy="19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24066</xdr:rowOff>
    </xdr:from>
    <xdr:to>
      <xdr:col>64</xdr:col>
      <xdr:colOff>123825</xdr:colOff>
      <xdr:row>33</xdr:row>
      <xdr:rowOff>125667</xdr:rowOff>
    </xdr:to>
    <xdr:sp macro="" textlink="">
      <xdr:nvSpPr>
        <xdr:cNvPr id="149" name="楕円 148">
          <a:extLst>
            <a:ext uri="{FF2B5EF4-FFF2-40B4-BE49-F238E27FC236}">
              <a16:creationId xmlns:a16="http://schemas.microsoft.com/office/drawing/2014/main" id="{E38CB978-3F7B-45FA-A7E3-D564A4019C5F}"/>
            </a:ext>
          </a:extLst>
        </xdr:cNvPr>
        <xdr:cNvSpPr/>
      </xdr:nvSpPr>
      <xdr:spPr>
        <a:xfrm>
          <a:off x="12509500" y="64534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46009</xdr:rowOff>
    </xdr:from>
    <xdr:to>
      <xdr:col>68</xdr:col>
      <xdr:colOff>73025</xdr:colOff>
      <xdr:row>33</xdr:row>
      <xdr:rowOff>74867</xdr:rowOff>
    </xdr:to>
    <xdr:cxnSp macro="">
      <xdr:nvCxnSpPr>
        <xdr:cNvPr id="150" name="直線コネクタ 149">
          <a:extLst>
            <a:ext uri="{FF2B5EF4-FFF2-40B4-BE49-F238E27FC236}">
              <a16:creationId xmlns:a16="http://schemas.microsoft.com/office/drawing/2014/main" id="{0804B245-D0B2-468E-8B8B-A9EC1E9D016F}"/>
            </a:ext>
          </a:extLst>
        </xdr:cNvPr>
        <xdr:cNvCxnSpPr/>
      </xdr:nvCxnSpPr>
      <xdr:spPr>
        <a:xfrm flipV="1">
          <a:off x="12560300" y="6303934"/>
          <a:ext cx="762000" cy="20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136694</xdr:rowOff>
    </xdr:from>
    <xdr:to>
      <xdr:col>60</xdr:col>
      <xdr:colOff>123825</xdr:colOff>
      <xdr:row>34</xdr:row>
      <xdr:rowOff>66844</xdr:rowOff>
    </xdr:to>
    <xdr:sp macro="" textlink="">
      <xdr:nvSpPr>
        <xdr:cNvPr id="151" name="楕円 150">
          <a:extLst>
            <a:ext uri="{FF2B5EF4-FFF2-40B4-BE49-F238E27FC236}">
              <a16:creationId xmlns:a16="http://schemas.microsoft.com/office/drawing/2014/main" id="{A28587D1-2987-4521-9CCD-2066E03B2C6F}"/>
            </a:ext>
          </a:extLst>
        </xdr:cNvPr>
        <xdr:cNvSpPr/>
      </xdr:nvSpPr>
      <xdr:spPr>
        <a:xfrm>
          <a:off x="11747500" y="656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74867</xdr:rowOff>
    </xdr:from>
    <xdr:to>
      <xdr:col>64</xdr:col>
      <xdr:colOff>73025</xdr:colOff>
      <xdr:row>34</xdr:row>
      <xdr:rowOff>16044</xdr:rowOff>
    </xdr:to>
    <xdr:cxnSp macro="">
      <xdr:nvCxnSpPr>
        <xdr:cNvPr id="152" name="直線コネクタ 151">
          <a:extLst>
            <a:ext uri="{FF2B5EF4-FFF2-40B4-BE49-F238E27FC236}">
              <a16:creationId xmlns:a16="http://schemas.microsoft.com/office/drawing/2014/main" id="{ED2FA4EE-7AE6-4D48-81E1-F3C6069DE8C2}"/>
            </a:ext>
          </a:extLst>
        </xdr:cNvPr>
        <xdr:cNvCxnSpPr/>
      </xdr:nvCxnSpPr>
      <xdr:spPr>
        <a:xfrm flipV="1">
          <a:off x="11798300" y="6504242"/>
          <a:ext cx="762000" cy="1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48594</xdr:rowOff>
    </xdr:from>
    <xdr:ext cx="469744" cy="259045"/>
    <xdr:sp macro="" textlink="">
      <xdr:nvSpPr>
        <xdr:cNvPr id="153" name="n_1aveValue債務償還比率">
          <a:extLst>
            <a:ext uri="{FF2B5EF4-FFF2-40B4-BE49-F238E27FC236}">
              <a16:creationId xmlns:a16="http://schemas.microsoft.com/office/drawing/2014/main" id="{E07C4E81-02D8-4442-85D9-119CC3E703FE}"/>
            </a:ext>
          </a:extLst>
        </xdr:cNvPr>
        <xdr:cNvSpPr txBox="1"/>
      </xdr:nvSpPr>
      <xdr:spPr>
        <a:xfrm>
          <a:off x="13836727" y="544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43387</xdr:rowOff>
    </xdr:from>
    <xdr:ext cx="469744" cy="259045"/>
    <xdr:sp macro="" textlink="">
      <xdr:nvSpPr>
        <xdr:cNvPr id="154" name="n_2aveValue債務償還比率">
          <a:extLst>
            <a:ext uri="{FF2B5EF4-FFF2-40B4-BE49-F238E27FC236}">
              <a16:creationId xmlns:a16="http://schemas.microsoft.com/office/drawing/2014/main" id="{2BC7AE1D-2EF8-42C5-9B3F-CC5389DC1E21}"/>
            </a:ext>
          </a:extLst>
        </xdr:cNvPr>
        <xdr:cNvSpPr txBox="1"/>
      </xdr:nvSpPr>
      <xdr:spPr>
        <a:xfrm>
          <a:off x="13087427" y="561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68336</xdr:rowOff>
    </xdr:from>
    <xdr:ext cx="469744" cy="259045"/>
    <xdr:sp macro="" textlink="">
      <xdr:nvSpPr>
        <xdr:cNvPr id="155" name="n_3aveValue債務償還比率">
          <a:extLst>
            <a:ext uri="{FF2B5EF4-FFF2-40B4-BE49-F238E27FC236}">
              <a16:creationId xmlns:a16="http://schemas.microsoft.com/office/drawing/2014/main" id="{B2E746D3-C352-4586-976D-49D9AB0B5621}"/>
            </a:ext>
          </a:extLst>
        </xdr:cNvPr>
        <xdr:cNvSpPr txBox="1"/>
      </xdr:nvSpPr>
      <xdr:spPr>
        <a:xfrm>
          <a:off x="12325427" y="564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96763</xdr:rowOff>
    </xdr:from>
    <xdr:ext cx="469744" cy="259045"/>
    <xdr:sp macro="" textlink="">
      <xdr:nvSpPr>
        <xdr:cNvPr id="156" name="n_4aveValue債務償還比率">
          <a:extLst>
            <a:ext uri="{FF2B5EF4-FFF2-40B4-BE49-F238E27FC236}">
              <a16:creationId xmlns:a16="http://schemas.microsoft.com/office/drawing/2014/main" id="{F2C1CDBE-B213-4F03-B7CF-5022984987EB}"/>
            </a:ext>
          </a:extLst>
        </xdr:cNvPr>
        <xdr:cNvSpPr txBox="1"/>
      </xdr:nvSpPr>
      <xdr:spPr>
        <a:xfrm>
          <a:off x="11563427" y="566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65556</xdr:rowOff>
    </xdr:from>
    <xdr:ext cx="469744" cy="259045"/>
    <xdr:sp macro="" textlink="">
      <xdr:nvSpPr>
        <xdr:cNvPr id="157" name="n_1mainValue債務償還比率">
          <a:extLst>
            <a:ext uri="{FF2B5EF4-FFF2-40B4-BE49-F238E27FC236}">
              <a16:creationId xmlns:a16="http://schemas.microsoft.com/office/drawing/2014/main" id="{D0AA1134-1955-4A1E-82FD-FFBD1F575DB8}"/>
            </a:ext>
          </a:extLst>
        </xdr:cNvPr>
        <xdr:cNvSpPr txBox="1"/>
      </xdr:nvSpPr>
      <xdr:spPr>
        <a:xfrm>
          <a:off x="13836727" y="615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87936</xdr:rowOff>
    </xdr:from>
    <xdr:ext cx="469744" cy="259045"/>
    <xdr:sp macro="" textlink="">
      <xdr:nvSpPr>
        <xdr:cNvPr id="158" name="n_2mainValue債務償還比率">
          <a:extLst>
            <a:ext uri="{FF2B5EF4-FFF2-40B4-BE49-F238E27FC236}">
              <a16:creationId xmlns:a16="http://schemas.microsoft.com/office/drawing/2014/main" id="{697BD030-C8E9-4C68-8C6C-2558A9DCDDB4}"/>
            </a:ext>
          </a:extLst>
        </xdr:cNvPr>
        <xdr:cNvSpPr txBox="1"/>
      </xdr:nvSpPr>
      <xdr:spPr>
        <a:xfrm>
          <a:off x="13087427" y="634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116794</xdr:rowOff>
    </xdr:from>
    <xdr:ext cx="469744" cy="259045"/>
    <xdr:sp macro="" textlink="">
      <xdr:nvSpPr>
        <xdr:cNvPr id="159" name="n_3mainValue債務償還比率">
          <a:extLst>
            <a:ext uri="{FF2B5EF4-FFF2-40B4-BE49-F238E27FC236}">
              <a16:creationId xmlns:a16="http://schemas.microsoft.com/office/drawing/2014/main" id="{4BF75650-0DAE-4A24-BD49-8ECBEAFEE26B}"/>
            </a:ext>
          </a:extLst>
        </xdr:cNvPr>
        <xdr:cNvSpPr txBox="1"/>
      </xdr:nvSpPr>
      <xdr:spPr>
        <a:xfrm>
          <a:off x="12325427" y="6546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57971</xdr:rowOff>
    </xdr:from>
    <xdr:ext cx="560923" cy="259045"/>
    <xdr:sp macro="" textlink="">
      <xdr:nvSpPr>
        <xdr:cNvPr id="160" name="n_4mainValue債務償還比率">
          <a:extLst>
            <a:ext uri="{FF2B5EF4-FFF2-40B4-BE49-F238E27FC236}">
              <a16:creationId xmlns:a16="http://schemas.microsoft.com/office/drawing/2014/main" id="{DC5A01D1-6710-4187-A082-CEFC7F14244E}"/>
            </a:ext>
          </a:extLst>
        </xdr:cNvPr>
        <xdr:cNvSpPr txBox="1"/>
      </xdr:nvSpPr>
      <xdr:spPr>
        <a:xfrm>
          <a:off x="11517838" y="665879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A3536A89-5804-4A46-85A2-CE35868D564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7AC40BEC-7BA7-4CA6-8749-3C705611C73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401BC3C1-BE56-4873-B73A-EE4477A3E98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7BF2A410-DED6-401E-A6B1-3170B905B7C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389AE9DF-9DE0-4C36-A2C5-7387A7C5339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E10F1D86-8BC4-4A40-BFB2-B0F7158549F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729EC9B-3CA5-4BB3-A9D0-96F9D388F89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F8589BD-2BB3-4730-B724-83D69658061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7AE53ED-E27E-48E6-A547-62EB4C27F2F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59EC065-1AEA-4E0C-969B-6482A0070A9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奈良県吉野町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163302C-2CBC-4022-B214-1810E639B0E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C06B08F-21D6-4592-A99E-F37EAB5932D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0FED816-724F-46BF-A953-8F6A8DD1C34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A316FE1-D4E3-4B11-9E59-4C33FE76A3B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6230E19-E24A-4E97-AA7F-4A527B01AFC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F63C995-605B-42F0-9F8D-F4FA067BDF8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6,251
6,180
95.65
6,402,587
5,921,416
475,352
3,476,109
6,318,998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12A3195-3B79-4C56-8E18-72536F333C8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8B1C5A6-34FF-4C67-AE65-ABCE99103DF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D7DF072-1B0C-4AE6-86C0-F82EA405F04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2302A1A-49B1-409A-8DA0-94F75C88257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4A9C9B9-ADC4-4C43-8768-E0A528F769B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B2A8BBE-E468-49F8-8D01-362BF4D11A5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F12D68C-AE79-480C-A7CC-BDCDE8F6EC8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461676E-71EA-4105-B22F-EB596A5D592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2F30EC4-3A7D-46D6-8C34-3AF30C8D269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2EB76E4-CCA8-4DE2-8256-27F6133EFDD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1BBA0FD-2BF0-4359-BF3F-AFDA29C325E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2C4F2B2-1AD6-4F49-9707-3D25F8C17C9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010EBF0-CC16-410C-BE7D-D741BEDE172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3E91599-CE2B-4483-8CE8-6806D61B008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A076807-6E62-43D3-9E05-D2E4FA2BD9B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D662607-4773-41E5-BC07-D0D1B93C089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128219B-9FC7-42AD-A6DC-E1123208637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0B05E0C-45B3-48C9-93E3-DFEDAA3EA0A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1121CE3-0DE4-4053-8FFA-3039FA022D4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8BBE3FF-5C88-4CAD-B656-070DB4BE4F3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B1F9504-A618-4018-A404-9F969188426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B5DC3BF-98B8-41DE-BF1C-EF49EE2512C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B22E709-0908-41E0-B745-A5390DDD8F0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A1721D0-014A-466D-B727-257B74B7F68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260678C-C3EE-4F5F-8D32-353E35A5D30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08614F4-458F-426F-91B2-A80D6F1094D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D97BFC8-2DF1-4760-B6AE-C993A7DD297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DB18577-8C1B-4622-BE33-A0B0B77993A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DBB098B-845D-4698-90E7-054765930F8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3DA4FBA-BFED-45DE-ACBD-16B2F360CB0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4326A01-153A-4AB9-A7A6-8A8D5E6F20E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289D7A0-6BC8-43E4-B412-F297B62D7B8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AE70EB1-C956-4B22-8EE6-978AF5755E1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F59A922-156C-4782-936D-5C9BF8EE016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C0A2882-9598-4A83-BEAF-FB12CB9B094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D56E827-5344-4E3C-9A22-2DC6492E725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6E2C73D-0909-406B-A7DF-7031799FA9A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98DBEF4-E374-4959-AF8E-74E37F8B56B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A1DD6FC-483D-4F7A-8EBB-588568CED6D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E521CF7-ABAE-4272-8B17-778A6A42673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50684C4-7E26-4212-B217-CF5165A41F2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CB24B81-FABB-4BF5-9E4E-0C37F680D88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3C7ED57-6273-4CB8-A976-32FF389A55D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5B8B9A4-9F95-4788-804F-B74422BDCA6A}"/>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28BFFCA-4F64-41CB-9346-4C918EBFF60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114300</xdr:rowOff>
    </xdr:from>
    <xdr:to>
      <xdr:col>24</xdr:col>
      <xdr:colOff>62865</xdr:colOff>
      <xdr:row>41</xdr:row>
      <xdr:rowOff>163830</xdr:rowOff>
    </xdr:to>
    <xdr:cxnSp macro="">
      <xdr:nvCxnSpPr>
        <xdr:cNvPr id="57" name="直線コネクタ 56">
          <a:extLst>
            <a:ext uri="{FF2B5EF4-FFF2-40B4-BE49-F238E27FC236}">
              <a16:creationId xmlns:a16="http://schemas.microsoft.com/office/drawing/2014/main" id="{04B12DF3-FDFC-4AA8-B954-30B3125E1801}"/>
            </a:ext>
          </a:extLst>
        </xdr:cNvPr>
        <xdr:cNvCxnSpPr/>
      </xdr:nvCxnSpPr>
      <xdr:spPr>
        <a:xfrm flipV="1">
          <a:off x="4634865" y="577215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8" name="【道路】&#10;有形固定資産減価償却率最小値テキスト">
          <a:extLst>
            <a:ext uri="{FF2B5EF4-FFF2-40B4-BE49-F238E27FC236}">
              <a16:creationId xmlns:a16="http://schemas.microsoft.com/office/drawing/2014/main" id="{8749C080-B390-4CD9-9681-6808A8B40340}"/>
            </a:ext>
          </a:extLst>
        </xdr:cNvPr>
        <xdr:cNvSpPr txBox="1"/>
      </xdr:nvSpPr>
      <xdr:spPr>
        <a:xfrm>
          <a:off x="4673600"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a:extLst>
            <a:ext uri="{FF2B5EF4-FFF2-40B4-BE49-F238E27FC236}">
              <a16:creationId xmlns:a16="http://schemas.microsoft.com/office/drawing/2014/main" id="{5988CAC3-F84E-41CE-8E25-614BCEFF38DF}"/>
            </a:ext>
          </a:extLst>
        </xdr:cNvPr>
        <xdr:cNvCxnSpPr/>
      </xdr:nvCxnSpPr>
      <xdr:spPr>
        <a:xfrm>
          <a:off x="4546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200C7C75-3E67-4DBF-A050-9CD976B92F19}"/>
            </a:ext>
          </a:extLst>
        </xdr:cNvPr>
        <xdr:cNvSpPr txBox="1"/>
      </xdr:nvSpPr>
      <xdr:spPr>
        <a:xfrm>
          <a:off x="4673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114300</xdr:rowOff>
    </xdr:from>
    <xdr:to>
      <xdr:col>24</xdr:col>
      <xdr:colOff>152400</xdr:colOff>
      <xdr:row>33</xdr:row>
      <xdr:rowOff>114300</xdr:rowOff>
    </xdr:to>
    <xdr:cxnSp macro="">
      <xdr:nvCxnSpPr>
        <xdr:cNvPr id="61" name="直線コネクタ 60">
          <a:extLst>
            <a:ext uri="{FF2B5EF4-FFF2-40B4-BE49-F238E27FC236}">
              <a16:creationId xmlns:a16="http://schemas.microsoft.com/office/drawing/2014/main" id="{AD5F49A2-CC55-4893-86BD-2561FA04516D}"/>
            </a:ext>
          </a:extLst>
        </xdr:cNvPr>
        <xdr:cNvCxnSpPr/>
      </xdr:nvCxnSpPr>
      <xdr:spPr>
        <a:xfrm>
          <a:off x="4546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36847</xdr:rowOff>
    </xdr:from>
    <xdr:ext cx="405111" cy="259045"/>
    <xdr:sp macro="" textlink="">
      <xdr:nvSpPr>
        <xdr:cNvPr id="62" name="【道路】&#10;有形固定資産減価償却率平均値テキスト">
          <a:extLst>
            <a:ext uri="{FF2B5EF4-FFF2-40B4-BE49-F238E27FC236}">
              <a16:creationId xmlns:a16="http://schemas.microsoft.com/office/drawing/2014/main" id="{BFC14FBD-0B9F-4C47-A8BD-A3D70853764F}"/>
            </a:ext>
          </a:extLst>
        </xdr:cNvPr>
        <xdr:cNvSpPr txBox="1"/>
      </xdr:nvSpPr>
      <xdr:spPr>
        <a:xfrm>
          <a:off x="4673600" y="638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3" name="フローチャート: 判断 62">
          <a:extLst>
            <a:ext uri="{FF2B5EF4-FFF2-40B4-BE49-F238E27FC236}">
              <a16:creationId xmlns:a16="http://schemas.microsoft.com/office/drawing/2014/main" id="{BD81F2DC-58E9-426C-8C42-125AAC1ED854}"/>
            </a:ext>
          </a:extLst>
        </xdr:cNvPr>
        <xdr:cNvSpPr/>
      </xdr:nvSpPr>
      <xdr:spPr>
        <a:xfrm>
          <a:off x="4584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4" name="フローチャート: 判断 63">
          <a:extLst>
            <a:ext uri="{FF2B5EF4-FFF2-40B4-BE49-F238E27FC236}">
              <a16:creationId xmlns:a16="http://schemas.microsoft.com/office/drawing/2014/main" id="{4A5AB92A-DCCC-4E4D-87A1-1B09BA3BC444}"/>
            </a:ext>
          </a:extLst>
        </xdr:cNvPr>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a:extLst>
            <a:ext uri="{FF2B5EF4-FFF2-40B4-BE49-F238E27FC236}">
              <a16:creationId xmlns:a16="http://schemas.microsoft.com/office/drawing/2014/main" id="{D0B4641E-9379-4769-9E00-9D6F345096DE}"/>
            </a:ext>
          </a:extLst>
        </xdr:cNvPr>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6" name="フローチャート: 判断 65">
          <a:extLst>
            <a:ext uri="{FF2B5EF4-FFF2-40B4-BE49-F238E27FC236}">
              <a16:creationId xmlns:a16="http://schemas.microsoft.com/office/drawing/2014/main" id="{2F6915B8-851F-4DF4-A003-0686FCC7AA38}"/>
            </a:ext>
          </a:extLst>
        </xdr:cNvPr>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13970</xdr:rowOff>
    </xdr:from>
    <xdr:to>
      <xdr:col>6</xdr:col>
      <xdr:colOff>38100</xdr:colOff>
      <xdr:row>38</xdr:row>
      <xdr:rowOff>115570</xdr:rowOff>
    </xdr:to>
    <xdr:sp macro="" textlink="">
      <xdr:nvSpPr>
        <xdr:cNvPr id="67" name="フローチャート: 判断 66">
          <a:extLst>
            <a:ext uri="{FF2B5EF4-FFF2-40B4-BE49-F238E27FC236}">
              <a16:creationId xmlns:a16="http://schemas.microsoft.com/office/drawing/2014/main" id="{38881B2D-BBB1-40BD-832B-1A581F8D0F4E}"/>
            </a:ext>
          </a:extLst>
        </xdr:cNvPr>
        <xdr:cNvSpPr/>
      </xdr:nvSpPr>
      <xdr:spPr>
        <a:xfrm>
          <a:off x="1079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7A44EDE-B394-4ACD-BBBB-761D56746EC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F69C501-C4AD-4003-B1AA-9185461F742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6E55B97-9AA0-4FC6-8E23-F0972E547F0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7E54BCC-57CE-4946-8E34-8F774A5784E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75CC674-A509-4B5B-8557-B3C0C6B9B86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109220</xdr:rowOff>
    </xdr:from>
    <xdr:to>
      <xdr:col>24</xdr:col>
      <xdr:colOff>114300</xdr:colOff>
      <xdr:row>41</xdr:row>
      <xdr:rowOff>39370</xdr:rowOff>
    </xdr:to>
    <xdr:sp macro="" textlink="">
      <xdr:nvSpPr>
        <xdr:cNvPr id="73" name="楕円 72">
          <a:extLst>
            <a:ext uri="{FF2B5EF4-FFF2-40B4-BE49-F238E27FC236}">
              <a16:creationId xmlns:a16="http://schemas.microsoft.com/office/drawing/2014/main" id="{05E271D5-ADE8-4EFD-A795-C54B5EC3E6B2}"/>
            </a:ext>
          </a:extLst>
        </xdr:cNvPr>
        <xdr:cNvSpPr/>
      </xdr:nvSpPr>
      <xdr:spPr>
        <a:xfrm>
          <a:off x="45847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87647</xdr:rowOff>
    </xdr:from>
    <xdr:ext cx="405111" cy="259045"/>
    <xdr:sp macro="" textlink="">
      <xdr:nvSpPr>
        <xdr:cNvPr id="74" name="【道路】&#10;有形固定資産減価償却率該当値テキスト">
          <a:extLst>
            <a:ext uri="{FF2B5EF4-FFF2-40B4-BE49-F238E27FC236}">
              <a16:creationId xmlns:a16="http://schemas.microsoft.com/office/drawing/2014/main" id="{17F8D7F0-428D-4914-81B6-7B08ABC8A813}"/>
            </a:ext>
          </a:extLst>
        </xdr:cNvPr>
        <xdr:cNvSpPr txBox="1"/>
      </xdr:nvSpPr>
      <xdr:spPr>
        <a:xfrm>
          <a:off x="4673600" y="694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95885</xdr:rowOff>
    </xdr:from>
    <xdr:to>
      <xdr:col>20</xdr:col>
      <xdr:colOff>38100</xdr:colOff>
      <xdr:row>41</xdr:row>
      <xdr:rowOff>26035</xdr:rowOff>
    </xdr:to>
    <xdr:sp macro="" textlink="">
      <xdr:nvSpPr>
        <xdr:cNvPr id="75" name="楕円 74">
          <a:extLst>
            <a:ext uri="{FF2B5EF4-FFF2-40B4-BE49-F238E27FC236}">
              <a16:creationId xmlns:a16="http://schemas.microsoft.com/office/drawing/2014/main" id="{EC7D74F0-A95F-4F4B-976E-03B6478405DF}"/>
            </a:ext>
          </a:extLst>
        </xdr:cNvPr>
        <xdr:cNvSpPr/>
      </xdr:nvSpPr>
      <xdr:spPr>
        <a:xfrm>
          <a:off x="3746500" y="69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146685</xdr:rowOff>
    </xdr:from>
    <xdr:to>
      <xdr:col>24</xdr:col>
      <xdr:colOff>63500</xdr:colOff>
      <xdr:row>40</xdr:row>
      <xdr:rowOff>160020</xdr:rowOff>
    </xdr:to>
    <xdr:cxnSp macro="">
      <xdr:nvCxnSpPr>
        <xdr:cNvPr id="76" name="直線コネクタ 75">
          <a:extLst>
            <a:ext uri="{FF2B5EF4-FFF2-40B4-BE49-F238E27FC236}">
              <a16:creationId xmlns:a16="http://schemas.microsoft.com/office/drawing/2014/main" id="{060ED720-32EB-49E4-B5BA-A68340E4AD54}"/>
            </a:ext>
          </a:extLst>
        </xdr:cNvPr>
        <xdr:cNvCxnSpPr/>
      </xdr:nvCxnSpPr>
      <xdr:spPr>
        <a:xfrm>
          <a:off x="3797300" y="700468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80645</xdr:rowOff>
    </xdr:from>
    <xdr:to>
      <xdr:col>15</xdr:col>
      <xdr:colOff>101600</xdr:colOff>
      <xdr:row>41</xdr:row>
      <xdr:rowOff>10795</xdr:rowOff>
    </xdr:to>
    <xdr:sp macro="" textlink="">
      <xdr:nvSpPr>
        <xdr:cNvPr id="77" name="楕円 76">
          <a:extLst>
            <a:ext uri="{FF2B5EF4-FFF2-40B4-BE49-F238E27FC236}">
              <a16:creationId xmlns:a16="http://schemas.microsoft.com/office/drawing/2014/main" id="{7201F7A6-21F6-4A14-8D71-3CC9BF954966}"/>
            </a:ext>
          </a:extLst>
        </xdr:cNvPr>
        <xdr:cNvSpPr/>
      </xdr:nvSpPr>
      <xdr:spPr>
        <a:xfrm>
          <a:off x="28575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131445</xdr:rowOff>
    </xdr:from>
    <xdr:to>
      <xdr:col>19</xdr:col>
      <xdr:colOff>177800</xdr:colOff>
      <xdr:row>40</xdr:row>
      <xdr:rowOff>146685</xdr:rowOff>
    </xdr:to>
    <xdr:cxnSp macro="">
      <xdr:nvCxnSpPr>
        <xdr:cNvPr id="78" name="直線コネクタ 77">
          <a:extLst>
            <a:ext uri="{FF2B5EF4-FFF2-40B4-BE49-F238E27FC236}">
              <a16:creationId xmlns:a16="http://schemas.microsoft.com/office/drawing/2014/main" id="{AF06D6E9-B723-47BE-99E5-EFD85AA2D50A}"/>
            </a:ext>
          </a:extLst>
        </xdr:cNvPr>
        <xdr:cNvCxnSpPr/>
      </xdr:nvCxnSpPr>
      <xdr:spPr>
        <a:xfrm>
          <a:off x="2908300" y="698944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59690</xdr:rowOff>
    </xdr:from>
    <xdr:to>
      <xdr:col>10</xdr:col>
      <xdr:colOff>165100</xdr:colOff>
      <xdr:row>40</xdr:row>
      <xdr:rowOff>161290</xdr:rowOff>
    </xdr:to>
    <xdr:sp macro="" textlink="">
      <xdr:nvSpPr>
        <xdr:cNvPr id="79" name="楕円 78">
          <a:extLst>
            <a:ext uri="{FF2B5EF4-FFF2-40B4-BE49-F238E27FC236}">
              <a16:creationId xmlns:a16="http://schemas.microsoft.com/office/drawing/2014/main" id="{DBBDE19D-4D71-4962-A77A-70008A056943}"/>
            </a:ext>
          </a:extLst>
        </xdr:cNvPr>
        <xdr:cNvSpPr/>
      </xdr:nvSpPr>
      <xdr:spPr>
        <a:xfrm>
          <a:off x="1968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110490</xdr:rowOff>
    </xdr:from>
    <xdr:to>
      <xdr:col>15</xdr:col>
      <xdr:colOff>50800</xdr:colOff>
      <xdr:row>40</xdr:row>
      <xdr:rowOff>131445</xdr:rowOff>
    </xdr:to>
    <xdr:cxnSp macro="">
      <xdr:nvCxnSpPr>
        <xdr:cNvPr id="80" name="直線コネクタ 79">
          <a:extLst>
            <a:ext uri="{FF2B5EF4-FFF2-40B4-BE49-F238E27FC236}">
              <a16:creationId xmlns:a16="http://schemas.microsoft.com/office/drawing/2014/main" id="{252989FD-932E-4E23-8E76-C5B97D3A7BFB}"/>
            </a:ext>
          </a:extLst>
        </xdr:cNvPr>
        <xdr:cNvCxnSpPr/>
      </xdr:nvCxnSpPr>
      <xdr:spPr>
        <a:xfrm>
          <a:off x="2019300" y="69684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44450</xdr:rowOff>
    </xdr:from>
    <xdr:to>
      <xdr:col>6</xdr:col>
      <xdr:colOff>38100</xdr:colOff>
      <xdr:row>40</xdr:row>
      <xdr:rowOff>146050</xdr:rowOff>
    </xdr:to>
    <xdr:sp macro="" textlink="">
      <xdr:nvSpPr>
        <xdr:cNvPr id="81" name="楕円 80">
          <a:extLst>
            <a:ext uri="{FF2B5EF4-FFF2-40B4-BE49-F238E27FC236}">
              <a16:creationId xmlns:a16="http://schemas.microsoft.com/office/drawing/2014/main" id="{5323BEF8-4B73-4F73-8ABB-D195F0C4BC7A}"/>
            </a:ext>
          </a:extLst>
        </xdr:cNvPr>
        <xdr:cNvSpPr/>
      </xdr:nvSpPr>
      <xdr:spPr>
        <a:xfrm>
          <a:off x="1079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95250</xdr:rowOff>
    </xdr:from>
    <xdr:to>
      <xdr:col>10</xdr:col>
      <xdr:colOff>114300</xdr:colOff>
      <xdr:row>40</xdr:row>
      <xdr:rowOff>110490</xdr:rowOff>
    </xdr:to>
    <xdr:cxnSp macro="">
      <xdr:nvCxnSpPr>
        <xdr:cNvPr id="82" name="直線コネクタ 81">
          <a:extLst>
            <a:ext uri="{FF2B5EF4-FFF2-40B4-BE49-F238E27FC236}">
              <a16:creationId xmlns:a16="http://schemas.microsoft.com/office/drawing/2014/main" id="{EC9DF80F-9748-467F-8C59-556F9EB8631C}"/>
            </a:ext>
          </a:extLst>
        </xdr:cNvPr>
        <xdr:cNvCxnSpPr/>
      </xdr:nvCxnSpPr>
      <xdr:spPr>
        <a:xfrm>
          <a:off x="1130300" y="69532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111142</xdr:rowOff>
    </xdr:from>
    <xdr:ext cx="405111" cy="259045"/>
    <xdr:sp macro="" textlink="">
      <xdr:nvSpPr>
        <xdr:cNvPr id="83" name="n_1aveValue【道路】&#10;有形固定資産減価償却率">
          <a:extLst>
            <a:ext uri="{FF2B5EF4-FFF2-40B4-BE49-F238E27FC236}">
              <a16:creationId xmlns:a16="http://schemas.microsoft.com/office/drawing/2014/main" id="{89FAF956-3EA0-4AAF-A035-EE0CB4B596A1}"/>
            </a:ext>
          </a:extLst>
        </xdr:cNvPr>
        <xdr:cNvSpPr txBox="1"/>
      </xdr:nvSpPr>
      <xdr:spPr>
        <a:xfrm>
          <a:off x="35820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126382</xdr:rowOff>
    </xdr:from>
    <xdr:ext cx="405111" cy="259045"/>
    <xdr:sp macro="" textlink="">
      <xdr:nvSpPr>
        <xdr:cNvPr id="84" name="n_2aveValue【道路】&#10;有形固定資産減価償却率">
          <a:extLst>
            <a:ext uri="{FF2B5EF4-FFF2-40B4-BE49-F238E27FC236}">
              <a16:creationId xmlns:a16="http://schemas.microsoft.com/office/drawing/2014/main" id="{CDE1B8D9-99AE-43F0-88D2-86E812D170DF}"/>
            </a:ext>
          </a:extLst>
        </xdr:cNvPr>
        <xdr:cNvSpPr txBox="1"/>
      </xdr:nvSpPr>
      <xdr:spPr>
        <a:xfrm>
          <a:off x="2705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85" name="n_3aveValue【道路】&#10;有形固定資産減価償却率">
          <a:extLst>
            <a:ext uri="{FF2B5EF4-FFF2-40B4-BE49-F238E27FC236}">
              <a16:creationId xmlns:a16="http://schemas.microsoft.com/office/drawing/2014/main" id="{C64DF16C-6450-441A-A0D0-32B8DC9B65F4}"/>
            </a:ext>
          </a:extLst>
        </xdr:cNvPr>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132097</xdr:rowOff>
    </xdr:from>
    <xdr:ext cx="405111" cy="259045"/>
    <xdr:sp macro="" textlink="">
      <xdr:nvSpPr>
        <xdr:cNvPr id="86" name="n_4aveValue【道路】&#10;有形固定資産減価償却率">
          <a:extLst>
            <a:ext uri="{FF2B5EF4-FFF2-40B4-BE49-F238E27FC236}">
              <a16:creationId xmlns:a16="http://schemas.microsoft.com/office/drawing/2014/main" id="{0DC86DC8-B5AD-4F1E-AFEC-4B43622BEE60}"/>
            </a:ext>
          </a:extLst>
        </xdr:cNvPr>
        <xdr:cNvSpPr txBox="1"/>
      </xdr:nvSpPr>
      <xdr:spPr>
        <a:xfrm>
          <a:off x="927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17162</xdr:rowOff>
    </xdr:from>
    <xdr:ext cx="405111" cy="259045"/>
    <xdr:sp macro="" textlink="">
      <xdr:nvSpPr>
        <xdr:cNvPr id="87" name="n_1mainValue【道路】&#10;有形固定資産減価償却率">
          <a:extLst>
            <a:ext uri="{FF2B5EF4-FFF2-40B4-BE49-F238E27FC236}">
              <a16:creationId xmlns:a16="http://schemas.microsoft.com/office/drawing/2014/main" id="{331C476E-B58C-433A-BD1C-B34716DBAD22}"/>
            </a:ext>
          </a:extLst>
        </xdr:cNvPr>
        <xdr:cNvSpPr txBox="1"/>
      </xdr:nvSpPr>
      <xdr:spPr>
        <a:xfrm>
          <a:off x="3582044"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1922</xdr:rowOff>
    </xdr:from>
    <xdr:ext cx="405111" cy="259045"/>
    <xdr:sp macro="" textlink="">
      <xdr:nvSpPr>
        <xdr:cNvPr id="88" name="n_2mainValue【道路】&#10;有形固定資産減価償却率">
          <a:extLst>
            <a:ext uri="{FF2B5EF4-FFF2-40B4-BE49-F238E27FC236}">
              <a16:creationId xmlns:a16="http://schemas.microsoft.com/office/drawing/2014/main" id="{37F3C94B-8325-44BA-A904-D2997A8C1107}"/>
            </a:ext>
          </a:extLst>
        </xdr:cNvPr>
        <xdr:cNvSpPr txBox="1"/>
      </xdr:nvSpPr>
      <xdr:spPr>
        <a:xfrm>
          <a:off x="2705744"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152417</xdr:rowOff>
    </xdr:from>
    <xdr:ext cx="405111" cy="259045"/>
    <xdr:sp macro="" textlink="">
      <xdr:nvSpPr>
        <xdr:cNvPr id="89" name="n_3mainValue【道路】&#10;有形固定資産減価償却率">
          <a:extLst>
            <a:ext uri="{FF2B5EF4-FFF2-40B4-BE49-F238E27FC236}">
              <a16:creationId xmlns:a16="http://schemas.microsoft.com/office/drawing/2014/main" id="{3F122E5B-053C-4D15-B3F8-C27A82C05D1D}"/>
            </a:ext>
          </a:extLst>
        </xdr:cNvPr>
        <xdr:cNvSpPr txBox="1"/>
      </xdr:nvSpPr>
      <xdr:spPr>
        <a:xfrm>
          <a:off x="18167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137177</xdr:rowOff>
    </xdr:from>
    <xdr:ext cx="405111" cy="259045"/>
    <xdr:sp macro="" textlink="">
      <xdr:nvSpPr>
        <xdr:cNvPr id="90" name="n_4mainValue【道路】&#10;有形固定資産減価償却率">
          <a:extLst>
            <a:ext uri="{FF2B5EF4-FFF2-40B4-BE49-F238E27FC236}">
              <a16:creationId xmlns:a16="http://schemas.microsoft.com/office/drawing/2014/main" id="{3E4427CD-344F-4BBB-8CFB-F20E6E205C90}"/>
            </a:ext>
          </a:extLst>
        </xdr:cNvPr>
        <xdr:cNvSpPr txBox="1"/>
      </xdr:nvSpPr>
      <xdr:spPr>
        <a:xfrm>
          <a:off x="927744"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9F34ABA-43A9-40E2-B05D-5FFA1B19529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429A9F1-C01E-4E9F-9128-0F125B23B09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79D9CDA-7460-43A7-A60A-9D711A8D68F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013608C-10BF-4F7E-B7B8-E6E94CF8018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A3CEAD0-981A-4382-9C8A-FBA5674E98E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E4D65FB-0491-41BE-896E-9CC587D05D3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3A6E9F4-5063-4E3E-8C80-ACDEBC50AA0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26D05D1-9F1C-4259-9F90-2D0F402A161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BFA5BBC-A638-4EEF-B68C-2C13D4B8135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5320D39-7E43-4230-86EE-13279566F18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CD2B0F93-F497-41DE-B870-B5CF96DE0D4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6126FEDA-7C51-45F0-9072-012AD05933C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C51DD467-71DE-4799-A96F-0D339A525A0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626C2F13-72CD-482D-A980-89F2FDA64ADF}"/>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3459E16-73FA-414A-884E-11F7641553D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C5282658-005D-40AF-92E7-46D267E9BE31}"/>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F25FB155-06A6-4036-B2B5-92BFDA6BD1F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40A727FE-6E37-4F4F-9DF9-5B89655C2973}"/>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7A9D6382-FBBD-48AF-B6EE-B5E4BA243A8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1D6BA4F5-23E0-45C2-95C2-2F7681574C1A}"/>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CE5D4B44-0C54-4F6C-8A43-77329F411CB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9F7C1AFF-E95B-4244-A96B-129F9E31698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C1704C4D-99BE-4206-9CAA-F0AF3B68945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169812</xdr:rowOff>
    </xdr:from>
    <xdr:to>
      <xdr:col>54</xdr:col>
      <xdr:colOff>189865</xdr:colOff>
      <xdr:row>41</xdr:row>
      <xdr:rowOff>158826</xdr:rowOff>
    </xdr:to>
    <xdr:cxnSp macro="">
      <xdr:nvCxnSpPr>
        <xdr:cNvPr id="114" name="直線コネクタ 113">
          <a:extLst>
            <a:ext uri="{FF2B5EF4-FFF2-40B4-BE49-F238E27FC236}">
              <a16:creationId xmlns:a16="http://schemas.microsoft.com/office/drawing/2014/main" id="{55677D73-C47C-4712-BE8F-7E6CF45870C3}"/>
            </a:ext>
          </a:extLst>
        </xdr:cNvPr>
        <xdr:cNvCxnSpPr/>
      </xdr:nvCxnSpPr>
      <xdr:spPr>
        <a:xfrm flipV="1">
          <a:off x="10476865" y="5656212"/>
          <a:ext cx="0" cy="153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162653</xdr:rowOff>
    </xdr:from>
    <xdr:ext cx="469744" cy="259045"/>
    <xdr:sp macro="" textlink="">
      <xdr:nvSpPr>
        <xdr:cNvPr id="115" name="【道路】&#10;一人当たり延長最小値テキスト">
          <a:extLst>
            <a:ext uri="{FF2B5EF4-FFF2-40B4-BE49-F238E27FC236}">
              <a16:creationId xmlns:a16="http://schemas.microsoft.com/office/drawing/2014/main" id="{A456FEB1-16B0-487D-8AF7-FF01C2823D39}"/>
            </a:ext>
          </a:extLst>
        </xdr:cNvPr>
        <xdr:cNvSpPr txBox="1"/>
      </xdr:nvSpPr>
      <xdr:spPr>
        <a:xfrm>
          <a:off x="10515600" y="719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158826</xdr:rowOff>
    </xdr:from>
    <xdr:to>
      <xdr:col>55</xdr:col>
      <xdr:colOff>88900</xdr:colOff>
      <xdr:row>41</xdr:row>
      <xdr:rowOff>158826</xdr:rowOff>
    </xdr:to>
    <xdr:cxnSp macro="">
      <xdr:nvCxnSpPr>
        <xdr:cNvPr id="116" name="直線コネクタ 115">
          <a:extLst>
            <a:ext uri="{FF2B5EF4-FFF2-40B4-BE49-F238E27FC236}">
              <a16:creationId xmlns:a16="http://schemas.microsoft.com/office/drawing/2014/main" id="{4FCB45BC-1330-4477-AE63-1D56A808A3C7}"/>
            </a:ext>
          </a:extLst>
        </xdr:cNvPr>
        <xdr:cNvCxnSpPr/>
      </xdr:nvCxnSpPr>
      <xdr:spPr>
        <a:xfrm>
          <a:off x="10388600" y="718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116489</xdr:rowOff>
    </xdr:from>
    <xdr:ext cx="599010" cy="259045"/>
    <xdr:sp macro="" textlink="">
      <xdr:nvSpPr>
        <xdr:cNvPr id="117" name="【道路】&#10;一人当たり延長最大値テキスト">
          <a:extLst>
            <a:ext uri="{FF2B5EF4-FFF2-40B4-BE49-F238E27FC236}">
              <a16:creationId xmlns:a16="http://schemas.microsoft.com/office/drawing/2014/main" id="{340231DC-F7D2-44BF-96E3-AE5F1A1F0052}"/>
            </a:ext>
          </a:extLst>
        </xdr:cNvPr>
        <xdr:cNvSpPr txBox="1"/>
      </xdr:nvSpPr>
      <xdr:spPr>
        <a:xfrm>
          <a:off x="10515600" y="543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169812</xdr:rowOff>
    </xdr:from>
    <xdr:to>
      <xdr:col>55</xdr:col>
      <xdr:colOff>88900</xdr:colOff>
      <xdr:row>32</xdr:row>
      <xdr:rowOff>169812</xdr:rowOff>
    </xdr:to>
    <xdr:cxnSp macro="">
      <xdr:nvCxnSpPr>
        <xdr:cNvPr id="118" name="直線コネクタ 117">
          <a:extLst>
            <a:ext uri="{FF2B5EF4-FFF2-40B4-BE49-F238E27FC236}">
              <a16:creationId xmlns:a16="http://schemas.microsoft.com/office/drawing/2014/main" id="{011C4934-EB2A-4CD2-9A49-C87BF76C1117}"/>
            </a:ext>
          </a:extLst>
        </xdr:cNvPr>
        <xdr:cNvCxnSpPr/>
      </xdr:nvCxnSpPr>
      <xdr:spPr>
        <a:xfrm>
          <a:off x="10388600" y="565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104424</xdr:rowOff>
    </xdr:from>
    <xdr:ext cx="534377" cy="259045"/>
    <xdr:sp macro="" textlink="">
      <xdr:nvSpPr>
        <xdr:cNvPr id="119" name="【道路】&#10;一人当たり延長平均値テキスト">
          <a:extLst>
            <a:ext uri="{FF2B5EF4-FFF2-40B4-BE49-F238E27FC236}">
              <a16:creationId xmlns:a16="http://schemas.microsoft.com/office/drawing/2014/main" id="{DA97DAB8-9A5C-49EA-93FD-DB6E89B734FB}"/>
            </a:ext>
          </a:extLst>
        </xdr:cNvPr>
        <xdr:cNvSpPr txBox="1"/>
      </xdr:nvSpPr>
      <xdr:spPr>
        <a:xfrm>
          <a:off x="10515600" y="661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81547</xdr:rowOff>
    </xdr:from>
    <xdr:to>
      <xdr:col>55</xdr:col>
      <xdr:colOff>50800</xdr:colOff>
      <xdr:row>40</xdr:row>
      <xdr:rowOff>11697</xdr:rowOff>
    </xdr:to>
    <xdr:sp macro="" textlink="">
      <xdr:nvSpPr>
        <xdr:cNvPr id="120" name="フローチャート: 判断 119">
          <a:extLst>
            <a:ext uri="{FF2B5EF4-FFF2-40B4-BE49-F238E27FC236}">
              <a16:creationId xmlns:a16="http://schemas.microsoft.com/office/drawing/2014/main" id="{1E46A75E-48EE-4F66-A021-3D5C9B3C2D07}"/>
            </a:ext>
          </a:extLst>
        </xdr:cNvPr>
        <xdr:cNvSpPr/>
      </xdr:nvSpPr>
      <xdr:spPr>
        <a:xfrm>
          <a:off x="10426700" y="676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93955</xdr:rowOff>
    </xdr:from>
    <xdr:to>
      <xdr:col>50</xdr:col>
      <xdr:colOff>165100</xdr:colOff>
      <xdr:row>40</xdr:row>
      <xdr:rowOff>24105</xdr:rowOff>
    </xdr:to>
    <xdr:sp macro="" textlink="">
      <xdr:nvSpPr>
        <xdr:cNvPr id="121" name="フローチャート: 判断 120">
          <a:extLst>
            <a:ext uri="{FF2B5EF4-FFF2-40B4-BE49-F238E27FC236}">
              <a16:creationId xmlns:a16="http://schemas.microsoft.com/office/drawing/2014/main" id="{3C5DF472-83C7-4835-AB1C-A6A4DA362639}"/>
            </a:ext>
          </a:extLst>
        </xdr:cNvPr>
        <xdr:cNvSpPr/>
      </xdr:nvSpPr>
      <xdr:spPr>
        <a:xfrm>
          <a:off x="9588500" y="67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108776</xdr:rowOff>
    </xdr:from>
    <xdr:to>
      <xdr:col>46</xdr:col>
      <xdr:colOff>38100</xdr:colOff>
      <xdr:row>40</xdr:row>
      <xdr:rowOff>38926</xdr:rowOff>
    </xdr:to>
    <xdr:sp macro="" textlink="">
      <xdr:nvSpPr>
        <xdr:cNvPr id="122" name="フローチャート: 判断 121">
          <a:extLst>
            <a:ext uri="{FF2B5EF4-FFF2-40B4-BE49-F238E27FC236}">
              <a16:creationId xmlns:a16="http://schemas.microsoft.com/office/drawing/2014/main" id="{A951C5F4-8350-429C-B45A-819C0174A411}"/>
            </a:ext>
          </a:extLst>
        </xdr:cNvPr>
        <xdr:cNvSpPr/>
      </xdr:nvSpPr>
      <xdr:spPr>
        <a:xfrm>
          <a:off x="8699500" y="679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102768</xdr:rowOff>
    </xdr:from>
    <xdr:to>
      <xdr:col>41</xdr:col>
      <xdr:colOff>101600</xdr:colOff>
      <xdr:row>40</xdr:row>
      <xdr:rowOff>32918</xdr:rowOff>
    </xdr:to>
    <xdr:sp macro="" textlink="">
      <xdr:nvSpPr>
        <xdr:cNvPr id="123" name="フローチャート: 判断 122">
          <a:extLst>
            <a:ext uri="{FF2B5EF4-FFF2-40B4-BE49-F238E27FC236}">
              <a16:creationId xmlns:a16="http://schemas.microsoft.com/office/drawing/2014/main" id="{018EC4F4-F841-4A4C-BFD7-9C3D7E64A99C}"/>
            </a:ext>
          </a:extLst>
        </xdr:cNvPr>
        <xdr:cNvSpPr/>
      </xdr:nvSpPr>
      <xdr:spPr>
        <a:xfrm>
          <a:off x="7810500" y="67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100038</xdr:rowOff>
    </xdr:from>
    <xdr:to>
      <xdr:col>36</xdr:col>
      <xdr:colOff>165100</xdr:colOff>
      <xdr:row>40</xdr:row>
      <xdr:rowOff>30188</xdr:rowOff>
    </xdr:to>
    <xdr:sp macro="" textlink="">
      <xdr:nvSpPr>
        <xdr:cNvPr id="124" name="フローチャート: 判断 123">
          <a:extLst>
            <a:ext uri="{FF2B5EF4-FFF2-40B4-BE49-F238E27FC236}">
              <a16:creationId xmlns:a16="http://schemas.microsoft.com/office/drawing/2014/main" id="{0E3C3BDF-2764-473A-814A-92737D4BA9DD}"/>
            </a:ext>
          </a:extLst>
        </xdr:cNvPr>
        <xdr:cNvSpPr/>
      </xdr:nvSpPr>
      <xdr:spPr>
        <a:xfrm>
          <a:off x="6921500" y="678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665DC7C-D9AC-45BD-8B9A-08487E4DBE1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26193A3-49A7-47E7-8D3B-98C7795D564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48195C9-6638-4020-ACB0-5FF1FC169BF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1B24282-1255-409A-AF86-69130CE8ABD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69BF63B-39B9-441F-AFCA-ECEA90869AC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85776</xdr:rowOff>
    </xdr:from>
    <xdr:to>
      <xdr:col>55</xdr:col>
      <xdr:colOff>50800</xdr:colOff>
      <xdr:row>40</xdr:row>
      <xdr:rowOff>15926</xdr:rowOff>
    </xdr:to>
    <xdr:sp macro="" textlink="">
      <xdr:nvSpPr>
        <xdr:cNvPr id="130" name="楕円 129">
          <a:extLst>
            <a:ext uri="{FF2B5EF4-FFF2-40B4-BE49-F238E27FC236}">
              <a16:creationId xmlns:a16="http://schemas.microsoft.com/office/drawing/2014/main" id="{7B397465-0AF3-4F79-BC45-0865C49F9EED}"/>
            </a:ext>
          </a:extLst>
        </xdr:cNvPr>
        <xdr:cNvSpPr/>
      </xdr:nvSpPr>
      <xdr:spPr>
        <a:xfrm>
          <a:off x="10426700" y="67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64203</xdr:rowOff>
    </xdr:from>
    <xdr:ext cx="534377" cy="259045"/>
    <xdr:sp macro="" textlink="">
      <xdr:nvSpPr>
        <xdr:cNvPr id="131" name="【道路】&#10;一人当たり延長該当値テキスト">
          <a:extLst>
            <a:ext uri="{FF2B5EF4-FFF2-40B4-BE49-F238E27FC236}">
              <a16:creationId xmlns:a16="http://schemas.microsoft.com/office/drawing/2014/main" id="{FB918FE7-6A79-4C51-96D4-0BAA24018A90}"/>
            </a:ext>
          </a:extLst>
        </xdr:cNvPr>
        <xdr:cNvSpPr txBox="1"/>
      </xdr:nvSpPr>
      <xdr:spPr>
        <a:xfrm>
          <a:off x="10515600" y="67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49657</xdr:rowOff>
    </xdr:from>
    <xdr:to>
      <xdr:col>50</xdr:col>
      <xdr:colOff>165100</xdr:colOff>
      <xdr:row>39</xdr:row>
      <xdr:rowOff>151257</xdr:rowOff>
    </xdr:to>
    <xdr:sp macro="" textlink="">
      <xdr:nvSpPr>
        <xdr:cNvPr id="132" name="楕円 131">
          <a:extLst>
            <a:ext uri="{FF2B5EF4-FFF2-40B4-BE49-F238E27FC236}">
              <a16:creationId xmlns:a16="http://schemas.microsoft.com/office/drawing/2014/main" id="{49DACC8B-9106-4743-B425-D8B8DBB26A97}"/>
            </a:ext>
          </a:extLst>
        </xdr:cNvPr>
        <xdr:cNvSpPr/>
      </xdr:nvSpPr>
      <xdr:spPr>
        <a:xfrm>
          <a:off x="9588500" y="673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100457</xdr:rowOff>
    </xdr:from>
    <xdr:to>
      <xdr:col>55</xdr:col>
      <xdr:colOff>0</xdr:colOff>
      <xdr:row>39</xdr:row>
      <xdr:rowOff>136576</xdr:rowOff>
    </xdr:to>
    <xdr:cxnSp macro="">
      <xdr:nvCxnSpPr>
        <xdr:cNvPr id="133" name="直線コネクタ 132">
          <a:extLst>
            <a:ext uri="{FF2B5EF4-FFF2-40B4-BE49-F238E27FC236}">
              <a16:creationId xmlns:a16="http://schemas.microsoft.com/office/drawing/2014/main" id="{7D95EFB2-56F6-4A77-9829-CD1F0BB8334F}"/>
            </a:ext>
          </a:extLst>
        </xdr:cNvPr>
        <xdr:cNvCxnSpPr/>
      </xdr:nvCxnSpPr>
      <xdr:spPr>
        <a:xfrm>
          <a:off x="9639300" y="6787007"/>
          <a:ext cx="8382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108674</xdr:rowOff>
    </xdr:from>
    <xdr:to>
      <xdr:col>46</xdr:col>
      <xdr:colOff>38100</xdr:colOff>
      <xdr:row>40</xdr:row>
      <xdr:rowOff>38824</xdr:rowOff>
    </xdr:to>
    <xdr:sp macro="" textlink="">
      <xdr:nvSpPr>
        <xdr:cNvPr id="134" name="楕円 133">
          <a:extLst>
            <a:ext uri="{FF2B5EF4-FFF2-40B4-BE49-F238E27FC236}">
              <a16:creationId xmlns:a16="http://schemas.microsoft.com/office/drawing/2014/main" id="{7B90D57D-4F6A-4359-88DB-C3E09B7DB74F}"/>
            </a:ext>
          </a:extLst>
        </xdr:cNvPr>
        <xdr:cNvSpPr/>
      </xdr:nvSpPr>
      <xdr:spPr>
        <a:xfrm>
          <a:off x="8699500" y="679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100457</xdr:rowOff>
    </xdr:from>
    <xdr:to>
      <xdr:col>50</xdr:col>
      <xdr:colOff>114300</xdr:colOff>
      <xdr:row>39</xdr:row>
      <xdr:rowOff>159474</xdr:rowOff>
    </xdr:to>
    <xdr:cxnSp macro="">
      <xdr:nvCxnSpPr>
        <xdr:cNvPr id="135" name="直線コネクタ 134">
          <a:extLst>
            <a:ext uri="{FF2B5EF4-FFF2-40B4-BE49-F238E27FC236}">
              <a16:creationId xmlns:a16="http://schemas.microsoft.com/office/drawing/2014/main" id="{3B003E8F-E249-40E7-BE94-47B05F4543A9}"/>
            </a:ext>
          </a:extLst>
        </xdr:cNvPr>
        <xdr:cNvCxnSpPr/>
      </xdr:nvCxnSpPr>
      <xdr:spPr>
        <a:xfrm flipV="1">
          <a:off x="8750300" y="6787007"/>
          <a:ext cx="889000" cy="5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121780</xdr:rowOff>
    </xdr:from>
    <xdr:to>
      <xdr:col>41</xdr:col>
      <xdr:colOff>101600</xdr:colOff>
      <xdr:row>40</xdr:row>
      <xdr:rowOff>51930</xdr:rowOff>
    </xdr:to>
    <xdr:sp macro="" textlink="">
      <xdr:nvSpPr>
        <xdr:cNvPr id="136" name="楕円 135">
          <a:extLst>
            <a:ext uri="{FF2B5EF4-FFF2-40B4-BE49-F238E27FC236}">
              <a16:creationId xmlns:a16="http://schemas.microsoft.com/office/drawing/2014/main" id="{848E141D-87BF-43D4-B5A1-A2A06952FC2D}"/>
            </a:ext>
          </a:extLst>
        </xdr:cNvPr>
        <xdr:cNvSpPr/>
      </xdr:nvSpPr>
      <xdr:spPr>
        <a:xfrm>
          <a:off x="7810500" y="68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159474</xdr:rowOff>
    </xdr:from>
    <xdr:to>
      <xdr:col>45</xdr:col>
      <xdr:colOff>177800</xdr:colOff>
      <xdr:row>40</xdr:row>
      <xdr:rowOff>1130</xdr:rowOff>
    </xdr:to>
    <xdr:cxnSp macro="">
      <xdr:nvCxnSpPr>
        <xdr:cNvPr id="137" name="直線コネクタ 136">
          <a:extLst>
            <a:ext uri="{FF2B5EF4-FFF2-40B4-BE49-F238E27FC236}">
              <a16:creationId xmlns:a16="http://schemas.microsoft.com/office/drawing/2014/main" id="{37075722-C042-4BCD-BB59-E62B61BA929A}"/>
            </a:ext>
          </a:extLst>
        </xdr:cNvPr>
        <xdr:cNvCxnSpPr/>
      </xdr:nvCxnSpPr>
      <xdr:spPr>
        <a:xfrm flipV="1">
          <a:off x="7861300" y="6846024"/>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60261</xdr:rowOff>
    </xdr:from>
    <xdr:to>
      <xdr:col>36</xdr:col>
      <xdr:colOff>165100</xdr:colOff>
      <xdr:row>39</xdr:row>
      <xdr:rowOff>161861</xdr:rowOff>
    </xdr:to>
    <xdr:sp macro="" textlink="">
      <xdr:nvSpPr>
        <xdr:cNvPr id="138" name="楕円 137">
          <a:extLst>
            <a:ext uri="{FF2B5EF4-FFF2-40B4-BE49-F238E27FC236}">
              <a16:creationId xmlns:a16="http://schemas.microsoft.com/office/drawing/2014/main" id="{356DFE5D-8853-47A6-B2A1-19D5C7E1CF81}"/>
            </a:ext>
          </a:extLst>
        </xdr:cNvPr>
        <xdr:cNvSpPr/>
      </xdr:nvSpPr>
      <xdr:spPr>
        <a:xfrm>
          <a:off x="6921500" y="674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111061</xdr:rowOff>
    </xdr:from>
    <xdr:to>
      <xdr:col>41</xdr:col>
      <xdr:colOff>50800</xdr:colOff>
      <xdr:row>40</xdr:row>
      <xdr:rowOff>1130</xdr:rowOff>
    </xdr:to>
    <xdr:cxnSp macro="">
      <xdr:nvCxnSpPr>
        <xdr:cNvPr id="139" name="直線コネクタ 138">
          <a:extLst>
            <a:ext uri="{FF2B5EF4-FFF2-40B4-BE49-F238E27FC236}">
              <a16:creationId xmlns:a16="http://schemas.microsoft.com/office/drawing/2014/main" id="{E9EC9FE6-3977-4D1D-A7D3-6939DBE075CB}"/>
            </a:ext>
          </a:extLst>
        </xdr:cNvPr>
        <xdr:cNvCxnSpPr/>
      </xdr:nvCxnSpPr>
      <xdr:spPr>
        <a:xfrm>
          <a:off x="6972300" y="6797611"/>
          <a:ext cx="889000" cy="6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15232</xdr:rowOff>
    </xdr:from>
    <xdr:ext cx="534377" cy="259045"/>
    <xdr:sp macro="" textlink="">
      <xdr:nvSpPr>
        <xdr:cNvPr id="140" name="n_1aveValue【道路】&#10;一人当たり延長">
          <a:extLst>
            <a:ext uri="{FF2B5EF4-FFF2-40B4-BE49-F238E27FC236}">
              <a16:creationId xmlns:a16="http://schemas.microsoft.com/office/drawing/2014/main" id="{70876A1E-5117-42CA-9D3F-5BC52DC88BB3}"/>
            </a:ext>
          </a:extLst>
        </xdr:cNvPr>
        <xdr:cNvSpPr txBox="1"/>
      </xdr:nvSpPr>
      <xdr:spPr>
        <a:xfrm>
          <a:off x="9359411" y="687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30053</xdr:rowOff>
    </xdr:from>
    <xdr:ext cx="534377" cy="259045"/>
    <xdr:sp macro="" textlink="">
      <xdr:nvSpPr>
        <xdr:cNvPr id="141" name="n_2aveValue【道路】&#10;一人当たり延長">
          <a:extLst>
            <a:ext uri="{FF2B5EF4-FFF2-40B4-BE49-F238E27FC236}">
              <a16:creationId xmlns:a16="http://schemas.microsoft.com/office/drawing/2014/main" id="{5925C8E4-712E-4DE4-ABC7-8A93D4AFA32D}"/>
            </a:ext>
          </a:extLst>
        </xdr:cNvPr>
        <xdr:cNvSpPr txBox="1"/>
      </xdr:nvSpPr>
      <xdr:spPr>
        <a:xfrm>
          <a:off x="8483111" y="688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49445</xdr:rowOff>
    </xdr:from>
    <xdr:ext cx="534377" cy="259045"/>
    <xdr:sp macro="" textlink="">
      <xdr:nvSpPr>
        <xdr:cNvPr id="142" name="n_3aveValue【道路】&#10;一人当たり延長">
          <a:extLst>
            <a:ext uri="{FF2B5EF4-FFF2-40B4-BE49-F238E27FC236}">
              <a16:creationId xmlns:a16="http://schemas.microsoft.com/office/drawing/2014/main" id="{E293F62B-D5B5-42E4-956F-758B34134C65}"/>
            </a:ext>
          </a:extLst>
        </xdr:cNvPr>
        <xdr:cNvSpPr txBox="1"/>
      </xdr:nvSpPr>
      <xdr:spPr>
        <a:xfrm>
          <a:off x="7594111" y="65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21315</xdr:rowOff>
    </xdr:from>
    <xdr:ext cx="534377" cy="259045"/>
    <xdr:sp macro="" textlink="">
      <xdr:nvSpPr>
        <xdr:cNvPr id="143" name="n_4aveValue【道路】&#10;一人当たり延長">
          <a:extLst>
            <a:ext uri="{FF2B5EF4-FFF2-40B4-BE49-F238E27FC236}">
              <a16:creationId xmlns:a16="http://schemas.microsoft.com/office/drawing/2014/main" id="{235D42CB-CB02-48E6-A259-AE26F01A2748}"/>
            </a:ext>
          </a:extLst>
        </xdr:cNvPr>
        <xdr:cNvSpPr txBox="1"/>
      </xdr:nvSpPr>
      <xdr:spPr>
        <a:xfrm>
          <a:off x="6705111" y="68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167784</xdr:rowOff>
    </xdr:from>
    <xdr:ext cx="534377" cy="259045"/>
    <xdr:sp macro="" textlink="">
      <xdr:nvSpPr>
        <xdr:cNvPr id="144" name="n_1mainValue【道路】&#10;一人当たり延長">
          <a:extLst>
            <a:ext uri="{FF2B5EF4-FFF2-40B4-BE49-F238E27FC236}">
              <a16:creationId xmlns:a16="http://schemas.microsoft.com/office/drawing/2014/main" id="{58609604-12DD-4D96-B8D7-A91B073F88A1}"/>
            </a:ext>
          </a:extLst>
        </xdr:cNvPr>
        <xdr:cNvSpPr txBox="1"/>
      </xdr:nvSpPr>
      <xdr:spPr>
        <a:xfrm>
          <a:off x="9359411" y="651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55351</xdr:rowOff>
    </xdr:from>
    <xdr:ext cx="534377" cy="259045"/>
    <xdr:sp macro="" textlink="">
      <xdr:nvSpPr>
        <xdr:cNvPr id="145" name="n_2mainValue【道路】&#10;一人当たり延長">
          <a:extLst>
            <a:ext uri="{FF2B5EF4-FFF2-40B4-BE49-F238E27FC236}">
              <a16:creationId xmlns:a16="http://schemas.microsoft.com/office/drawing/2014/main" id="{BB00F27F-3E0C-4CB9-AFFD-18D772DD4A60}"/>
            </a:ext>
          </a:extLst>
        </xdr:cNvPr>
        <xdr:cNvSpPr txBox="1"/>
      </xdr:nvSpPr>
      <xdr:spPr>
        <a:xfrm>
          <a:off x="8483111" y="657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43057</xdr:rowOff>
    </xdr:from>
    <xdr:ext cx="534377" cy="259045"/>
    <xdr:sp macro="" textlink="">
      <xdr:nvSpPr>
        <xdr:cNvPr id="146" name="n_3mainValue【道路】&#10;一人当たり延長">
          <a:extLst>
            <a:ext uri="{FF2B5EF4-FFF2-40B4-BE49-F238E27FC236}">
              <a16:creationId xmlns:a16="http://schemas.microsoft.com/office/drawing/2014/main" id="{31C3B8EB-54F0-4865-9A7F-00097CE27E54}"/>
            </a:ext>
          </a:extLst>
        </xdr:cNvPr>
        <xdr:cNvSpPr txBox="1"/>
      </xdr:nvSpPr>
      <xdr:spPr>
        <a:xfrm>
          <a:off x="7594111" y="690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6938</xdr:rowOff>
    </xdr:from>
    <xdr:ext cx="534377" cy="259045"/>
    <xdr:sp macro="" textlink="">
      <xdr:nvSpPr>
        <xdr:cNvPr id="147" name="n_4mainValue【道路】&#10;一人当たり延長">
          <a:extLst>
            <a:ext uri="{FF2B5EF4-FFF2-40B4-BE49-F238E27FC236}">
              <a16:creationId xmlns:a16="http://schemas.microsoft.com/office/drawing/2014/main" id="{D969D93D-5285-44C0-8FC1-F2BC87E011EF}"/>
            </a:ext>
          </a:extLst>
        </xdr:cNvPr>
        <xdr:cNvSpPr txBox="1"/>
      </xdr:nvSpPr>
      <xdr:spPr>
        <a:xfrm>
          <a:off x="6705111" y="652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15F447AC-AA49-4875-A1B6-65921EAD574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11963F07-C7E4-4D37-88FF-7D120BE3A19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9BEF92E3-56D7-4899-B402-758210E416A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1795DE0E-34B7-4C20-BB2E-3997A7B9BFB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4E73F82B-04A3-4FD1-951A-6985504BF3C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DD03ED5F-A90C-480D-B711-D43E4632585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DF3E23C8-B664-40C1-A489-7F45E0276B4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5AA9C5FE-199E-45F8-9B5E-391311E4995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6B23150B-4989-4B52-9C0F-DEC84B03E93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A153D829-6D7E-47E9-B2A4-4A6DBBE3F61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B8C938FD-58AC-4446-B877-8D6A5EC76E1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18F058FD-0626-4D60-8E22-DC04C399F83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4F5407F7-6884-4AF3-B232-68EC09446DD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8989011F-75B2-4184-B017-77E19399071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B461E0E-9235-42BF-8DA8-3D2A6CA28D0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6ADA308E-42B8-4FF6-AC8D-F415F3A1D56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F188FEA-EC9B-4B00-95BB-0EFB44841A2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B05E04D9-AC7B-40E4-B252-78EFE88AD3F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9A6C9154-2842-4140-A076-3BB1CF370A4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BE7E9C3D-37CA-4A30-B032-1158B0BADFA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713893C6-AD1B-4C1E-8DD6-502B4B32415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49AB7EF2-293B-42CE-8866-AA5F578C7D7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8ABE45A9-BC44-4009-B099-9D8A190BB0B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46E9F84D-B6DE-41D2-AFDF-DE623DE9F77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6E49FC25-A843-4CDF-8903-D145ACF86E4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145324</xdr:rowOff>
    </xdr:to>
    <xdr:cxnSp macro="">
      <xdr:nvCxnSpPr>
        <xdr:cNvPr id="173" name="直線コネクタ 172">
          <a:extLst>
            <a:ext uri="{FF2B5EF4-FFF2-40B4-BE49-F238E27FC236}">
              <a16:creationId xmlns:a16="http://schemas.microsoft.com/office/drawing/2014/main" id="{E3A506FD-F637-4BF7-B6F9-807FC5EF1BD4}"/>
            </a:ext>
          </a:extLst>
        </xdr:cNvPr>
        <xdr:cNvCxnSpPr/>
      </xdr:nvCxnSpPr>
      <xdr:spPr>
        <a:xfrm flipV="1">
          <a:off x="4634865" y="9583238"/>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149151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C113937D-1637-4FFC-B8A5-7AEE9C10F7D0}"/>
            </a:ext>
          </a:extLst>
        </xdr:cNvPr>
        <xdr:cNvSpPr txBox="1"/>
      </xdr:nvSpPr>
      <xdr:spPr>
        <a:xfrm>
          <a:off x="4673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145324</xdr:rowOff>
    </xdr:from>
    <xdr:to>
      <xdr:col>24</xdr:col>
      <xdr:colOff>152400</xdr:colOff>
      <xdr:row>63</xdr:row>
      <xdr:rowOff>145324</xdr:rowOff>
    </xdr:to>
    <xdr:cxnSp macro="">
      <xdr:nvCxnSpPr>
        <xdr:cNvPr id="175" name="直線コネクタ 174">
          <a:extLst>
            <a:ext uri="{FF2B5EF4-FFF2-40B4-BE49-F238E27FC236}">
              <a16:creationId xmlns:a16="http://schemas.microsoft.com/office/drawing/2014/main" id="{6A625854-E121-4349-9A57-402D14955A86}"/>
            </a:ext>
          </a:extLst>
        </xdr:cNvPr>
        <xdr:cNvCxnSpPr/>
      </xdr:nvCxnSpPr>
      <xdr:spPr>
        <a:xfrm>
          <a:off x="4546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EE8750B7-28DE-4A75-9EDA-4B88FE04654A}"/>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36CCE0EF-432A-4C67-9A52-C8008A4D22C0}"/>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99440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19832DEB-C273-4355-B283-7EFA9156E815}"/>
            </a:ext>
          </a:extLst>
        </xdr:cNvPr>
        <xdr:cNvSpPr txBox="1"/>
      </xdr:nvSpPr>
      <xdr:spPr>
        <a:xfrm>
          <a:off x="4673600" y="10386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79" name="フローチャート: 判断 178">
          <a:extLst>
            <a:ext uri="{FF2B5EF4-FFF2-40B4-BE49-F238E27FC236}">
              <a16:creationId xmlns:a16="http://schemas.microsoft.com/office/drawing/2014/main" id="{5D1A771A-FE63-4CDB-A975-0BB1022C6A02}"/>
            </a:ext>
          </a:extLst>
        </xdr:cNvPr>
        <xdr:cNvSpPr/>
      </xdr:nvSpPr>
      <xdr:spPr>
        <a:xfrm>
          <a:off x="4584700" y="1053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68399</xdr:rowOff>
    </xdr:from>
    <xdr:to>
      <xdr:col>20</xdr:col>
      <xdr:colOff>38100</xdr:colOff>
      <xdr:row>61</xdr:row>
      <xdr:rowOff>169999</xdr:rowOff>
    </xdr:to>
    <xdr:sp macro="" textlink="">
      <xdr:nvSpPr>
        <xdr:cNvPr id="180" name="フローチャート: 判断 179">
          <a:extLst>
            <a:ext uri="{FF2B5EF4-FFF2-40B4-BE49-F238E27FC236}">
              <a16:creationId xmlns:a16="http://schemas.microsoft.com/office/drawing/2014/main" id="{867B6E9A-7EAB-4CD0-A0CE-934F7CDD463D}"/>
            </a:ext>
          </a:extLst>
        </xdr:cNvPr>
        <xdr:cNvSpPr/>
      </xdr:nvSpPr>
      <xdr:spPr>
        <a:xfrm>
          <a:off x="3746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48804</xdr:rowOff>
    </xdr:from>
    <xdr:to>
      <xdr:col>15</xdr:col>
      <xdr:colOff>101600</xdr:colOff>
      <xdr:row>61</xdr:row>
      <xdr:rowOff>150404</xdr:rowOff>
    </xdr:to>
    <xdr:sp macro="" textlink="">
      <xdr:nvSpPr>
        <xdr:cNvPr id="181" name="フローチャート: 判断 180">
          <a:extLst>
            <a:ext uri="{FF2B5EF4-FFF2-40B4-BE49-F238E27FC236}">
              <a16:creationId xmlns:a16="http://schemas.microsoft.com/office/drawing/2014/main" id="{80850552-32C0-4538-AB0C-4C0BD80F1088}"/>
            </a:ext>
          </a:extLst>
        </xdr:cNvPr>
        <xdr:cNvSpPr/>
      </xdr:nvSpPr>
      <xdr:spPr>
        <a:xfrm>
          <a:off x="2857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2" name="フローチャート: 判断 181">
          <a:extLst>
            <a:ext uri="{FF2B5EF4-FFF2-40B4-BE49-F238E27FC236}">
              <a16:creationId xmlns:a16="http://schemas.microsoft.com/office/drawing/2014/main" id="{FA4BBD9E-C30C-41E0-922B-52A268617AF2}"/>
            </a:ext>
          </a:extLst>
        </xdr:cNvPr>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35741</xdr:rowOff>
    </xdr:from>
    <xdr:to>
      <xdr:col>6</xdr:col>
      <xdr:colOff>38100</xdr:colOff>
      <xdr:row>61</xdr:row>
      <xdr:rowOff>137341</xdr:rowOff>
    </xdr:to>
    <xdr:sp macro="" textlink="">
      <xdr:nvSpPr>
        <xdr:cNvPr id="183" name="フローチャート: 判断 182">
          <a:extLst>
            <a:ext uri="{FF2B5EF4-FFF2-40B4-BE49-F238E27FC236}">
              <a16:creationId xmlns:a16="http://schemas.microsoft.com/office/drawing/2014/main" id="{EB99A067-A2E1-4841-BD42-CED90D5532ED}"/>
            </a:ext>
          </a:extLst>
        </xdr:cNvPr>
        <xdr:cNvSpPr/>
      </xdr:nvSpPr>
      <xdr:spPr>
        <a:xfrm>
          <a:off x="1079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4C7D9C9-8995-4FBD-A842-F36F0634E8C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71D9AC2-9C60-4EED-A0FE-BC43E84E5BA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44144EE-0CB3-4B70-9522-1112E82A4E1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C4D9277-FD79-4DB0-89E3-D6C1F04BF2B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F423C2B-07E0-4146-8F0E-C8D3BF9E999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42273</xdr:rowOff>
    </xdr:from>
    <xdr:to>
      <xdr:col>24</xdr:col>
      <xdr:colOff>114300</xdr:colOff>
      <xdr:row>62</xdr:row>
      <xdr:rowOff>143873</xdr:rowOff>
    </xdr:to>
    <xdr:sp macro="" textlink="">
      <xdr:nvSpPr>
        <xdr:cNvPr id="189" name="楕円 188">
          <a:extLst>
            <a:ext uri="{FF2B5EF4-FFF2-40B4-BE49-F238E27FC236}">
              <a16:creationId xmlns:a16="http://schemas.microsoft.com/office/drawing/2014/main" id="{31B6F825-4E99-45C1-B495-0DB930A30EE5}"/>
            </a:ext>
          </a:extLst>
        </xdr:cNvPr>
        <xdr:cNvSpPr/>
      </xdr:nvSpPr>
      <xdr:spPr>
        <a:xfrm>
          <a:off x="45847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20700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8CED6252-2B0A-463E-845B-FC0A53817C89}"/>
            </a:ext>
          </a:extLst>
        </xdr:cNvPr>
        <xdr:cNvSpPr txBox="1"/>
      </xdr:nvSpPr>
      <xdr:spPr>
        <a:xfrm>
          <a:off x="4673600"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35741</xdr:rowOff>
    </xdr:from>
    <xdr:to>
      <xdr:col>20</xdr:col>
      <xdr:colOff>38100</xdr:colOff>
      <xdr:row>62</xdr:row>
      <xdr:rowOff>137341</xdr:rowOff>
    </xdr:to>
    <xdr:sp macro="" textlink="">
      <xdr:nvSpPr>
        <xdr:cNvPr id="191" name="楕円 190">
          <a:extLst>
            <a:ext uri="{FF2B5EF4-FFF2-40B4-BE49-F238E27FC236}">
              <a16:creationId xmlns:a16="http://schemas.microsoft.com/office/drawing/2014/main" id="{5C38D0AE-F4D1-4066-9F18-313CAA19CBBA}"/>
            </a:ext>
          </a:extLst>
        </xdr:cNvPr>
        <xdr:cNvSpPr/>
      </xdr:nvSpPr>
      <xdr:spPr>
        <a:xfrm>
          <a:off x="3746500" y="106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86541</xdr:rowOff>
    </xdr:from>
    <xdr:to>
      <xdr:col>24</xdr:col>
      <xdr:colOff>63500</xdr:colOff>
      <xdr:row>62</xdr:row>
      <xdr:rowOff>93073</xdr:rowOff>
    </xdr:to>
    <xdr:cxnSp macro="">
      <xdr:nvCxnSpPr>
        <xdr:cNvPr id="192" name="直線コネクタ 191">
          <a:extLst>
            <a:ext uri="{FF2B5EF4-FFF2-40B4-BE49-F238E27FC236}">
              <a16:creationId xmlns:a16="http://schemas.microsoft.com/office/drawing/2014/main" id="{90AC3C3D-5ABE-4B3F-BD1E-92EBD53937EE}"/>
            </a:ext>
          </a:extLst>
        </xdr:cNvPr>
        <xdr:cNvCxnSpPr/>
      </xdr:nvCxnSpPr>
      <xdr:spPr>
        <a:xfrm>
          <a:off x="3797300" y="1071644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22678</xdr:rowOff>
    </xdr:from>
    <xdr:to>
      <xdr:col>15</xdr:col>
      <xdr:colOff>101600</xdr:colOff>
      <xdr:row>62</xdr:row>
      <xdr:rowOff>124278</xdr:rowOff>
    </xdr:to>
    <xdr:sp macro="" textlink="">
      <xdr:nvSpPr>
        <xdr:cNvPr id="193" name="楕円 192">
          <a:extLst>
            <a:ext uri="{FF2B5EF4-FFF2-40B4-BE49-F238E27FC236}">
              <a16:creationId xmlns:a16="http://schemas.microsoft.com/office/drawing/2014/main" id="{2F63C8D0-EAFA-4BD4-B656-99374E775F3F}"/>
            </a:ext>
          </a:extLst>
        </xdr:cNvPr>
        <xdr:cNvSpPr/>
      </xdr:nvSpPr>
      <xdr:spPr>
        <a:xfrm>
          <a:off x="2857500" y="10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73478</xdr:rowOff>
    </xdr:from>
    <xdr:to>
      <xdr:col>19</xdr:col>
      <xdr:colOff>177800</xdr:colOff>
      <xdr:row>62</xdr:row>
      <xdr:rowOff>86541</xdr:rowOff>
    </xdr:to>
    <xdr:cxnSp macro="">
      <xdr:nvCxnSpPr>
        <xdr:cNvPr id="194" name="直線コネクタ 193">
          <a:extLst>
            <a:ext uri="{FF2B5EF4-FFF2-40B4-BE49-F238E27FC236}">
              <a16:creationId xmlns:a16="http://schemas.microsoft.com/office/drawing/2014/main" id="{CCC668AC-5234-44F7-A554-6AD6C52D0247}"/>
            </a:ext>
          </a:extLst>
        </xdr:cNvPr>
        <xdr:cNvCxnSpPr/>
      </xdr:nvCxnSpPr>
      <xdr:spPr>
        <a:xfrm>
          <a:off x="2908300" y="1070337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6350</xdr:rowOff>
    </xdr:from>
    <xdr:to>
      <xdr:col>10</xdr:col>
      <xdr:colOff>165100</xdr:colOff>
      <xdr:row>62</xdr:row>
      <xdr:rowOff>107950</xdr:rowOff>
    </xdr:to>
    <xdr:sp macro="" textlink="">
      <xdr:nvSpPr>
        <xdr:cNvPr id="195" name="楕円 194">
          <a:extLst>
            <a:ext uri="{FF2B5EF4-FFF2-40B4-BE49-F238E27FC236}">
              <a16:creationId xmlns:a16="http://schemas.microsoft.com/office/drawing/2014/main" id="{DB1856B5-FD69-45AC-93BC-058FA4CFF77B}"/>
            </a:ext>
          </a:extLst>
        </xdr:cNvPr>
        <xdr:cNvSpPr/>
      </xdr:nvSpPr>
      <xdr:spPr>
        <a:xfrm>
          <a:off x="1968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57150</xdr:rowOff>
    </xdr:from>
    <xdr:to>
      <xdr:col>15</xdr:col>
      <xdr:colOff>50800</xdr:colOff>
      <xdr:row>62</xdr:row>
      <xdr:rowOff>73478</xdr:rowOff>
    </xdr:to>
    <xdr:cxnSp macro="">
      <xdr:nvCxnSpPr>
        <xdr:cNvPr id="196" name="直線コネクタ 195">
          <a:extLst>
            <a:ext uri="{FF2B5EF4-FFF2-40B4-BE49-F238E27FC236}">
              <a16:creationId xmlns:a16="http://schemas.microsoft.com/office/drawing/2014/main" id="{99EBE754-D482-4D70-B42A-8D77E2B0D6B8}"/>
            </a:ext>
          </a:extLst>
        </xdr:cNvPr>
        <xdr:cNvCxnSpPr/>
      </xdr:nvCxnSpPr>
      <xdr:spPr>
        <a:xfrm>
          <a:off x="2019300" y="1068705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151674</xdr:rowOff>
    </xdr:from>
    <xdr:to>
      <xdr:col>6</xdr:col>
      <xdr:colOff>38100</xdr:colOff>
      <xdr:row>62</xdr:row>
      <xdr:rowOff>81824</xdr:rowOff>
    </xdr:to>
    <xdr:sp macro="" textlink="">
      <xdr:nvSpPr>
        <xdr:cNvPr id="197" name="楕円 196">
          <a:extLst>
            <a:ext uri="{FF2B5EF4-FFF2-40B4-BE49-F238E27FC236}">
              <a16:creationId xmlns:a16="http://schemas.microsoft.com/office/drawing/2014/main" id="{3C66E37B-1661-4C7E-80D4-4AB3C1F2B891}"/>
            </a:ext>
          </a:extLst>
        </xdr:cNvPr>
        <xdr:cNvSpPr/>
      </xdr:nvSpPr>
      <xdr:spPr>
        <a:xfrm>
          <a:off x="10795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31024</xdr:rowOff>
    </xdr:from>
    <xdr:to>
      <xdr:col>10</xdr:col>
      <xdr:colOff>114300</xdr:colOff>
      <xdr:row>62</xdr:row>
      <xdr:rowOff>57150</xdr:rowOff>
    </xdr:to>
    <xdr:cxnSp macro="">
      <xdr:nvCxnSpPr>
        <xdr:cNvPr id="198" name="直線コネクタ 197">
          <a:extLst>
            <a:ext uri="{FF2B5EF4-FFF2-40B4-BE49-F238E27FC236}">
              <a16:creationId xmlns:a16="http://schemas.microsoft.com/office/drawing/2014/main" id="{A2E2F7F9-C96F-43D5-A410-E684EA504D72}"/>
            </a:ext>
          </a:extLst>
        </xdr:cNvPr>
        <xdr:cNvCxnSpPr/>
      </xdr:nvCxnSpPr>
      <xdr:spPr>
        <a:xfrm>
          <a:off x="1130300" y="1066092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15076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D4636D52-832E-435B-997C-316C508CC6EE}"/>
            </a:ext>
          </a:extLst>
        </xdr:cNvPr>
        <xdr:cNvSpPr txBox="1"/>
      </xdr:nvSpPr>
      <xdr:spPr>
        <a:xfrm>
          <a:off x="3582044" y="1030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166931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7484F1F3-B1C3-42F7-9CD1-59FE99AF4BCD}"/>
            </a:ext>
          </a:extLst>
        </xdr:cNvPr>
        <xdr:cNvSpPr txBox="1"/>
      </xdr:nvSpPr>
      <xdr:spPr>
        <a:xfrm>
          <a:off x="2705744" y="1028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157134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42805A70-C24C-4297-ADF8-C7AAF6811B76}"/>
            </a:ext>
          </a:extLst>
        </xdr:cNvPr>
        <xdr:cNvSpPr txBox="1"/>
      </xdr:nvSpPr>
      <xdr:spPr>
        <a:xfrm>
          <a:off x="1816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153868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10F69827-9EE4-4BDA-B14D-A931E813FFC1}"/>
            </a:ext>
          </a:extLst>
        </xdr:cNvPr>
        <xdr:cNvSpPr txBox="1"/>
      </xdr:nvSpPr>
      <xdr:spPr>
        <a:xfrm>
          <a:off x="927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128468</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F67A6147-36AA-4C8C-9C47-1FB0257BE699}"/>
            </a:ext>
          </a:extLst>
        </xdr:cNvPr>
        <xdr:cNvSpPr txBox="1"/>
      </xdr:nvSpPr>
      <xdr:spPr>
        <a:xfrm>
          <a:off x="3582044" y="1075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115405</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B93F807D-6FD6-4A4E-8888-405A74593293}"/>
            </a:ext>
          </a:extLst>
        </xdr:cNvPr>
        <xdr:cNvSpPr txBox="1"/>
      </xdr:nvSpPr>
      <xdr:spPr>
        <a:xfrm>
          <a:off x="2705744" y="1074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99077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E19BFAFD-371C-4F3A-AAB6-13A3B6B7B3DC}"/>
            </a:ext>
          </a:extLst>
        </xdr:cNvPr>
        <xdr:cNvSpPr txBox="1"/>
      </xdr:nvSpPr>
      <xdr:spPr>
        <a:xfrm>
          <a:off x="1816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72951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AA84800A-4271-4F41-9ECC-0B067E121D77}"/>
            </a:ext>
          </a:extLst>
        </xdr:cNvPr>
        <xdr:cNvSpPr txBox="1"/>
      </xdr:nvSpPr>
      <xdr:spPr>
        <a:xfrm>
          <a:off x="9277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C2708F00-1F26-4988-B898-A673D8C00A2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995E2CB0-46EF-4EB3-8668-F65FF37C3C8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BF83DB55-068D-4788-B291-9DD353B44FD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A0A84C33-813B-4D21-88DD-1954919AFD9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1D4668B4-6974-4DCB-8746-E849C3DD846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3CC26961-1A04-41DA-94AA-9824AA44F3C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6E3EA619-0B7A-4879-B997-FD6743E11BE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C56F6F68-C5E2-46AA-BCC7-52CAD929C33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78ED3057-160F-4541-B8FF-291493A1E6F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443F57AD-CC01-4318-8CB3-F703AFCA246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EA727D2A-E77F-4CAC-A91F-C6424584598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642024DC-D22D-4E11-BAB6-E37F5E08E71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706A3F6F-8C45-48BB-A9E3-55300336AC4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867D871B-23BC-4A53-9A4C-A3444366FE3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2EE338CB-C153-4D29-A5BF-E612B57D0F6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EC64BA9C-C28D-47D6-A7D4-0DD4BA89EEDD}"/>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4075962-FD50-42E2-AB6E-D5848810625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B210651A-52AD-4353-82F3-337C91366694}"/>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89AE42E1-EA79-410B-BC35-1E1B55F7BF4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DF88DB63-3B21-485B-9C8A-F4D33C4A4683}"/>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8DE04037-78E9-409D-B8C2-2226E1D5015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A5C5C96A-C876-4D78-8CA0-E797D6CC6FD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7F5F34E7-0034-4710-AD48-459B3B1B90B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93640</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BBC7D78E-B1E0-4A89-8072-B7631BE0CD1F}"/>
            </a:ext>
          </a:extLst>
        </xdr:cNvPr>
        <xdr:cNvCxnSpPr/>
      </xdr:nvCxnSpPr>
      <xdr:spPr>
        <a:xfrm flipV="1">
          <a:off x="10476865" y="9523390"/>
          <a:ext cx="0" cy="152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5EE5721A-6E40-4B46-88F3-0736B908BFC8}"/>
            </a:ext>
          </a:extLst>
        </xdr:cNvPr>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936D2B11-413E-4889-9340-2F4F37FD7F22}"/>
            </a:ext>
          </a:extLst>
        </xdr:cNvPr>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40317</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F77A7B93-8FBA-4A5D-AA95-863D0B486542}"/>
            </a:ext>
          </a:extLst>
        </xdr:cNvPr>
        <xdr:cNvSpPr txBox="1"/>
      </xdr:nvSpPr>
      <xdr:spPr>
        <a:xfrm>
          <a:off x="10515600" y="92986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93640</xdr:rowOff>
    </xdr:from>
    <xdr:to>
      <xdr:col>55</xdr:col>
      <xdr:colOff>88900</xdr:colOff>
      <xdr:row>55</xdr:row>
      <xdr:rowOff>93640</xdr:rowOff>
    </xdr:to>
    <xdr:cxnSp macro="">
      <xdr:nvCxnSpPr>
        <xdr:cNvPr id="234" name="直線コネクタ 233">
          <a:extLst>
            <a:ext uri="{FF2B5EF4-FFF2-40B4-BE49-F238E27FC236}">
              <a16:creationId xmlns:a16="http://schemas.microsoft.com/office/drawing/2014/main" id="{C5965F89-A566-4FA6-9E92-A67E8022FD82}"/>
            </a:ext>
          </a:extLst>
        </xdr:cNvPr>
        <xdr:cNvCxnSpPr/>
      </xdr:nvCxnSpPr>
      <xdr:spPr>
        <a:xfrm>
          <a:off x="10388600" y="952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147876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295D2998-879B-4D26-9522-10608B8E82DF}"/>
            </a:ext>
          </a:extLst>
        </xdr:cNvPr>
        <xdr:cNvSpPr txBox="1"/>
      </xdr:nvSpPr>
      <xdr:spPr>
        <a:xfrm>
          <a:off x="10515600" y="10777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169449</xdr:rowOff>
    </xdr:from>
    <xdr:to>
      <xdr:col>55</xdr:col>
      <xdr:colOff>50800</xdr:colOff>
      <xdr:row>63</xdr:row>
      <xdr:rowOff>99599</xdr:rowOff>
    </xdr:to>
    <xdr:sp macro="" textlink="">
      <xdr:nvSpPr>
        <xdr:cNvPr id="236" name="フローチャート: 判断 235">
          <a:extLst>
            <a:ext uri="{FF2B5EF4-FFF2-40B4-BE49-F238E27FC236}">
              <a16:creationId xmlns:a16="http://schemas.microsoft.com/office/drawing/2014/main" id="{B0FDAD3D-7A73-4B4E-B8A9-15904898C1CA}"/>
            </a:ext>
          </a:extLst>
        </xdr:cNvPr>
        <xdr:cNvSpPr/>
      </xdr:nvSpPr>
      <xdr:spPr>
        <a:xfrm>
          <a:off x="10426700" y="1079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2864</xdr:rowOff>
    </xdr:from>
    <xdr:to>
      <xdr:col>50</xdr:col>
      <xdr:colOff>165100</xdr:colOff>
      <xdr:row>63</xdr:row>
      <xdr:rowOff>104464</xdr:rowOff>
    </xdr:to>
    <xdr:sp macro="" textlink="">
      <xdr:nvSpPr>
        <xdr:cNvPr id="237" name="フローチャート: 判断 236">
          <a:extLst>
            <a:ext uri="{FF2B5EF4-FFF2-40B4-BE49-F238E27FC236}">
              <a16:creationId xmlns:a16="http://schemas.microsoft.com/office/drawing/2014/main" id="{84BB6437-DFC3-4EF1-B742-752E9BABA5C0}"/>
            </a:ext>
          </a:extLst>
        </xdr:cNvPr>
        <xdr:cNvSpPr/>
      </xdr:nvSpPr>
      <xdr:spPr>
        <a:xfrm>
          <a:off x="9588500" y="1080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xdr:rowOff>
    </xdr:from>
    <xdr:to>
      <xdr:col>46</xdr:col>
      <xdr:colOff>38100</xdr:colOff>
      <xdr:row>63</xdr:row>
      <xdr:rowOff>109004</xdr:rowOff>
    </xdr:to>
    <xdr:sp macro="" textlink="">
      <xdr:nvSpPr>
        <xdr:cNvPr id="238" name="フローチャート: 判断 237">
          <a:extLst>
            <a:ext uri="{FF2B5EF4-FFF2-40B4-BE49-F238E27FC236}">
              <a16:creationId xmlns:a16="http://schemas.microsoft.com/office/drawing/2014/main" id="{19C026F3-5289-4EA2-AA84-D3DCE180EF50}"/>
            </a:ext>
          </a:extLst>
        </xdr:cNvPr>
        <xdr:cNvSpPr/>
      </xdr:nvSpPr>
      <xdr:spPr>
        <a:xfrm>
          <a:off x="8699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31252</xdr:rowOff>
    </xdr:from>
    <xdr:to>
      <xdr:col>41</xdr:col>
      <xdr:colOff>101600</xdr:colOff>
      <xdr:row>63</xdr:row>
      <xdr:rowOff>132852</xdr:rowOff>
    </xdr:to>
    <xdr:sp macro="" textlink="">
      <xdr:nvSpPr>
        <xdr:cNvPr id="239" name="フローチャート: 判断 238">
          <a:extLst>
            <a:ext uri="{FF2B5EF4-FFF2-40B4-BE49-F238E27FC236}">
              <a16:creationId xmlns:a16="http://schemas.microsoft.com/office/drawing/2014/main" id="{9B9422D2-5AA7-4B05-91CE-8E1EA54EFACC}"/>
            </a:ext>
          </a:extLst>
        </xdr:cNvPr>
        <xdr:cNvSpPr/>
      </xdr:nvSpPr>
      <xdr:spPr>
        <a:xfrm>
          <a:off x="7810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20751</xdr:rowOff>
    </xdr:from>
    <xdr:to>
      <xdr:col>36</xdr:col>
      <xdr:colOff>165100</xdr:colOff>
      <xdr:row>63</xdr:row>
      <xdr:rowOff>122351</xdr:rowOff>
    </xdr:to>
    <xdr:sp macro="" textlink="">
      <xdr:nvSpPr>
        <xdr:cNvPr id="240" name="フローチャート: 判断 239">
          <a:extLst>
            <a:ext uri="{FF2B5EF4-FFF2-40B4-BE49-F238E27FC236}">
              <a16:creationId xmlns:a16="http://schemas.microsoft.com/office/drawing/2014/main" id="{B02F205B-EF2A-4C8F-823B-BA084AC00688}"/>
            </a:ext>
          </a:extLst>
        </xdr:cNvPr>
        <xdr:cNvSpPr/>
      </xdr:nvSpPr>
      <xdr:spPr>
        <a:xfrm>
          <a:off x="6921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41C2392-5E1B-48A2-8551-3028624EA01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A8984E6-3772-4C34-9FE9-41BD47B3942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D48F045-09F5-4576-9AAD-26B381CAB4B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952C090-5AEA-4E16-90A7-B7E6487373A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4B7A8C6-2599-4C47-982F-F27EDA18732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82097</xdr:rowOff>
    </xdr:from>
    <xdr:to>
      <xdr:col>55</xdr:col>
      <xdr:colOff>50800</xdr:colOff>
      <xdr:row>63</xdr:row>
      <xdr:rowOff>12247</xdr:rowOff>
    </xdr:to>
    <xdr:sp macro="" textlink="">
      <xdr:nvSpPr>
        <xdr:cNvPr id="246" name="楕円 245">
          <a:extLst>
            <a:ext uri="{FF2B5EF4-FFF2-40B4-BE49-F238E27FC236}">
              <a16:creationId xmlns:a16="http://schemas.microsoft.com/office/drawing/2014/main" id="{A3A0A7B8-253F-46DF-8D22-0E435796B242}"/>
            </a:ext>
          </a:extLst>
        </xdr:cNvPr>
        <xdr:cNvSpPr/>
      </xdr:nvSpPr>
      <xdr:spPr>
        <a:xfrm>
          <a:off x="10426700" y="1071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104974</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D36D75CE-BE07-4B00-8E8D-C20C01183C1B}"/>
            </a:ext>
          </a:extLst>
        </xdr:cNvPr>
        <xdr:cNvSpPr txBox="1"/>
      </xdr:nvSpPr>
      <xdr:spPr>
        <a:xfrm>
          <a:off x="10515600" y="10563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94905</xdr:rowOff>
    </xdr:from>
    <xdr:to>
      <xdr:col>50</xdr:col>
      <xdr:colOff>165100</xdr:colOff>
      <xdr:row>63</xdr:row>
      <xdr:rowOff>25055</xdr:rowOff>
    </xdr:to>
    <xdr:sp macro="" textlink="">
      <xdr:nvSpPr>
        <xdr:cNvPr id="248" name="楕円 247">
          <a:extLst>
            <a:ext uri="{FF2B5EF4-FFF2-40B4-BE49-F238E27FC236}">
              <a16:creationId xmlns:a16="http://schemas.microsoft.com/office/drawing/2014/main" id="{678ED88B-E42F-4EBB-94C9-2756D8BCCB0B}"/>
            </a:ext>
          </a:extLst>
        </xdr:cNvPr>
        <xdr:cNvSpPr/>
      </xdr:nvSpPr>
      <xdr:spPr>
        <a:xfrm>
          <a:off x="9588500" y="107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132897</xdr:rowOff>
    </xdr:from>
    <xdr:to>
      <xdr:col>55</xdr:col>
      <xdr:colOff>0</xdr:colOff>
      <xdr:row>62</xdr:row>
      <xdr:rowOff>145705</xdr:rowOff>
    </xdr:to>
    <xdr:cxnSp macro="">
      <xdr:nvCxnSpPr>
        <xdr:cNvPr id="249" name="直線コネクタ 248">
          <a:extLst>
            <a:ext uri="{FF2B5EF4-FFF2-40B4-BE49-F238E27FC236}">
              <a16:creationId xmlns:a16="http://schemas.microsoft.com/office/drawing/2014/main" id="{94CF89FE-3DE8-48DD-BC48-767D6343A7EF}"/>
            </a:ext>
          </a:extLst>
        </xdr:cNvPr>
        <xdr:cNvCxnSpPr/>
      </xdr:nvCxnSpPr>
      <xdr:spPr>
        <a:xfrm flipV="1">
          <a:off x="9639300" y="10762797"/>
          <a:ext cx="838200" cy="1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103749</xdr:rowOff>
    </xdr:from>
    <xdr:to>
      <xdr:col>46</xdr:col>
      <xdr:colOff>38100</xdr:colOff>
      <xdr:row>63</xdr:row>
      <xdr:rowOff>33899</xdr:rowOff>
    </xdr:to>
    <xdr:sp macro="" textlink="">
      <xdr:nvSpPr>
        <xdr:cNvPr id="250" name="楕円 249">
          <a:extLst>
            <a:ext uri="{FF2B5EF4-FFF2-40B4-BE49-F238E27FC236}">
              <a16:creationId xmlns:a16="http://schemas.microsoft.com/office/drawing/2014/main" id="{F885B712-F5FB-4CA7-BF2D-45C331079B6D}"/>
            </a:ext>
          </a:extLst>
        </xdr:cNvPr>
        <xdr:cNvSpPr/>
      </xdr:nvSpPr>
      <xdr:spPr>
        <a:xfrm>
          <a:off x="8699500" y="10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145705</xdr:rowOff>
    </xdr:from>
    <xdr:to>
      <xdr:col>50</xdr:col>
      <xdr:colOff>114300</xdr:colOff>
      <xdr:row>62</xdr:row>
      <xdr:rowOff>154549</xdr:rowOff>
    </xdr:to>
    <xdr:cxnSp macro="">
      <xdr:nvCxnSpPr>
        <xdr:cNvPr id="251" name="直線コネクタ 250">
          <a:extLst>
            <a:ext uri="{FF2B5EF4-FFF2-40B4-BE49-F238E27FC236}">
              <a16:creationId xmlns:a16="http://schemas.microsoft.com/office/drawing/2014/main" id="{707CE1F6-1599-46EB-8EB6-F8D4CF7842C6}"/>
            </a:ext>
          </a:extLst>
        </xdr:cNvPr>
        <xdr:cNvCxnSpPr/>
      </xdr:nvCxnSpPr>
      <xdr:spPr>
        <a:xfrm flipV="1">
          <a:off x="8750300" y="10775605"/>
          <a:ext cx="889000" cy="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113825</xdr:rowOff>
    </xdr:from>
    <xdr:to>
      <xdr:col>41</xdr:col>
      <xdr:colOff>101600</xdr:colOff>
      <xdr:row>63</xdr:row>
      <xdr:rowOff>43975</xdr:rowOff>
    </xdr:to>
    <xdr:sp macro="" textlink="">
      <xdr:nvSpPr>
        <xdr:cNvPr id="252" name="楕円 251">
          <a:extLst>
            <a:ext uri="{FF2B5EF4-FFF2-40B4-BE49-F238E27FC236}">
              <a16:creationId xmlns:a16="http://schemas.microsoft.com/office/drawing/2014/main" id="{B1CB2F15-DB82-4EF9-BC00-391D2D2F43E5}"/>
            </a:ext>
          </a:extLst>
        </xdr:cNvPr>
        <xdr:cNvSpPr/>
      </xdr:nvSpPr>
      <xdr:spPr>
        <a:xfrm>
          <a:off x="7810500" y="1074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154549</xdr:rowOff>
    </xdr:from>
    <xdr:to>
      <xdr:col>45</xdr:col>
      <xdr:colOff>177800</xdr:colOff>
      <xdr:row>62</xdr:row>
      <xdr:rowOff>164625</xdr:rowOff>
    </xdr:to>
    <xdr:cxnSp macro="">
      <xdr:nvCxnSpPr>
        <xdr:cNvPr id="253" name="直線コネクタ 252">
          <a:extLst>
            <a:ext uri="{FF2B5EF4-FFF2-40B4-BE49-F238E27FC236}">
              <a16:creationId xmlns:a16="http://schemas.microsoft.com/office/drawing/2014/main" id="{6165357E-AE15-41AF-A7DC-C1B76CDFCA77}"/>
            </a:ext>
          </a:extLst>
        </xdr:cNvPr>
        <xdr:cNvCxnSpPr/>
      </xdr:nvCxnSpPr>
      <xdr:spPr>
        <a:xfrm flipV="1">
          <a:off x="7861300" y="10784449"/>
          <a:ext cx="889000" cy="1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121470</xdr:rowOff>
    </xdr:from>
    <xdr:to>
      <xdr:col>36</xdr:col>
      <xdr:colOff>165100</xdr:colOff>
      <xdr:row>63</xdr:row>
      <xdr:rowOff>51620</xdr:rowOff>
    </xdr:to>
    <xdr:sp macro="" textlink="">
      <xdr:nvSpPr>
        <xdr:cNvPr id="254" name="楕円 253">
          <a:extLst>
            <a:ext uri="{FF2B5EF4-FFF2-40B4-BE49-F238E27FC236}">
              <a16:creationId xmlns:a16="http://schemas.microsoft.com/office/drawing/2014/main" id="{9B696C7B-9F56-4FA3-BCA7-336F46F6B77E}"/>
            </a:ext>
          </a:extLst>
        </xdr:cNvPr>
        <xdr:cNvSpPr/>
      </xdr:nvSpPr>
      <xdr:spPr>
        <a:xfrm>
          <a:off x="6921500" y="107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164625</xdr:rowOff>
    </xdr:from>
    <xdr:to>
      <xdr:col>41</xdr:col>
      <xdr:colOff>50800</xdr:colOff>
      <xdr:row>63</xdr:row>
      <xdr:rowOff>820</xdr:rowOff>
    </xdr:to>
    <xdr:cxnSp macro="">
      <xdr:nvCxnSpPr>
        <xdr:cNvPr id="255" name="直線コネクタ 254">
          <a:extLst>
            <a:ext uri="{FF2B5EF4-FFF2-40B4-BE49-F238E27FC236}">
              <a16:creationId xmlns:a16="http://schemas.microsoft.com/office/drawing/2014/main" id="{E3CA1DC9-ED2B-4C40-ABFB-5272F928ADA4}"/>
            </a:ext>
          </a:extLst>
        </xdr:cNvPr>
        <xdr:cNvCxnSpPr/>
      </xdr:nvCxnSpPr>
      <xdr:spPr>
        <a:xfrm flipV="1">
          <a:off x="6972300" y="10794525"/>
          <a:ext cx="889000" cy="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95591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80C4428B-CB2A-4302-A48D-AE43DB985883}"/>
            </a:ext>
          </a:extLst>
        </xdr:cNvPr>
        <xdr:cNvSpPr txBox="1"/>
      </xdr:nvSpPr>
      <xdr:spPr>
        <a:xfrm>
          <a:off x="9327095" y="1089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100131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92C9A80B-7B19-44D4-9CA8-FE71A8F36CD3}"/>
            </a:ext>
          </a:extLst>
        </xdr:cNvPr>
        <xdr:cNvSpPr txBox="1"/>
      </xdr:nvSpPr>
      <xdr:spPr>
        <a:xfrm>
          <a:off x="8450795" y="1090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123979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5FE18A20-5A4D-4911-B228-2EAE9397D7EA}"/>
            </a:ext>
          </a:extLst>
        </xdr:cNvPr>
        <xdr:cNvSpPr txBox="1"/>
      </xdr:nvSpPr>
      <xdr:spPr>
        <a:xfrm>
          <a:off x="7561795" y="109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113478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A458FC59-2D80-4D77-ABCE-A75D50EAEAA2}"/>
            </a:ext>
          </a:extLst>
        </xdr:cNvPr>
        <xdr:cNvSpPr txBox="1"/>
      </xdr:nvSpPr>
      <xdr:spPr>
        <a:xfrm>
          <a:off x="6672795" y="10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41582</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F9C6D97A-799F-4C90-989C-5DDFB807A4A8}"/>
            </a:ext>
          </a:extLst>
        </xdr:cNvPr>
        <xdr:cNvSpPr txBox="1"/>
      </xdr:nvSpPr>
      <xdr:spPr>
        <a:xfrm>
          <a:off x="9327095" y="1050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50426</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3B60E10C-40BE-4C2B-93E3-223307F8B6D0}"/>
            </a:ext>
          </a:extLst>
        </xdr:cNvPr>
        <xdr:cNvSpPr txBox="1"/>
      </xdr:nvSpPr>
      <xdr:spPr>
        <a:xfrm>
          <a:off x="8450795" y="1050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60502</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C17D873-9446-41DF-8EA8-3C316D0E655A}"/>
            </a:ext>
          </a:extLst>
        </xdr:cNvPr>
        <xdr:cNvSpPr txBox="1"/>
      </xdr:nvSpPr>
      <xdr:spPr>
        <a:xfrm>
          <a:off x="7561795" y="10518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68147</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B08BA8EC-CE7E-41B9-864E-5206B260ED75}"/>
            </a:ext>
          </a:extLst>
        </xdr:cNvPr>
        <xdr:cNvSpPr txBox="1"/>
      </xdr:nvSpPr>
      <xdr:spPr>
        <a:xfrm>
          <a:off x="6672795" y="10526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A9C99F31-571A-417F-A73C-8959046FE00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F661DBF1-3091-4807-8942-D345AC871F4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13B3F177-0327-4343-8D03-18049AD0C67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B763260E-217C-49B2-A89A-735AB6AE310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4AE1E180-6217-4FA9-ACAF-0CEB88CE68D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25F00C0C-37DD-49B3-88BC-91B65F90A03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20481075-EAB5-40D6-BA11-823A53F50A6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2875D8CB-72C0-41CD-9A4A-F4D81FE8EFE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2DED0F3C-8735-442F-9C0E-277F81DC758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E5CEBEBD-E394-4813-A9BA-C306397684B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62D6C2FF-34BA-4634-BB95-A7A31230F2D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9620E72C-7B58-43E4-8F9C-7525244D1AF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C85E4B5-9592-43DE-BC4C-F9C167586F5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68EFF6FA-3B70-404B-870E-3EFDECEB8CE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1EE0D3E1-B2F8-4AB7-9479-4FC67B9EF1A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BC04E2EF-8BB4-41BF-89C7-CBBE435F9FF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78A329C6-1C9E-4CCD-AF5F-E9527B7C494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7B019F09-8DFB-441B-9738-B1CE862B1C6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496023A7-BDA0-4A8F-8E85-003A1FA346A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17870959-AFD3-48C8-85A6-B9E88B7C13A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9C5DB34B-C90D-4ADF-8898-4FF14169A04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B94B11C3-858D-487C-AE2F-833AFAFF0CB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ADDDF098-0071-4A21-9A22-FB672704A82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A92AE69B-0E8A-43F1-8875-5B4E29E1319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76200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5F77F688-F45B-4977-9BD5-30404474CD86}"/>
            </a:ext>
          </a:extLst>
        </xdr:cNvPr>
        <xdr:cNvCxnSpPr/>
      </xdr:nvCxnSpPr>
      <xdr:spPr>
        <a:xfrm flipV="1">
          <a:off x="4634865" y="1327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84D040D4-88DB-4C42-BC27-08F9301AA9AA}"/>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6CD940F2-AF09-4784-99CA-9C2BE011C5F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22877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F0D29118-CE7C-4992-AE57-8CC976A6B45E}"/>
            </a:ext>
          </a:extLst>
        </xdr:cNvPr>
        <xdr:cNvSpPr txBox="1"/>
      </xdr:nvSpPr>
      <xdr:spPr>
        <a:xfrm>
          <a:off x="4673600" y="1305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76200</xdr:rowOff>
    </xdr:from>
    <xdr:to>
      <xdr:col>24</xdr:col>
      <xdr:colOff>152400</xdr:colOff>
      <xdr:row>77</xdr:row>
      <xdr:rowOff>76200</xdr:rowOff>
    </xdr:to>
    <xdr:cxnSp macro="">
      <xdr:nvCxnSpPr>
        <xdr:cNvPr id="292" name="直線コネクタ 291">
          <a:extLst>
            <a:ext uri="{FF2B5EF4-FFF2-40B4-BE49-F238E27FC236}">
              <a16:creationId xmlns:a16="http://schemas.microsoft.com/office/drawing/2014/main" id="{36134593-A77E-42A9-A06D-50EA41DDDBF8}"/>
            </a:ext>
          </a:extLst>
        </xdr:cNvPr>
        <xdr:cNvCxnSpPr/>
      </xdr:nvCxnSpPr>
      <xdr:spPr>
        <a:xfrm>
          <a:off x="4546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145432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D569EBD8-3D97-4C4A-BCB2-1C2361C2EF71}"/>
            </a:ext>
          </a:extLst>
        </xdr:cNvPr>
        <xdr:cNvSpPr txBox="1"/>
      </xdr:nvSpPr>
      <xdr:spPr>
        <a:xfrm>
          <a:off x="4673600" y="1403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294" name="フローチャート: 判断 293">
          <a:extLst>
            <a:ext uri="{FF2B5EF4-FFF2-40B4-BE49-F238E27FC236}">
              <a16:creationId xmlns:a16="http://schemas.microsoft.com/office/drawing/2014/main" id="{431DD2B5-D850-49D8-88BE-5FA0A365FC07}"/>
            </a:ext>
          </a:extLst>
        </xdr:cNvPr>
        <xdr:cNvSpPr/>
      </xdr:nvSpPr>
      <xdr:spPr>
        <a:xfrm>
          <a:off x="45847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5" name="フローチャート: 判断 294">
          <a:extLst>
            <a:ext uri="{FF2B5EF4-FFF2-40B4-BE49-F238E27FC236}">
              <a16:creationId xmlns:a16="http://schemas.microsoft.com/office/drawing/2014/main" id="{AF1904C8-D80D-45D9-BCC4-7BA898A6F0D8}"/>
            </a:ext>
          </a:extLst>
        </xdr:cNvPr>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152F760D-EAAB-4597-BD5C-9996990EDA7F}"/>
            </a:ext>
          </a:extLst>
        </xdr:cNvPr>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a:extLst>
            <a:ext uri="{FF2B5EF4-FFF2-40B4-BE49-F238E27FC236}">
              <a16:creationId xmlns:a16="http://schemas.microsoft.com/office/drawing/2014/main" id="{686B3C78-4703-4898-A7E6-E516D78F3CFC}"/>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8" name="フローチャート: 判断 297">
          <a:extLst>
            <a:ext uri="{FF2B5EF4-FFF2-40B4-BE49-F238E27FC236}">
              <a16:creationId xmlns:a16="http://schemas.microsoft.com/office/drawing/2014/main" id="{BDF3E231-D778-43C4-B6C9-AEC00A390A97}"/>
            </a:ext>
          </a:extLst>
        </xdr:cNvPr>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33A950D-0529-4019-8A5F-DA6B339635E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6A3F4A0-2916-4C32-9400-A6E24FF6B5F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D3F2A3D-BC6B-4AC0-822C-895C42C8105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2D44E51-1EEB-4239-9383-B419A2A2588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215C71F-79EE-493E-A96D-D4181169061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636</xdr:rowOff>
    </xdr:from>
    <xdr:to>
      <xdr:col>24</xdr:col>
      <xdr:colOff>114300</xdr:colOff>
      <xdr:row>84</xdr:row>
      <xdr:rowOff>102236</xdr:rowOff>
    </xdr:to>
    <xdr:sp macro="" textlink="">
      <xdr:nvSpPr>
        <xdr:cNvPr id="304" name="楕円 303">
          <a:extLst>
            <a:ext uri="{FF2B5EF4-FFF2-40B4-BE49-F238E27FC236}">
              <a16:creationId xmlns:a16="http://schemas.microsoft.com/office/drawing/2014/main" id="{5C1A2A46-2155-4A23-8CE1-F4D2D2BBB7B5}"/>
            </a:ext>
          </a:extLst>
        </xdr:cNvPr>
        <xdr:cNvSpPr/>
      </xdr:nvSpPr>
      <xdr:spPr>
        <a:xfrm>
          <a:off x="4584700" y="14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150513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25BE7F18-984D-4E87-8F3F-CD47E53CF781}"/>
            </a:ext>
          </a:extLst>
        </xdr:cNvPr>
        <xdr:cNvSpPr txBox="1"/>
      </xdr:nvSpPr>
      <xdr:spPr>
        <a:xfrm>
          <a:off x="4673600"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4445</xdr:rowOff>
    </xdr:from>
    <xdr:to>
      <xdr:col>20</xdr:col>
      <xdr:colOff>38100</xdr:colOff>
      <xdr:row>84</xdr:row>
      <xdr:rowOff>106045</xdr:rowOff>
    </xdr:to>
    <xdr:sp macro="" textlink="">
      <xdr:nvSpPr>
        <xdr:cNvPr id="306" name="楕円 305">
          <a:extLst>
            <a:ext uri="{FF2B5EF4-FFF2-40B4-BE49-F238E27FC236}">
              <a16:creationId xmlns:a16="http://schemas.microsoft.com/office/drawing/2014/main" id="{0722425E-BE3A-4C61-994D-0BE70866DCE0}"/>
            </a:ext>
          </a:extLst>
        </xdr:cNvPr>
        <xdr:cNvSpPr/>
      </xdr:nvSpPr>
      <xdr:spPr>
        <a:xfrm>
          <a:off x="3746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51436</xdr:rowOff>
    </xdr:from>
    <xdr:to>
      <xdr:col>24</xdr:col>
      <xdr:colOff>63500</xdr:colOff>
      <xdr:row>84</xdr:row>
      <xdr:rowOff>55245</xdr:rowOff>
    </xdr:to>
    <xdr:cxnSp macro="">
      <xdr:nvCxnSpPr>
        <xdr:cNvPr id="307" name="直線コネクタ 306">
          <a:extLst>
            <a:ext uri="{FF2B5EF4-FFF2-40B4-BE49-F238E27FC236}">
              <a16:creationId xmlns:a16="http://schemas.microsoft.com/office/drawing/2014/main" id="{9E377F83-8D7D-4F65-8E5D-A5BDFAFB2C29}"/>
            </a:ext>
          </a:extLst>
        </xdr:cNvPr>
        <xdr:cNvCxnSpPr/>
      </xdr:nvCxnSpPr>
      <xdr:spPr>
        <a:xfrm flipV="1">
          <a:off x="3797300" y="1445323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153036</xdr:rowOff>
    </xdr:from>
    <xdr:to>
      <xdr:col>15</xdr:col>
      <xdr:colOff>101600</xdr:colOff>
      <xdr:row>84</xdr:row>
      <xdr:rowOff>83186</xdr:rowOff>
    </xdr:to>
    <xdr:sp macro="" textlink="">
      <xdr:nvSpPr>
        <xdr:cNvPr id="308" name="楕円 307">
          <a:extLst>
            <a:ext uri="{FF2B5EF4-FFF2-40B4-BE49-F238E27FC236}">
              <a16:creationId xmlns:a16="http://schemas.microsoft.com/office/drawing/2014/main" id="{B005D83A-F7F3-400B-AA03-EDFBE8CCC2C3}"/>
            </a:ext>
          </a:extLst>
        </xdr:cNvPr>
        <xdr:cNvSpPr/>
      </xdr:nvSpPr>
      <xdr:spPr>
        <a:xfrm>
          <a:off x="2857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32386</xdr:rowOff>
    </xdr:from>
    <xdr:to>
      <xdr:col>19</xdr:col>
      <xdr:colOff>177800</xdr:colOff>
      <xdr:row>84</xdr:row>
      <xdr:rowOff>55245</xdr:rowOff>
    </xdr:to>
    <xdr:cxnSp macro="">
      <xdr:nvCxnSpPr>
        <xdr:cNvPr id="309" name="直線コネクタ 308">
          <a:extLst>
            <a:ext uri="{FF2B5EF4-FFF2-40B4-BE49-F238E27FC236}">
              <a16:creationId xmlns:a16="http://schemas.microsoft.com/office/drawing/2014/main" id="{B36F3352-35BD-4A6B-AB78-78767024620F}"/>
            </a:ext>
          </a:extLst>
        </xdr:cNvPr>
        <xdr:cNvCxnSpPr/>
      </xdr:nvCxnSpPr>
      <xdr:spPr>
        <a:xfrm>
          <a:off x="2908300" y="1443418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130175</xdr:rowOff>
    </xdr:from>
    <xdr:to>
      <xdr:col>10</xdr:col>
      <xdr:colOff>165100</xdr:colOff>
      <xdr:row>84</xdr:row>
      <xdr:rowOff>60325</xdr:rowOff>
    </xdr:to>
    <xdr:sp macro="" textlink="">
      <xdr:nvSpPr>
        <xdr:cNvPr id="310" name="楕円 309">
          <a:extLst>
            <a:ext uri="{FF2B5EF4-FFF2-40B4-BE49-F238E27FC236}">
              <a16:creationId xmlns:a16="http://schemas.microsoft.com/office/drawing/2014/main" id="{03905215-2F56-446A-BB48-E6D99956B891}"/>
            </a:ext>
          </a:extLst>
        </xdr:cNvPr>
        <xdr:cNvSpPr/>
      </xdr:nvSpPr>
      <xdr:spPr>
        <a:xfrm>
          <a:off x="1968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9525</xdr:rowOff>
    </xdr:from>
    <xdr:to>
      <xdr:col>15</xdr:col>
      <xdr:colOff>50800</xdr:colOff>
      <xdr:row>84</xdr:row>
      <xdr:rowOff>32386</xdr:rowOff>
    </xdr:to>
    <xdr:cxnSp macro="">
      <xdr:nvCxnSpPr>
        <xdr:cNvPr id="311" name="直線コネクタ 310">
          <a:extLst>
            <a:ext uri="{FF2B5EF4-FFF2-40B4-BE49-F238E27FC236}">
              <a16:creationId xmlns:a16="http://schemas.microsoft.com/office/drawing/2014/main" id="{E02BD3C3-3D20-4486-AE53-44014C5A53F9}"/>
            </a:ext>
          </a:extLst>
        </xdr:cNvPr>
        <xdr:cNvCxnSpPr/>
      </xdr:nvCxnSpPr>
      <xdr:spPr>
        <a:xfrm>
          <a:off x="2019300" y="1441132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120650</xdr:rowOff>
    </xdr:from>
    <xdr:to>
      <xdr:col>6</xdr:col>
      <xdr:colOff>38100</xdr:colOff>
      <xdr:row>84</xdr:row>
      <xdr:rowOff>50800</xdr:rowOff>
    </xdr:to>
    <xdr:sp macro="" textlink="">
      <xdr:nvSpPr>
        <xdr:cNvPr id="312" name="楕円 311">
          <a:extLst>
            <a:ext uri="{FF2B5EF4-FFF2-40B4-BE49-F238E27FC236}">
              <a16:creationId xmlns:a16="http://schemas.microsoft.com/office/drawing/2014/main" id="{4D9C0BB0-349E-4C49-B503-C667F5380E9E}"/>
            </a:ext>
          </a:extLst>
        </xdr:cNvPr>
        <xdr:cNvSpPr/>
      </xdr:nvSpPr>
      <xdr:spPr>
        <a:xfrm>
          <a:off x="1079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0</xdr:rowOff>
    </xdr:from>
    <xdr:to>
      <xdr:col>10</xdr:col>
      <xdr:colOff>114300</xdr:colOff>
      <xdr:row>84</xdr:row>
      <xdr:rowOff>9525</xdr:rowOff>
    </xdr:to>
    <xdr:cxnSp macro="">
      <xdr:nvCxnSpPr>
        <xdr:cNvPr id="313" name="直線コネクタ 312">
          <a:extLst>
            <a:ext uri="{FF2B5EF4-FFF2-40B4-BE49-F238E27FC236}">
              <a16:creationId xmlns:a16="http://schemas.microsoft.com/office/drawing/2014/main" id="{6695A8A5-1D1C-411A-9CEB-9CC2093BA8A5}"/>
            </a:ext>
          </a:extLst>
        </xdr:cNvPr>
        <xdr:cNvCxnSpPr/>
      </xdr:nvCxnSpPr>
      <xdr:spPr>
        <a:xfrm>
          <a:off x="1130300" y="144018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50182</xdr:rowOff>
    </xdr:from>
    <xdr:ext cx="405111" cy="259045"/>
    <xdr:sp macro="" textlink="">
      <xdr:nvSpPr>
        <xdr:cNvPr id="314" name="n_1aveValue【公営住宅】&#10;有形固定資産減価償却率">
          <a:extLst>
            <a:ext uri="{FF2B5EF4-FFF2-40B4-BE49-F238E27FC236}">
              <a16:creationId xmlns:a16="http://schemas.microsoft.com/office/drawing/2014/main" id="{4D1EA32A-E923-498C-8C1D-E94DA79B3A23}"/>
            </a:ext>
          </a:extLst>
        </xdr:cNvPr>
        <xdr:cNvSpPr txBox="1"/>
      </xdr:nvSpPr>
      <xdr:spPr>
        <a:xfrm>
          <a:off x="35820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315" name="n_2aveValue【公営住宅】&#10;有形固定資産減価償却率">
          <a:extLst>
            <a:ext uri="{FF2B5EF4-FFF2-40B4-BE49-F238E27FC236}">
              <a16:creationId xmlns:a16="http://schemas.microsoft.com/office/drawing/2014/main" id="{6BF8D8CB-CD80-470F-9B1F-9CC25A7D48D0}"/>
            </a:ext>
          </a:extLst>
        </xdr:cNvPr>
        <xdr:cNvSpPr txBox="1"/>
      </xdr:nvSpPr>
      <xdr:spPr>
        <a:xfrm>
          <a:off x="2705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6" name="n_3aveValue【公営住宅】&#10;有形固定資産減価償却率">
          <a:extLst>
            <a:ext uri="{FF2B5EF4-FFF2-40B4-BE49-F238E27FC236}">
              <a16:creationId xmlns:a16="http://schemas.microsoft.com/office/drawing/2014/main" id="{50629FBD-24CC-4E2B-A490-380052918EED}"/>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170197</xdr:rowOff>
    </xdr:from>
    <xdr:ext cx="405111" cy="259045"/>
    <xdr:sp macro="" textlink="">
      <xdr:nvSpPr>
        <xdr:cNvPr id="317" name="n_4aveValue【公営住宅】&#10;有形固定資産減価償却率">
          <a:extLst>
            <a:ext uri="{FF2B5EF4-FFF2-40B4-BE49-F238E27FC236}">
              <a16:creationId xmlns:a16="http://schemas.microsoft.com/office/drawing/2014/main" id="{1BD47DB8-F91A-4A1D-8EA9-8E60DAFF8FF8}"/>
            </a:ext>
          </a:extLst>
        </xdr:cNvPr>
        <xdr:cNvSpPr txBox="1"/>
      </xdr:nvSpPr>
      <xdr:spPr>
        <a:xfrm>
          <a:off x="927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97172</xdr:rowOff>
    </xdr:from>
    <xdr:ext cx="405111" cy="259045"/>
    <xdr:sp macro="" textlink="">
      <xdr:nvSpPr>
        <xdr:cNvPr id="318" name="n_1mainValue【公営住宅】&#10;有形固定資産減価償却率">
          <a:extLst>
            <a:ext uri="{FF2B5EF4-FFF2-40B4-BE49-F238E27FC236}">
              <a16:creationId xmlns:a16="http://schemas.microsoft.com/office/drawing/2014/main" id="{D46143B8-3716-4093-A37F-A6B3BB27E8C9}"/>
            </a:ext>
          </a:extLst>
        </xdr:cNvPr>
        <xdr:cNvSpPr txBox="1"/>
      </xdr:nvSpPr>
      <xdr:spPr>
        <a:xfrm>
          <a:off x="3582044"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74313</xdr:rowOff>
    </xdr:from>
    <xdr:ext cx="405111" cy="259045"/>
    <xdr:sp macro="" textlink="">
      <xdr:nvSpPr>
        <xdr:cNvPr id="319" name="n_2mainValue【公営住宅】&#10;有形固定資産減価償却率">
          <a:extLst>
            <a:ext uri="{FF2B5EF4-FFF2-40B4-BE49-F238E27FC236}">
              <a16:creationId xmlns:a16="http://schemas.microsoft.com/office/drawing/2014/main" id="{2B1E972E-528C-405B-9332-C5FCAF886F20}"/>
            </a:ext>
          </a:extLst>
        </xdr:cNvPr>
        <xdr:cNvSpPr txBox="1"/>
      </xdr:nvSpPr>
      <xdr:spPr>
        <a:xfrm>
          <a:off x="2705744"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51452</xdr:rowOff>
    </xdr:from>
    <xdr:ext cx="405111" cy="259045"/>
    <xdr:sp macro="" textlink="">
      <xdr:nvSpPr>
        <xdr:cNvPr id="320" name="n_3mainValue【公営住宅】&#10;有形固定資産減価償却率">
          <a:extLst>
            <a:ext uri="{FF2B5EF4-FFF2-40B4-BE49-F238E27FC236}">
              <a16:creationId xmlns:a16="http://schemas.microsoft.com/office/drawing/2014/main" id="{32C37D10-8266-4680-AF0E-EB9D5E42EDFA}"/>
            </a:ext>
          </a:extLst>
        </xdr:cNvPr>
        <xdr:cNvSpPr txBox="1"/>
      </xdr:nvSpPr>
      <xdr:spPr>
        <a:xfrm>
          <a:off x="1816744" y="1445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41927</xdr:rowOff>
    </xdr:from>
    <xdr:ext cx="405111" cy="259045"/>
    <xdr:sp macro="" textlink="">
      <xdr:nvSpPr>
        <xdr:cNvPr id="321" name="n_4mainValue【公営住宅】&#10;有形固定資産減価償却率">
          <a:extLst>
            <a:ext uri="{FF2B5EF4-FFF2-40B4-BE49-F238E27FC236}">
              <a16:creationId xmlns:a16="http://schemas.microsoft.com/office/drawing/2014/main" id="{7DFCF688-E85B-4B0E-9BBE-BA26FA6831AC}"/>
            </a:ext>
          </a:extLst>
        </xdr:cNvPr>
        <xdr:cNvSpPr txBox="1"/>
      </xdr:nvSpPr>
      <xdr:spPr>
        <a:xfrm>
          <a:off x="9277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4CB20438-8299-484B-93C8-D3D81DA1192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8C0AAF52-8E2D-481E-92A5-08D1CDD93B4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6D1CB49B-3B3D-4257-8CC2-730AD7E4499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4D160858-EB8C-41CF-A38C-2CBEF581997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10365D5E-7C24-47E1-937D-F6530EB6123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263A5315-F1F9-4DBD-BC7C-13D63691520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40413535-2B86-4857-B744-108E7CE58D8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44DCEFD8-9CE5-4FB4-B113-3F7FF300124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8D1A971B-2011-4055-B252-F271CD98C2E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EA4E50F7-739A-49D8-8A51-8D7A1317658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3999C20C-F66F-4D15-81A1-EDB3BD5D38D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F8EBE3D6-8055-42F1-A561-29D0F7A79D6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C588C295-E751-4664-B829-651664DB23F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1BFD22BF-70CF-47B2-ABDF-CD0C7ABEB83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D4DEADFF-F129-4FC0-8DB4-F1D3C4B4909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E1814924-5838-438F-96AD-3E426449EF8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CED5916C-9945-4D24-87AD-FC61D4FA776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D22BC622-0E96-4381-BF7A-C7ED0D0EADC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301C5F0A-F300-418F-B925-55CFBB4FADF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D66E5C2-97AB-48E4-96ED-144FD0CB552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F7B6820-A038-4FBC-9105-1A095965571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823EEF10-55D1-4864-A340-D9024EDAFEF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F4141094-3431-4AAE-88B7-D92A8C74FD6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61340</xdr:rowOff>
    </xdr:from>
    <xdr:to>
      <xdr:col>54</xdr:col>
      <xdr:colOff>189865</xdr:colOff>
      <xdr:row>86</xdr:row>
      <xdr:rowOff>107442</xdr:rowOff>
    </xdr:to>
    <xdr:cxnSp macro="">
      <xdr:nvCxnSpPr>
        <xdr:cNvPr id="345" name="直線コネクタ 344">
          <a:extLst>
            <a:ext uri="{FF2B5EF4-FFF2-40B4-BE49-F238E27FC236}">
              <a16:creationId xmlns:a16="http://schemas.microsoft.com/office/drawing/2014/main" id="{8AE463EE-67BE-40EB-AEB1-0E3D532C15AC}"/>
            </a:ext>
          </a:extLst>
        </xdr:cNvPr>
        <xdr:cNvCxnSpPr/>
      </xdr:nvCxnSpPr>
      <xdr:spPr>
        <a:xfrm flipV="1">
          <a:off x="10476865" y="13434440"/>
          <a:ext cx="0" cy="1417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111269</xdr:rowOff>
    </xdr:from>
    <xdr:ext cx="469744" cy="259045"/>
    <xdr:sp macro="" textlink="">
      <xdr:nvSpPr>
        <xdr:cNvPr id="346" name="【公営住宅】&#10;一人当たり面積最小値テキスト">
          <a:extLst>
            <a:ext uri="{FF2B5EF4-FFF2-40B4-BE49-F238E27FC236}">
              <a16:creationId xmlns:a16="http://schemas.microsoft.com/office/drawing/2014/main" id="{CEDEE655-E3EA-4D20-B3EB-BCC9602AF028}"/>
            </a:ext>
          </a:extLst>
        </xdr:cNvPr>
        <xdr:cNvSpPr txBox="1"/>
      </xdr:nvSpPr>
      <xdr:spPr>
        <a:xfrm>
          <a:off x="10515600"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107442</xdr:rowOff>
    </xdr:from>
    <xdr:to>
      <xdr:col>55</xdr:col>
      <xdr:colOff>88900</xdr:colOff>
      <xdr:row>86</xdr:row>
      <xdr:rowOff>107442</xdr:rowOff>
    </xdr:to>
    <xdr:cxnSp macro="">
      <xdr:nvCxnSpPr>
        <xdr:cNvPr id="347" name="直線コネクタ 346">
          <a:extLst>
            <a:ext uri="{FF2B5EF4-FFF2-40B4-BE49-F238E27FC236}">
              <a16:creationId xmlns:a16="http://schemas.microsoft.com/office/drawing/2014/main" id="{C5718319-7532-4078-9AA7-6551F286F0EA}"/>
            </a:ext>
          </a:extLst>
        </xdr:cNvPr>
        <xdr:cNvCxnSpPr/>
      </xdr:nvCxnSpPr>
      <xdr:spPr>
        <a:xfrm>
          <a:off x="10388600" y="1485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8017</xdr:rowOff>
    </xdr:from>
    <xdr:ext cx="469744" cy="259045"/>
    <xdr:sp macro="" textlink="">
      <xdr:nvSpPr>
        <xdr:cNvPr id="348" name="【公営住宅】&#10;一人当たり面積最大値テキスト">
          <a:extLst>
            <a:ext uri="{FF2B5EF4-FFF2-40B4-BE49-F238E27FC236}">
              <a16:creationId xmlns:a16="http://schemas.microsoft.com/office/drawing/2014/main" id="{DE41FA6F-3694-4A03-B12F-A0D746D82709}"/>
            </a:ext>
          </a:extLst>
        </xdr:cNvPr>
        <xdr:cNvSpPr txBox="1"/>
      </xdr:nvSpPr>
      <xdr:spPr>
        <a:xfrm>
          <a:off x="10515600" y="1320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61340</xdr:rowOff>
    </xdr:from>
    <xdr:to>
      <xdr:col>55</xdr:col>
      <xdr:colOff>88900</xdr:colOff>
      <xdr:row>78</xdr:row>
      <xdr:rowOff>61340</xdr:rowOff>
    </xdr:to>
    <xdr:cxnSp macro="">
      <xdr:nvCxnSpPr>
        <xdr:cNvPr id="349" name="直線コネクタ 348">
          <a:extLst>
            <a:ext uri="{FF2B5EF4-FFF2-40B4-BE49-F238E27FC236}">
              <a16:creationId xmlns:a16="http://schemas.microsoft.com/office/drawing/2014/main" id="{53B3054E-31B5-46D8-90FE-E4ED2BD5C5A7}"/>
            </a:ext>
          </a:extLst>
        </xdr:cNvPr>
        <xdr:cNvCxnSpPr/>
      </xdr:nvCxnSpPr>
      <xdr:spPr>
        <a:xfrm>
          <a:off x="10388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13543</xdr:rowOff>
    </xdr:from>
    <xdr:ext cx="469744" cy="259045"/>
    <xdr:sp macro="" textlink="">
      <xdr:nvSpPr>
        <xdr:cNvPr id="350" name="【公営住宅】&#10;一人当たり面積平均値テキスト">
          <a:extLst>
            <a:ext uri="{FF2B5EF4-FFF2-40B4-BE49-F238E27FC236}">
              <a16:creationId xmlns:a16="http://schemas.microsoft.com/office/drawing/2014/main" id="{C03FBFC8-E6B6-4BC1-AFF7-D3C678D9E430}"/>
            </a:ext>
          </a:extLst>
        </xdr:cNvPr>
        <xdr:cNvSpPr txBox="1"/>
      </xdr:nvSpPr>
      <xdr:spPr>
        <a:xfrm>
          <a:off x="10515600" y="14415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35116</xdr:rowOff>
    </xdr:from>
    <xdr:to>
      <xdr:col>55</xdr:col>
      <xdr:colOff>50800</xdr:colOff>
      <xdr:row>84</xdr:row>
      <xdr:rowOff>136716</xdr:rowOff>
    </xdr:to>
    <xdr:sp macro="" textlink="">
      <xdr:nvSpPr>
        <xdr:cNvPr id="351" name="フローチャート: 判断 350">
          <a:extLst>
            <a:ext uri="{FF2B5EF4-FFF2-40B4-BE49-F238E27FC236}">
              <a16:creationId xmlns:a16="http://schemas.microsoft.com/office/drawing/2014/main" id="{F0EFA07C-BF01-490A-A314-642A2DDE7D74}"/>
            </a:ext>
          </a:extLst>
        </xdr:cNvPr>
        <xdr:cNvSpPr/>
      </xdr:nvSpPr>
      <xdr:spPr>
        <a:xfrm>
          <a:off x="10426700" y="1443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36258</xdr:rowOff>
    </xdr:from>
    <xdr:to>
      <xdr:col>50</xdr:col>
      <xdr:colOff>165100</xdr:colOff>
      <xdr:row>84</xdr:row>
      <xdr:rowOff>137858</xdr:rowOff>
    </xdr:to>
    <xdr:sp macro="" textlink="">
      <xdr:nvSpPr>
        <xdr:cNvPr id="352" name="フローチャート: 判断 351">
          <a:extLst>
            <a:ext uri="{FF2B5EF4-FFF2-40B4-BE49-F238E27FC236}">
              <a16:creationId xmlns:a16="http://schemas.microsoft.com/office/drawing/2014/main" id="{577946E3-2FAF-4FD4-AC19-094EEFD609BA}"/>
            </a:ext>
          </a:extLst>
        </xdr:cNvPr>
        <xdr:cNvSpPr/>
      </xdr:nvSpPr>
      <xdr:spPr>
        <a:xfrm>
          <a:off x="95885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72834</xdr:rowOff>
    </xdr:from>
    <xdr:to>
      <xdr:col>46</xdr:col>
      <xdr:colOff>38100</xdr:colOff>
      <xdr:row>85</xdr:row>
      <xdr:rowOff>2984</xdr:rowOff>
    </xdr:to>
    <xdr:sp macro="" textlink="">
      <xdr:nvSpPr>
        <xdr:cNvPr id="353" name="フローチャート: 判断 352">
          <a:extLst>
            <a:ext uri="{FF2B5EF4-FFF2-40B4-BE49-F238E27FC236}">
              <a16:creationId xmlns:a16="http://schemas.microsoft.com/office/drawing/2014/main" id="{702F09A0-97A0-4D08-8ECD-0960A906FEFC}"/>
            </a:ext>
          </a:extLst>
        </xdr:cNvPr>
        <xdr:cNvSpPr/>
      </xdr:nvSpPr>
      <xdr:spPr>
        <a:xfrm>
          <a:off x="8699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54" name="フローチャート: 判断 353">
          <a:extLst>
            <a:ext uri="{FF2B5EF4-FFF2-40B4-BE49-F238E27FC236}">
              <a16:creationId xmlns:a16="http://schemas.microsoft.com/office/drawing/2014/main" id="{CFA066BD-459F-4E60-9489-57AF5093B9E7}"/>
            </a:ext>
          </a:extLst>
        </xdr:cNvPr>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42163</xdr:rowOff>
    </xdr:from>
    <xdr:to>
      <xdr:col>36</xdr:col>
      <xdr:colOff>165100</xdr:colOff>
      <xdr:row>84</xdr:row>
      <xdr:rowOff>143763</xdr:rowOff>
    </xdr:to>
    <xdr:sp macro="" textlink="">
      <xdr:nvSpPr>
        <xdr:cNvPr id="355" name="フローチャート: 判断 354">
          <a:extLst>
            <a:ext uri="{FF2B5EF4-FFF2-40B4-BE49-F238E27FC236}">
              <a16:creationId xmlns:a16="http://schemas.microsoft.com/office/drawing/2014/main" id="{FC7BF603-517A-476A-AEA9-B2D6EA774491}"/>
            </a:ext>
          </a:extLst>
        </xdr:cNvPr>
        <xdr:cNvSpPr/>
      </xdr:nvSpPr>
      <xdr:spPr>
        <a:xfrm>
          <a:off x="6921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F91A47D-7EF2-4CD9-BFA1-2D45FF8C3DE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E50322E-41C6-49FF-B51E-F7CAF039306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89CAB12-EAC9-4083-9FD8-854EF0195D3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B49F066-05A1-4C45-BDF7-B4AB9BC1F6C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9C3C1F5-1C3B-44DD-AD7B-B5B27FA043D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61" name="楕円 360">
          <a:extLst>
            <a:ext uri="{FF2B5EF4-FFF2-40B4-BE49-F238E27FC236}">
              <a16:creationId xmlns:a16="http://schemas.microsoft.com/office/drawing/2014/main" id="{F4BB3BD6-CFF3-4065-A409-5788D4DA0DF8}"/>
            </a:ext>
          </a:extLst>
        </xdr:cNvPr>
        <xdr:cNvSpPr/>
      </xdr:nvSpPr>
      <xdr:spPr>
        <a:xfrm>
          <a:off x="104267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17797</xdr:rowOff>
    </xdr:from>
    <xdr:ext cx="469744" cy="259045"/>
    <xdr:sp macro="" textlink="">
      <xdr:nvSpPr>
        <xdr:cNvPr id="362" name="【公営住宅】&#10;一人当たり面積該当値テキスト">
          <a:extLst>
            <a:ext uri="{FF2B5EF4-FFF2-40B4-BE49-F238E27FC236}">
              <a16:creationId xmlns:a16="http://schemas.microsoft.com/office/drawing/2014/main" id="{9614F9C7-6788-4D77-BD7D-D76290093BAF}"/>
            </a:ext>
          </a:extLst>
        </xdr:cNvPr>
        <xdr:cNvSpPr txBox="1"/>
      </xdr:nvSpPr>
      <xdr:spPr>
        <a:xfrm>
          <a:off x="10515600"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19114</xdr:rowOff>
    </xdr:from>
    <xdr:to>
      <xdr:col>50</xdr:col>
      <xdr:colOff>165100</xdr:colOff>
      <xdr:row>84</xdr:row>
      <xdr:rowOff>120714</xdr:rowOff>
    </xdr:to>
    <xdr:sp macro="" textlink="">
      <xdr:nvSpPr>
        <xdr:cNvPr id="363" name="楕円 362">
          <a:extLst>
            <a:ext uri="{FF2B5EF4-FFF2-40B4-BE49-F238E27FC236}">
              <a16:creationId xmlns:a16="http://schemas.microsoft.com/office/drawing/2014/main" id="{DB941514-A14B-4EB4-9CBA-FE767EB1BF11}"/>
            </a:ext>
          </a:extLst>
        </xdr:cNvPr>
        <xdr:cNvSpPr/>
      </xdr:nvSpPr>
      <xdr:spPr>
        <a:xfrm>
          <a:off x="9588500" y="1442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45720</xdr:rowOff>
    </xdr:from>
    <xdr:to>
      <xdr:col>55</xdr:col>
      <xdr:colOff>0</xdr:colOff>
      <xdr:row>84</xdr:row>
      <xdr:rowOff>69914</xdr:rowOff>
    </xdr:to>
    <xdr:cxnSp macro="">
      <xdr:nvCxnSpPr>
        <xdr:cNvPr id="364" name="直線コネクタ 363">
          <a:extLst>
            <a:ext uri="{FF2B5EF4-FFF2-40B4-BE49-F238E27FC236}">
              <a16:creationId xmlns:a16="http://schemas.microsoft.com/office/drawing/2014/main" id="{F6667531-62F5-4BE4-9D77-85A294FBF194}"/>
            </a:ext>
          </a:extLst>
        </xdr:cNvPr>
        <xdr:cNvCxnSpPr/>
      </xdr:nvCxnSpPr>
      <xdr:spPr>
        <a:xfrm flipV="1">
          <a:off x="9639300" y="14447520"/>
          <a:ext cx="8382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117030</xdr:rowOff>
    </xdr:from>
    <xdr:to>
      <xdr:col>46</xdr:col>
      <xdr:colOff>38100</xdr:colOff>
      <xdr:row>84</xdr:row>
      <xdr:rowOff>47180</xdr:rowOff>
    </xdr:to>
    <xdr:sp macro="" textlink="">
      <xdr:nvSpPr>
        <xdr:cNvPr id="365" name="楕円 364">
          <a:extLst>
            <a:ext uri="{FF2B5EF4-FFF2-40B4-BE49-F238E27FC236}">
              <a16:creationId xmlns:a16="http://schemas.microsoft.com/office/drawing/2014/main" id="{A39C6B60-A2E1-4AAE-B3A8-457A0DDE2BF6}"/>
            </a:ext>
          </a:extLst>
        </xdr:cNvPr>
        <xdr:cNvSpPr/>
      </xdr:nvSpPr>
      <xdr:spPr>
        <a:xfrm>
          <a:off x="8699500" y="1434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167830</xdr:rowOff>
    </xdr:from>
    <xdr:to>
      <xdr:col>50</xdr:col>
      <xdr:colOff>114300</xdr:colOff>
      <xdr:row>84</xdr:row>
      <xdr:rowOff>69914</xdr:rowOff>
    </xdr:to>
    <xdr:cxnSp macro="">
      <xdr:nvCxnSpPr>
        <xdr:cNvPr id="366" name="直線コネクタ 365">
          <a:extLst>
            <a:ext uri="{FF2B5EF4-FFF2-40B4-BE49-F238E27FC236}">
              <a16:creationId xmlns:a16="http://schemas.microsoft.com/office/drawing/2014/main" id="{F2624F8F-7F51-48A2-867B-40D2891CA653}"/>
            </a:ext>
          </a:extLst>
        </xdr:cNvPr>
        <xdr:cNvCxnSpPr/>
      </xdr:nvCxnSpPr>
      <xdr:spPr>
        <a:xfrm>
          <a:off x="8750300" y="14398180"/>
          <a:ext cx="889000" cy="7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132462</xdr:rowOff>
    </xdr:from>
    <xdr:to>
      <xdr:col>41</xdr:col>
      <xdr:colOff>101600</xdr:colOff>
      <xdr:row>84</xdr:row>
      <xdr:rowOff>62612</xdr:rowOff>
    </xdr:to>
    <xdr:sp macro="" textlink="">
      <xdr:nvSpPr>
        <xdr:cNvPr id="367" name="楕円 366">
          <a:extLst>
            <a:ext uri="{FF2B5EF4-FFF2-40B4-BE49-F238E27FC236}">
              <a16:creationId xmlns:a16="http://schemas.microsoft.com/office/drawing/2014/main" id="{DCAA3F96-F945-4239-8BD7-7B25448A4754}"/>
            </a:ext>
          </a:extLst>
        </xdr:cNvPr>
        <xdr:cNvSpPr/>
      </xdr:nvSpPr>
      <xdr:spPr>
        <a:xfrm>
          <a:off x="7810500" y="1436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167830</xdr:rowOff>
    </xdr:from>
    <xdr:to>
      <xdr:col>45</xdr:col>
      <xdr:colOff>177800</xdr:colOff>
      <xdr:row>84</xdr:row>
      <xdr:rowOff>11812</xdr:rowOff>
    </xdr:to>
    <xdr:cxnSp macro="">
      <xdr:nvCxnSpPr>
        <xdr:cNvPr id="368" name="直線コネクタ 367">
          <a:extLst>
            <a:ext uri="{FF2B5EF4-FFF2-40B4-BE49-F238E27FC236}">
              <a16:creationId xmlns:a16="http://schemas.microsoft.com/office/drawing/2014/main" id="{C9AEA3B7-F871-4D64-9299-0F50119E00C8}"/>
            </a:ext>
          </a:extLst>
        </xdr:cNvPr>
        <xdr:cNvCxnSpPr/>
      </xdr:nvCxnSpPr>
      <xdr:spPr>
        <a:xfrm flipV="1">
          <a:off x="7861300" y="14398180"/>
          <a:ext cx="889000" cy="1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54166</xdr:rowOff>
    </xdr:from>
    <xdr:to>
      <xdr:col>36</xdr:col>
      <xdr:colOff>165100</xdr:colOff>
      <xdr:row>84</xdr:row>
      <xdr:rowOff>155766</xdr:rowOff>
    </xdr:to>
    <xdr:sp macro="" textlink="">
      <xdr:nvSpPr>
        <xdr:cNvPr id="369" name="楕円 368">
          <a:extLst>
            <a:ext uri="{FF2B5EF4-FFF2-40B4-BE49-F238E27FC236}">
              <a16:creationId xmlns:a16="http://schemas.microsoft.com/office/drawing/2014/main" id="{6773FB8A-A2FE-4055-825A-9375F77A4EC8}"/>
            </a:ext>
          </a:extLst>
        </xdr:cNvPr>
        <xdr:cNvSpPr/>
      </xdr:nvSpPr>
      <xdr:spPr>
        <a:xfrm>
          <a:off x="6921500" y="1445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11812</xdr:rowOff>
    </xdr:from>
    <xdr:to>
      <xdr:col>41</xdr:col>
      <xdr:colOff>50800</xdr:colOff>
      <xdr:row>84</xdr:row>
      <xdr:rowOff>104966</xdr:rowOff>
    </xdr:to>
    <xdr:cxnSp macro="">
      <xdr:nvCxnSpPr>
        <xdr:cNvPr id="370" name="直線コネクタ 369">
          <a:extLst>
            <a:ext uri="{FF2B5EF4-FFF2-40B4-BE49-F238E27FC236}">
              <a16:creationId xmlns:a16="http://schemas.microsoft.com/office/drawing/2014/main" id="{48E952FD-CE87-4861-919B-2E55E65944C5}"/>
            </a:ext>
          </a:extLst>
        </xdr:cNvPr>
        <xdr:cNvCxnSpPr/>
      </xdr:nvCxnSpPr>
      <xdr:spPr>
        <a:xfrm flipV="1">
          <a:off x="6972300" y="14413612"/>
          <a:ext cx="889000" cy="9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128985</xdr:rowOff>
    </xdr:from>
    <xdr:ext cx="469744" cy="259045"/>
    <xdr:sp macro="" textlink="">
      <xdr:nvSpPr>
        <xdr:cNvPr id="371" name="n_1aveValue【公営住宅】&#10;一人当たり面積">
          <a:extLst>
            <a:ext uri="{FF2B5EF4-FFF2-40B4-BE49-F238E27FC236}">
              <a16:creationId xmlns:a16="http://schemas.microsoft.com/office/drawing/2014/main" id="{840B8E3C-25A2-4402-A30E-BA266A194CD6}"/>
            </a:ext>
          </a:extLst>
        </xdr:cNvPr>
        <xdr:cNvSpPr txBox="1"/>
      </xdr:nvSpPr>
      <xdr:spPr>
        <a:xfrm>
          <a:off x="9391727" y="1453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165561</xdr:rowOff>
    </xdr:from>
    <xdr:ext cx="469744" cy="259045"/>
    <xdr:sp macro="" textlink="">
      <xdr:nvSpPr>
        <xdr:cNvPr id="372" name="n_2aveValue【公営住宅】&#10;一人当たり面積">
          <a:extLst>
            <a:ext uri="{FF2B5EF4-FFF2-40B4-BE49-F238E27FC236}">
              <a16:creationId xmlns:a16="http://schemas.microsoft.com/office/drawing/2014/main" id="{AB44E6D1-88B4-4260-88E4-37B0817F6D60}"/>
            </a:ext>
          </a:extLst>
        </xdr:cNvPr>
        <xdr:cNvSpPr txBox="1"/>
      </xdr:nvSpPr>
      <xdr:spPr>
        <a:xfrm>
          <a:off x="8515427" y="1456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148607</xdr:rowOff>
    </xdr:from>
    <xdr:ext cx="469744" cy="259045"/>
    <xdr:sp macro="" textlink="">
      <xdr:nvSpPr>
        <xdr:cNvPr id="373" name="n_3aveValue【公営住宅】&#10;一人当たり面積">
          <a:extLst>
            <a:ext uri="{FF2B5EF4-FFF2-40B4-BE49-F238E27FC236}">
              <a16:creationId xmlns:a16="http://schemas.microsoft.com/office/drawing/2014/main" id="{89A967F0-5C7C-413F-8AFE-5F5706628B23}"/>
            </a:ext>
          </a:extLst>
        </xdr:cNvPr>
        <xdr:cNvSpPr txBox="1"/>
      </xdr:nvSpPr>
      <xdr:spPr>
        <a:xfrm>
          <a:off x="7626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160290</xdr:rowOff>
    </xdr:from>
    <xdr:ext cx="469744" cy="259045"/>
    <xdr:sp macro="" textlink="">
      <xdr:nvSpPr>
        <xdr:cNvPr id="374" name="n_4aveValue【公営住宅】&#10;一人当たり面積">
          <a:extLst>
            <a:ext uri="{FF2B5EF4-FFF2-40B4-BE49-F238E27FC236}">
              <a16:creationId xmlns:a16="http://schemas.microsoft.com/office/drawing/2014/main" id="{D2F6A818-8755-4B4A-B404-2808E2040673}"/>
            </a:ext>
          </a:extLst>
        </xdr:cNvPr>
        <xdr:cNvSpPr txBox="1"/>
      </xdr:nvSpPr>
      <xdr:spPr>
        <a:xfrm>
          <a:off x="6737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137241</xdr:rowOff>
    </xdr:from>
    <xdr:ext cx="469744" cy="259045"/>
    <xdr:sp macro="" textlink="">
      <xdr:nvSpPr>
        <xdr:cNvPr id="375" name="n_1mainValue【公営住宅】&#10;一人当たり面積">
          <a:extLst>
            <a:ext uri="{FF2B5EF4-FFF2-40B4-BE49-F238E27FC236}">
              <a16:creationId xmlns:a16="http://schemas.microsoft.com/office/drawing/2014/main" id="{518286D0-C96C-4F4A-8D63-76143578A5C2}"/>
            </a:ext>
          </a:extLst>
        </xdr:cNvPr>
        <xdr:cNvSpPr txBox="1"/>
      </xdr:nvSpPr>
      <xdr:spPr>
        <a:xfrm>
          <a:off x="9391727" y="1419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63707</xdr:rowOff>
    </xdr:from>
    <xdr:ext cx="469744" cy="259045"/>
    <xdr:sp macro="" textlink="">
      <xdr:nvSpPr>
        <xdr:cNvPr id="376" name="n_2mainValue【公営住宅】&#10;一人当たり面積">
          <a:extLst>
            <a:ext uri="{FF2B5EF4-FFF2-40B4-BE49-F238E27FC236}">
              <a16:creationId xmlns:a16="http://schemas.microsoft.com/office/drawing/2014/main" id="{2CE341BD-4890-4767-AC62-A403FB5F1417}"/>
            </a:ext>
          </a:extLst>
        </xdr:cNvPr>
        <xdr:cNvSpPr txBox="1"/>
      </xdr:nvSpPr>
      <xdr:spPr>
        <a:xfrm>
          <a:off x="8515427" y="1412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79139</xdr:rowOff>
    </xdr:from>
    <xdr:ext cx="469744" cy="259045"/>
    <xdr:sp macro="" textlink="">
      <xdr:nvSpPr>
        <xdr:cNvPr id="377" name="n_3mainValue【公営住宅】&#10;一人当たり面積">
          <a:extLst>
            <a:ext uri="{FF2B5EF4-FFF2-40B4-BE49-F238E27FC236}">
              <a16:creationId xmlns:a16="http://schemas.microsoft.com/office/drawing/2014/main" id="{CAF5E5CD-DCF3-429C-A623-0A59587DEE32}"/>
            </a:ext>
          </a:extLst>
        </xdr:cNvPr>
        <xdr:cNvSpPr txBox="1"/>
      </xdr:nvSpPr>
      <xdr:spPr>
        <a:xfrm>
          <a:off x="7626427" y="1413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146893</xdr:rowOff>
    </xdr:from>
    <xdr:ext cx="469744" cy="259045"/>
    <xdr:sp macro="" textlink="">
      <xdr:nvSpPr>
        <xdr:cNvPr id="378" name="n_4mainValue【公営住宅】&#10;一人当たり面積">
          <a:extLst>
            <a:ext uri="{FF2B5EF4-FFF2-40B4-BE49-F238E27FC236}">
              <a16:creationId xmlns:a16="http://schemas.microsoft.com/office/drawing/2014/main" id="{FDEB7F10-3FC8-4C5E-B93D-B48D0946418E}"/>
            </a:ext>
          </a:extLst>
        </xdr:cNvPr>
        <xdr:cNvSpPr txBox="1"/>
      </xdr:nvSpPr>
      <xdr:spPr>
        <a:xfrm>
          <a:off x="6737427" y="1454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EA81C881-D93B-42F3-BA02-DE3072754CA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8E2D0664-0B61-4FF2-B166-225BB396210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63496D9B-8B00-47CC-972D-9D915EC0836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13B95099-5FAC-4F6F-A63F-D650CEDA3E3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ACB48DD1-397B-48CD-8D03-4B0DF53A2EF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F89AFE24-25E3-4015-B29D-1C0A431252C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CE545236-E55F-4CDE-9B84-186FCE3E0F7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30FFD618-FCB6-4BD1-9736-91EBB113A1A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D57DC589-2C36-4F06-BB5D-D088E39544D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8D74903E-5463-4839-B663-FC874A82591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9D61E19B-E3EE-4FFD-994B-DF7111D23FD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721B022-066D-450B-B098-FCC5D2AA8C3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5DBE5AEF-A72F-49F4-B663-E21DFA96121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434CE8F4-FAA3-48F2-AAC1-79DFCF3307B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54C215FB-CA2B-49AB-8E5F-C58BD9F5556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BB3A3280-DD7B-4504-B358-FA39B083505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30CFFDF8-C49A-4C69-A217-136E461548D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E7AD9EF6-4CE7-44F9-928B-EE32B698371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BE2CB5EA-A717-44DF-A90F-7FD17D575CC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8404BC7B-B089-4279-AB20-A0F173BC040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F738752A-9498-4527-9575-544ECD6EB42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3CF67D3F-F13E-432C-988F-415649FF0D5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F66FC426-FD29-4157-B98F-3B62840CBA4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1A428D7F-A32B-4049-B5E2-43A9656FFCF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DFC9CD4B-0037-4CF3-B9AF-799F052D7CB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7B4D8657-C67D-424D-B208-5D94F7DC932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B9E448C3-575A-4F0A-965F-B41A07B3D21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0716A7A4-D421-4065-ADD3-C4808FBC5FE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D6073D9E-87ED-4E3B-92F4-DDD2CF3FF81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757BC516-4B41-43AB-8C73-AF3D0925FE4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203BC47F-4357-40CD-A4F9-1011B88DE7A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D6C1EB2B-91A0-4164-9E7D-FEB9CB88E24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02FB8FAB-FC51-487D-85C9-EF3B1466003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0119D860-20D1-45A9-9AA3-7816AA5651B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B3770B27-ACA8-4CBE-9EA0-6DEE383DAD9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87945C7A-C2BB-4338-A372-277013D81F3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44232FE1-FE33-4C40-88EE-9040A1830DA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3F7D855C-AC49-42B2-A814-7F74BF20975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3805804B-69CA-47DA-933A-98C32F78240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DF033726-BD4A-42A8-BFBB-29C021636DA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C562FBE2-8D2F-49E0-926A-3DA730FC0BD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280510EC-FF02-4263-A6AB-A8A78B46A115}"/>
            </a:ext>
          </a:extLst>
        </xdr:cNvPr>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48BF9C23-13A3-4DFC-B07B-602664DC8F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782874EB-EB63-4DF6-BCB4-A6AF2DA614C3}"/>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36BD43AE-D10A-4D03-BB67-181792E45261}"/>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4" name="直線コネクタ 423">
          <a:extLst>
            <a:ext uri="{FF2B5EF4-FFF2-40B4-BE49-F238E27FC236}">
              <a16:creationId xmlns:a16="http://schemas.microsoft.com/office/drawing/2014/main" id="{C171B5AE-FD9F-436E-96E1-AFCAF1A7E125}"/>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30316</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33F6BF99-F84F-4DDF-883F-147CD7AA9BEB}"/>
            </a:ext>
          </a:extLst>
        </xdr:cNvPr>
        <xdr:cNvSpPr txBox="1"/>
      </xdr:nvSpPr>
      <xdr:spPr>
        <a:xfrm>
          <a:off x="16357600" y="6373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6" name="フローチャート: 判断 425">
          <a:extLst>
            <a:ext uri="{FF2B5EF4-FFF2-40B4-BE49-F238E27FC236}">
              <a16:creationId xmlns:a16="http://schemas.microsoft.com/office/drawing/2014/main" id="{7CD8B201-72D0-475D-A863-110D47F809B1}"/>
            </a:ext>
          </a:extLst>
        </xdr:cNvPr>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427" name="フローチャート: 判断 426">
          <a:extLst>
            <a:ext uri="{FF2B5EF4-FFF2-40B4-BE49-F238E27FC236}">
              <a16:creationId xmlns:a16="http://schemas.microsoft.com/office/drawing/2014/main" id="{9F028318-97CF-4A29-AB5B-20E8E6528259}"/>
            </a:ext>
          </a:extLst>
        </xdr:cNvPr>
        <xdr:cNvSpPr/>
      </xdr:nvSpPr>
      <xdr:spPr>
        <a:xfrm>
          <a:off x="15430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28" name="フローチャート: 判断 427">
          <a:extLst>
            <a:ext uri="{FF2B5EF4-FFF2-40B4-BE49-F238E27FC236}">
              <a16:creationId xmlns:a16="http://schemas.microsoft.com/office/drawing/2014/main" id="{00FAED60-8C9F-4AC9-9190-9BC653B32E44}"/>
            </a:ext>
          </a:extLst>
        </xdr:cNvPr>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125004</xdr:rowOff>
    </xdr:from>
    <xdr:to>
      <xdr:col>72</xdr:col>
      <xdr:colOff>38100</xdr:colOff>
      <xdr:row>38</xdr:row>
      <xdr:rowOff>55155</xdr:rowOff>
    </xdr:to>
    <xdr:sp macro="" textlink="">
      <xdr:nvSpPr>
        <xdr:cNvPr id="429" name="フローチャート: 判断 428">
          <a:extLst>
            <a:ext uri="{FF2B5EF4-FFF2-40B4-BE49-F238E27FC236}">
              <a16:creationId xmlns:a16="http://schemas.microsoft.com/office/drawing/2014/main" id="{411C36BA-35B1-470C-925F-E7E84E04AB6E}"/>
            </a:ext>
          </a:extLst>
        </xdr:cNvPr>
        <xdr:cNvSpPr/>
      </xdr:nvSpPr>
      <xdr:spPr>
        <a:xfrm>
          <a:off x="13652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103777</xdr:rowOff>
    </xdr:from>
    <xdr:to>
      <xdr:col>67</xdr:col>
      <xdr:colOff>101600</xdr:colOff>
      <xdr:row>38</xdr:row>
      <xdr:rowOff>33927</xdr:rowOff>
    </xdr:to>
    <xdr:sp macro="" textlink="">
      <xdr:nvSpPr>
        <xdr:cNvPr id="430" name="フローチャート: 判断 429">
          <a:extLst>
            <a:ext uri="{FF2B5EF4-FFF2-40B4-BE49-F238E27FC236}">
              <a16:creationId xmlns:a16="http://schemas.microsoft.com/office/drawing/2014/main" id="{0179A209-6C46-4531-97AB-2A6C30B1CFAE}"/>
            </a:ext>
          </a:extLst>
        </xdr:cNvPr>
        <xdr:cNvSpPr/>
      </xdr:nvSpPr>
      <xdr:spPr>
        <a:xfrm>
          <a:off x="12763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6C314188-0B4A-445F-A712-2A4FBF63B46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4F1BC1E-AE31-480B-8258-A9CFA7BBEA2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E316CA39-BD22-4D1F-8106-5584210874F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8C278E00-4F10-4553-8526-AB6AC5AC748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8E8CCE6C-6D4C-4716-B8A0-0CE54D0BA62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9072</xdr:rowOff>
    </xdr:from>
    <xdr:to>
      <xdr:col>85</xdr:col>
      <xdr:colOff>177800</xdr:colOff>
      <xdr:row>40</xdr:row>
      <xdr:rowOff>110672</xdr:rowOff>
    </xdr:to>
    <xdr:sp macro="" textlink="">
      <xdr:nvSpPr>
        <xdr:cNvPr id="436" name="楕円 435">
          <a:extLst>
            <a:ext uri="{FF2B5EF4-FFF2-40B4-BE49-F238E27FC236}">
              <a16:creationId xmlns:a16="http://schemas.microsoft.com/office/drawing/2014/main" id="{A1A4EC4F-FB0B-4C1D-91F5-0751C76A7D66}"/>
            </a:ext>
          </a:extLst>
        </xdr:cNvPr>
        <xdr:cNvSpPr/>
      </xdr:nvSpPr>
      <xdr:spPr>
        <a:xfrm>
          <a:off x="162687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158949</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63EA6F88-4499-48FE-A699-AE9B9891C6A4}"/>
            </a:ext>
          </a:extLst>
        </xdr:cNvPr>
        <xdr:cNvSpPr txBox="1"/>
      </xdr:nvSpPr>
      <xdr:spPr>
        <a:xfrm>
          <a:off x="16357600"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48260</xdr:rowOff>
    </xdr:from>
    <xdr:to>
      <xdr:col>81</xdr:col>
      <xdr:colOff>101600</xdr:colOff>
      <xdr:row>40</xdr:row>
      <xdr:rowOff>149860</xdr:rowOff>
    </xdr:to>
    <xdr:sp macro="" textlink="">
      <xdr:nvSpPr>
        <xdr:cNvPr id="438" name="楕円 437">
          <a:extLst>
            <a:ext uri="{FF2B5EF4-FFF2-40B4-BE49-F238E27FC236}">
              <a16:creationId xmlns:a16="http://schemas.microsoft.com/office/drawing/2014/main" id="{06FE78D3-2A01-44C4-9515-9B209A40BAF3}"/>
            </a:ext>
          </a:extLst>
        </xdr:cNvPr>
        <xdr:cNvSpPr/>
      </xdr:nvSpPr>
      <xdr:spPr>
        <a:xfrm>
          <a:off x="15430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59872</xdr:rowOff>
    </xdr:from>
    <xdr:to>
      <xdr:col>85</xdr:col>
      <xdr:colOff>127000</xdr:colOff>
      <xdr:row>40</xdr:row>
      <xdr:rowOff>99060</xdr:rowOff>
    </xdr:to>
    <xdr:cxnSp macro="">
      <xdr:nvCxnSpPr>
        <xdr:cNvPr id="439" name="直線コネクタ 438">
          <a:extLst>
            <a:ext uri="{FF2B5EF4-FFF2-40B4-BE49-F238E27FC236}">
              <a16:creationId xmlns:a16="http://schemas.microsoft.com/office/drawing/2014/main" id="{5DA20B43-3A17-416E-A51E-DE23513BBCA1}"/>
            </a:ext>
          </a:extLst>
        </xdr:cNvPr>
        <xdr:cNvCxnSpPr/>
      </xdr:nvCxnSpPr>
      <xdr:spPr>
        <a:xfrm flipV="1">
          <a:off x="15481300" y="691787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69487</xdr:rowOff>
    </xdr:from>
    <xdr:to>
      <xdr:col>76</xdr:col>
      <xdr:colOff>165100</xdr:colOff>
      <xdr:row>40</xdr:row>
      <xdr:rowOff>171087</xdr:rowOff>
    </xdr:to>
    <xdr:sp macro="" textlink="">
      <xdr:nvSpPr>
        <xdr:cNvPr id="440" name="楕円 439">
          <a:extLst>
            <a:ext uri="{FF2B5EF4-FFF2-40B4-BE49-F238E27FC236}">
              <a16:creationId xmlns:a16="http://schemas.microsoft.com/office/drawing/2014/main" id="{BF7CACF6-03E0-4CC5-9B5B-32DD71455E05}"/>
            </a:ext>
          </a:extLst>
        </xdr:cNvPr>
        <xdr:cNvSpPr/>
      </xdr:nvSpPr>
      <xdr:spPr>
        <a:xfrm>
          <a:off x="14541500" y="692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99060</xdr:rowOff>
    </xdr:from>
    <xdr:to>
      <xdr:col>81</xdr:col>
      <xdr:colOff>50800</xdr:colOff>
      <xdr:row>40</xdr:row>
      <xdr:rowOff>120287</xdr:rowOff>
    </xdr:to>
    <xdr:cxnSp macro="">
      <xdr:nvCxnSpPr>
        <xdr:cNvPr id="441" name="直線コネクタ 440">
          <a:extLst>
            <a:ext uri="{FF2B5EF4-FFF2-40B4-BE49-F238E27FC236}">
              <a16:creationId xmlns:a16="http://schemas.microsoft.com/office/drawing/2014/main" id="{B91818C2-58F1-452D-9C60-519B45D72C79}"/>
            </a:ext>
          </a:extLst>
        </xdr:cNvPr>
        <xdr:cNvCxnSpPr/>
      </xdr:nvCxnSpPr>
      <xdr:spPr>
        <a:xfrm flipV="1">
          <a:off x="14592300" y="695706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40096</xdr:rowOff>
    </xdr:from>
    <xdr:to>
      <xdr:col>72</xdr:col>
      <xdr:colOff>38100</xdr:colOff>
      <xdr:row>40</xdr:row>
      <xdr:rowOff>141696</xdr:rowOff>
    </xdr:to>
    <xdr:sp macro="" textlink="">
      <xdr:nvSpPr>
        <xdr:cNvPr id="442" name="楕円 441">
          <a:extLst>
            <a:ext uri="{FF2B5EF4-FFF2-40B4-BE49-F238E27FC236}">
              <a16:creationId xmlns:a16="http://schemas.microsoft.com/office/drawing/2014/main" id="{A5086C62-7D46-4834-AF98-312902E81A47}"/>
            </a:ext>
          </a:extLst>
        </xdr:cNvPr>
        <xdr:cNvSpPr/>
      </xdr:nvSpPr>
      <xdr:spPr>
        <a:xfrm>
          <a:off x="13652500" y="689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90896</xdr:rowOff>
    </xdr:from>
    <xdr:to>
      <xdr:col>76</xdr:col>
      <xdr:colOff>114300</xdr:colOff>
      <xdr:row>40</xdr:row>
      <xdr:rowOff>120287</xdr:rowOff>
    </xdr:to>
    <xdr:cxnSp macro="">
      <xdr:nvCxnSpPr>
        <xdr:cNvPr id="443" name="直線コネクタ 442">
          <a:extLst>
            <a:ext uri="{FF2B5EF4-FFF2-40B4-BE49-F238E27FC236}">
              <a16:creationId xmlns:a16="http://schemas.microsoft.com/office/drawing/2014/main" id="{36F96DFB-425F-4227-84DC-FC052787927E}"/>
            </a:ext>
          </a:extLst>
        </xdr:cNvPr>
        <xdr:cNvCxnSpPr/>
      </xdr:nvCxnSpPr>
      <xdr:spPr>
        <a:xfrm>
          <a:off x="13703300" y="694889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38463</xdr:rowOff>
    </xdr:from>
    <xdr:to>
      <xdr:col>67</xdr:col>
      <xdr:colOff>101600</xdr:colOff>
      <xdr:row>40</xdr:row>
      <xdr:rowOff>140063</xdr:rowOff>
    </xdr:to>
    <xdr:sp macro="" textlink="">
      <xdr:nvSpPr>
        <xdr:cNvPr id="444" name="楕円 443">
          <a:extLst>
            <a:ext uri="{FF2B5EF4-FFF2-40B4-BE49-F238E27FC236}">
              <a16:creationId xmlns:a16="http://schemas.microsoft.com/office/drawing/2014/main" id="{A4FC52FF-ECF0-48B3-9D51-B608A7ACF812}"/>
            </a:ext>
          </a:extLst>
        </xdr:cNvPr>
        <xdr:cNvSpPr/>
      </xdr:nvSpPr>
      <xdr:spPr>
        <a:xfrm>
          <a:off x="127635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89263</xdr:rowOff>
    </xdr:from>
    <xdr:to>
      <xdr:col>71</xdr:col>
      <xdr:colOff>177800</xdr:colOff>
      <xdr:row>40</xdr:row>
      <xdr:rowOff>90896</xdr:rowOff>
    </xdr:to>
    <xdr:cxnSp macro="">
      <xdr:nvCxnSpPr>
        <xdr:cNvPr id="445" name="直線コネクタ 444">
          <a:extLst>
            <a:ext uri="{FF2B5EF4-FFF2-40B4-BE49-F238E27FC236}">
              <a16:creationId xmlns:a16="http://schemas.microsoft.com/office/drawing/2014/main" id="{2CEF7EBC-E5B4-485A-B1CD-2C8FE43396B2}"/>
            </a:ext>
          </a:extLst>
        </xdr:cNvPr>
        <xdr:cNvCxnSpPr/>
      </xdr:nvCxnSpPr>
      <xdr:spPr>
        <a:xfrm>
          <a:off x="12814300" y="694726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110870</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FB433774-F1DD-49F0-B659-B429CD19AADE}"/>
            </a:ext>
          </a:extLst>
        </xdr:cNvPr>
        <xdr:cNvSpPr txBox="1"/>
      </xdr:nvSpPr>
      <xdr:spPr>
        <a:xfrm>
          <a:off x="152660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117401</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A634AE5E-834F-4566-9D86-B48356A63E92}"/>
            </a:ext>
          </a:extLst>
        </xdr:cNvPr>
        <xdr:cNvSpPr txBox="1"/>
      </xdr:nvSpPr>
      <xdr:spPr>
        <a:xfrm>
          <a:off x="14389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71681</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5BE68A52-CF6D-410F-8F11-5455D7C02F18}"/>
            </a:ext>
          </a:extLst>
        </xdr:cNvPr>
        <xdr:cNvSpPr txBox="1"/>
      </xdr:nvSpPr>
      <xdr:spPr>
        <a:xfrm>
          <a:off x="13500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50454</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306D70C2-8577-4493-BAD1-DB2CA09FCFFE}"/>
            </a:ext>
          </a:extLst>
        </xdr:cNvPr>
        <xdr:cNvSpPr txBox="1"/>
      </xdr:nvSpPr>
      <xdr:spPr>
        <a:xfrm>
          <a:off x="12611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140987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36A65785-6C59-4340-BC15-C61EB81F143C}"/>
            </a:ext>
          </a:extLst>
        </xdr:cNvPr>
        <xdr:cNvSpPr txBox="1"/>
      </xdr:nvSpPr>
      <xdr:spPr>
        <a:xfrm>
          <a:off x="152660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162214</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7E0C9C99-8702-4F89-B965-8954504B9863}"/>
            </a:ext>
          </a:extLst>
        </xdr:cNvPr>
        <xdr:cNvSpPr txBox="1"/>
      </xdr:nvSpPr>
      <xdr:spPr>
        <a:xfrm>
          <a:off x="14389744" y="702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132823</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F8F93466-801F-4339-8144-058EE7634BB0}"/>
            </a:ext>
          </a:extLst>
        </xdr:cNvPr>
        <xdr:cNvSpPr txBox="1"/>
      </xdr:nvSpPr>
      <xdr:spPr>
        <a:xfrm>
          <a:off x="13500744" y="699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131190</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38503C4E-94D4-4EA9-9013-CF05638036A5}"/>
            </a:ext>
          </a:extLst>
        </xdr:cNvPr>
        <xdr:cNvSpPr txBox="1"/>
      </xdr:nvSpPr>
      <xdr:spPr>
        <a:xfrm>
          <a:off x="12611744" y="698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68F10817-299C-4FE9-B1F9-AC71E578F95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AFA227C0-6B7C-4DB2-B06D-CE18DB6F8D5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2ECA8E43-3F8A-4E0B-9080-0662F7A302F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E98F51D-3572-4862-BFF4-0229114EFF9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83BED00F-5274-4C31-B3BD-6D3BE04AB7D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7A14E76F-81EB-4B96-AA4C-2E8352351B1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84172E31-B2D9-44E3-803C-9FA4435DCE7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C0FC2748-6A35-4133-9C3E-7B543956FA2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C4B1AA4C-3D54-4F8C-9BE8-638EAB8E21A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B3FF0682-EDFE-4652-BDC6-67417D81867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EA558922-F679-4241-B797-23182313F78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36969CDA-A969-49A4-912E-01D73568C1A5}"/>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17CCB083-5040-4A5F-B2F8-091CD207016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83E1E273-FF33-445F-9556-F54836347908}"/>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66EABEC4-CEA3-4664-9134-55E04ECFE8F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3CB706BE-FFF4-495A-B27D-CCC6C1CEF309}"/>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D7DC9D23-16EF-4472-B997-B189B5CBAEC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9EEA7AE6-EEC2-4257-A204-CC5C31F04DB1}"/>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83B28778-2496-480B-93B7-E630FEDA78B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7694DDC4-5B04-4633-AB8F-A46D99F2EFCE}"/>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AC7AB23C-36B3-408E-A069-470BD2CD5D9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10B969FA-E3FB-4D8E-AE67-83FB1438452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2F0A6833-3157-438A-8E9F-7EFC6C1477C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41910</xdr:rowOff>
    </xdr:from>
    <xdr:to>
      <xdr:col>116</xdr:col>
      <xdr:colOff>62864</xdr:colOff>
      <xdr:row>41</xdr:row>
      <xdr:rowOff>142240</xdr:rowOff>
    </xdr:to>
    <xdr:cxnSp macro="">
      <xdr:nvCxnSpPr>
        <xdr:cNvPr id="477" name="直線コネクタ 476">
          <a:extLst>
            <a:ext uri="{FF2B5EF4-FFF2-40B4-BE49-F238E27FC236}">
              <a16:creationId xmlns:a16="http://schemas.microsoft.com/office/drawing/2014/main" id="{9A162967-F970-4977-AE03-D4AD66B10380}"/>
            </a:ext>
          </a:extLst>
        </xdr:cNvPr>
        <xdr:cNvCxnSpPr/>
      </xdr:nvCxnSpPr>
      <xdr:spPr>
        <a:xfrm flipV="1">
          <a:off x="22160864" y="5871210"/>
          <a:ext cx="0" cy="1300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2B8FCBEB-8AC5-41FD-8234-4D992B030A03}"/>
            </a:ext>
          </a:extLst>
        </xdr:cNvPr>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79" name="直線コネクタ 478">
          <a:extLst>
            <a:ext uri="{FF2B5EF4-FFF2-40B4-BE49-F238E27FC236}">
              <a16:creationId xmlns:a16="http://schemas.microsoft.com/office/drawing/2014/main" id="{E2392321-E660-450B-87CC-3DC1A0A405C0}"/>
            </a:ext>
          </a:extLst>
        </xdr:cNvPr>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160037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461E1A8-91FC-4A1D-A59E-3728B8253337}"/>
            </a:ext>
          </a:extLst>
        </xdr:cNvPr>
        <xdr:cNvSpPr txBox="1"/>
      </xdr:nvSpPr>
      <xdr:spPr>
        <a:xfrm>
          <a:off x="22199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41910</xdr:rowOff>
    </xdr:from>
    <xdr:to>
      <xdr:col>116</xdr:col>
      <xdr:colOff>152400</xdr:colOff>
      <xdr:row>34</xdr:row>
      <xdr:rowOff>41910</xdr:rowOff>
    </xdr:to>
    <xdr:cxnSp macro="">
      <xdr:nvCxnSpPr>
        <xdr:cNvPr id="481" name="直線コネクタ 480">
          <a:extLst>
            <a:ext uri="{FF2B5EF4-FFF2-40B4-BE49-F238E27FC236}">
              <a16:creationId xmlns:a16="http://schemas.microsoft.com/office/drawing/2014/main" id="{5E164C5A-57BA-48C7-ACC0-98BE99B422C3}"/>
            </a:ext>
          </a:extLst>
        </xdr:cNvPr>
        <xdr:cNvCxnSpPr/>
      </xdr:nvCxnSpPr>
      <xdr:spPr>
        <a:xfrm>
          <a:off x="22072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107967</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52DCC016-E6E8-479D-BD93-67921D562939}"/>
            </a:ext>
          </a:extLst>
        </xdr:cNvPr>
        <xdr:cNvSpPr txBox="1"/>
      </xdr:nvSpPr>
      <xdr:spPr>
        <a:xfrm>
          <a:off x="22199600" y="6623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85090</xdr:rowOff>
    </xdr:from>
    <xdr:to>
      <xdr:col>116</xdr:col>
      <xdr:colOff>114300</xdr:colOff>
      <xdr:row>40</xdr:row>
      <xdr:rowOff>15240</xdr:rowOff>
    </xdr:to>
    <xdr:sp macro="" textlink="">
      <xdr:nvSpPr>
        <xdr:cNvPr id="483" name="フローチャート: 判断 482">
          <a:extLst>
            <a:ext uri="{FF2B5EF4-FFF2-40B4-BE49-F238E27FC236}">
              <a16:creationId xmlns:a16="http://schemas.microsoft.com/office/drawing/2014/main" id="{9EB01A69-200E-4734-A24A-D2FD20AAD280}"/>
            </a:ext>
          </a:extLst>
        </xdr:cNvPr>
        <xdr:cNvSpPr/>
      </xdr:nvSpPr>
      <xdr:spPr>
        <a:xfrm>
          <a:off x="22110700" y="677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100330</xdr:rowOff>
    </xdr:from>
    <xdr:to>
      <xdr:col>112</xdr:col>
      <xdr:colOff>38100</xdr:colOff>
      <xdr:row>40</xdr:row>
      <xdr:rowOff>30480</xdr:rowOff>
    </xdr:to>
    <xdr:sp macro="" textlink="">
      <xdr:nvSpPr>
        <xdr:cNvPr id="484" name="フローチャート: 判断 483">
          <a:extLst>
            <a:ext uri="{FF2B5EF4-FFF2-40B4-BE49-F238E27FC236}">
              <a16:creationId xmlns:a16="http://schemas.microsoft.com/office/drawing/2014/main" id="{AF97D0B9-7FD3-451A-9674-63DCB4CF1449}"/>
            </a:ext>
          </a:extLst>
        </xdr:cNvPr>
        <xdr:cNvSpPr/>
      </xdr:nvSpPr>
      <xdr:spPr>
        <a:xfrm>
          <a:off x="212725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133350</xdr:rowOff>
    </xdr:from>
    <xdr:to>
      <xdr:col>107</xdr:col>
      <xdr:colOff>101600</xdr:colOff>
      <xdr:row>40</xdr:row>
      <xdr:rowOff>63500</xdr:rowOff>
    </xdr:to>
    <xdr:sp macro="" textlink="">
      <xdr:nvSpPr>
        <xdr:cNvPr id="485" name="フローチャート: 判断 484">
          <a:extLst>
            <a:ext uri="{FF2B5EF4-FFF2-40B4-BE49-F238E27FC236}">
              <a16:creationId xmlns:a16="http://schemas.microsoft.com/office/drawing/2014/main" id="{305B69B5-4DC1-440B-90AC-3C3BF8A2421F}"/>
            </a:ext>
          </a:extLst>
        </xdr:cNvPr>
        <xdr:cNvSpPr/>
      </xdr:nvSpPr>
      <xdr:spPr>
        <a:xfrm>
          <a:off x="20383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111760</xdr:rowOff>
    </xdr:from>
    <xdr:to>
      <xdr:col>102</xdr:col>
      <xdr:colOff>165100</xdr:colOff>
      <xdr:row>40</xdr:row>
      <xdr:rowOff>41910</xdr:rowOff>
    </xdr:to>
    <xdr:sp macro="" textlink="">
      <xdr:nvSpPr>
        <xdr:cNvPr id="486" name="フローチャート: 判断 485">
          <a:extLst>
            <a:ext uri="{FF2B5EF4-FFF2-40B4-BE49-F238E27FC236}">
              <a16:creationId xmlns:a16="http://schemas.microsoft.com/office/drawing/2014/main" id="{9EAD1A28-EAA8-4172-9BE7-B063404A714B}"/>
            </a:ext>
          </a:extLst>
        </xdr:cNvPr>
        <xdr:cNvSpPr/>
      </xdr:nvSpPr>
      <xdr:spPr>
        <a:xfrm>
          <a:off x="19494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152400</xdr:rowOff>
    </xdr:from>
    <xdr:to>
      <xdr:col>98</xdr:col>
      <xdr:colOff>38100</xdr:colOff>
      <xdr:row>40</xdr:row>
      <xdr:rowOff>82550</xdr:rowOff>
    </xdr:to>
    <xdr:sp macro="" textlink="">
      <xdr:nvSpPr>
        <xdr:cNvPr id="487" name="フローチャート: 判断 486">
          <a:extLst>
            <a:ext uri="{FF2B5EF4-FFF2-40B4-BE49-F238E27FC236}">
              <a16:creationId xmlns:a16="http://schemas.microsoft.com/office/drawing/2014/main" id="{18EB892B-4BBF-41A3-9863-4A2FB0924993}"/>
            </a:ext>
          </a:extLst>
        </xdr:cNvPr>
        <xdr:cNvSpPr/>
      </xdr:nvSpPr>
      <xdr:spPr>
        <a:xfrm>
          <a:off x="18605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689B059F-4167-442A-B925-FCF557ACC43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FBC6E06C-A9CA-46B0-8B18-DC7F4FBE419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F53F9035-AAE2-4EA3-ABDA-2C7A308CA68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D1CD7A96-4D4B-4275-8633-51747C81023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62020AB8-3126-4968-BEDD-18678DF8C2A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119380</xdr:rowOff>
    </xdr:from>
    <xdr:to>
      <xdr:col>116</xdr:col>
      <xdr:colOff>114300</xdr:colOff>
      <xdr:row>40</xdr:row>
      <xdr:rowOff>49530</xdr:rowOff>
    </xdr:to>
    <xdr:sp macro="" textlink="">
      <xdr:nvSpPr>
        <xdr:cNvPr id="493" name="楕円 492">
          <a:extLst>
            <a:ext uri="{FF2B5EF4-FFF2-40B4-BE49-F238E27FC236}">
              <a16:creationId xmlns:a16="http://schemas.microsoft.com/office/drawing/2014/main" id="{A6D8DB78-B5C0-4B2F-8D1B-0B9AC671BA57}"/>
            </a:ext>
          </a:extLst>
        </xdr:cNvPr>
        <xdr:cNvSpPr/>
      </xdr:nvSpPr>
      <xdr:spPr>
        <a:xfrm>
          <a:off x="22110700" y="680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97807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9B4B8782-3E06-46C0-87E4-8F03C7EBDA77}"/>
            </a:ext>
          </a:extLst>
        </xdr:cNvPr>
        <xdr:cNvSpPr txBox="1"/>
      </xdr:nvSpPr>
      <xdr:spPr>
        <a:xfrm>
          <a:off x="22199600" y="678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40640</xdr:rowOff>
    </xdr:from>
    <xdr:to>
      <xdr:col>112</xdr:col>
      <xdr:colOff>38100</xdr:colOff>
      <xdr:row>40</xdr:row>
      <xdr:rowOff>142240</xdr:rowOff>
    </xdr:to>
    <xdr:sp macro="" textlink="">
      <xdr:nvSpPr>
        <xdr:cNvPr id="495" name="楕円 494">
          <a:extLst>
            <a:ext uri="{FF2B5EF4-FFF2-40B4-BE49-F238E27FC236}">
              <a16:creationId xmlns:a16="http://schemas.microsoft.com/office/drawing/2014/main" id="{5EC9E002-DC92-49F7-B720-5B07990B0C3B}"/>
            </a:ext>
          </a:extLst>
        </xdr:cNvPr>
        <xdr:cNvSpPr/>
      </xdr:nvSpPr>
      <xdr:spPr>
        <a:xfrm>
          <a:off x="21272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170180</xdr:rowOff>
    </xdr:from>
    <xdr:to>
      <xdr:col>116</xdr:col>
      <xdr:colOff>63500</xdr:colOff>
      <xdr:row>40</xdr:row>
      <xdr:rowOff>91440</xdr:rowOff>
    </xdr:to>
    <xdr:cxnSp macro="">
      <xdr:nvCxnSpPr>
        <xdr:cNvPr id="496" name="直線コネクタ 495">
          <a:extLst>
            <a:ext uri="{FF2B5EF4-FFF2-40B4-BE49-F238E27FC236}">
              <a16:creationId xmlns:a16="http://schemas.microsoft.com/office/drawing/2014/main" id="{2184391C-A334-4B7E-9A31-29FF882F5418}"/>
            </a:ext>
          </a:extLst>
        </xdr:cNvPr>
        <xdr:cNvCxnSpPr/>
      </xdr:nvCxnSpPr>
      <xdr:spPr>
        <a:xfrm flipV="1">
          <a:off x="21323300" y="6856730"/>
          <a:ext cx="83820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64770</xdr:rowOff>
    </xdr:from>
    <xdr:to>
      <xdr:col>107</xdr:col>
      <xdr:colOff>101600</xdr:colOff>
      <xdr:row>39</xdr:row>
      <xdr:rowOff>166370</xdr:rowOff>
    </xdr:to>
    <xdr:sp macro="" textlink="">
      <xdr:nvSpPr>
        <xdr:cNvPr id="497" name="楕円 496">
          <a:extLst>
            <a:ext uri="{FF2B5EF4-FFF2-40B4-BE49-F238E27FC236}">
              <a16:creationId xmlns:a16="http://schemas.microsoft.com/office/drawing/2014/main" id="{E15A3EEB-8375-475F-904C-4BF27ACC9CC4}"/>
            </a:ext>
          </a:extLst>
        </xdr:cNvPr>
        <xdr:cNvSpPr/>
      </xdr:nvSpPr>
      <xdr:spPr>
        <a:xfrm>
          <a:off x="203835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115570</xdr:rowOff>
    </xdr:from>
    <xdr:to>
      <xdr:col>111</xdr:col>
      <xdr:colOff>177800</xdr:colOff>
      <xdr:row>40</xdr:row>
      <xdr:rowOff>91440</xdr:rowOff>
    </xdr:to>
    <xdr:cxnSp macro="">
      <xdr:nvCxnSpPr>
        <xdr:cNvPr id="498" name="直線コネクタ 497">
          <a:extLst>
            <a:ext uri="{FF2B5EF4-FFF2-40B4-BE49-F238E27FC236}">
              <a16:creationId xmlns:a16="http://schemas.microsoft.com/office/drawing/2014/main" id="{8737421C-1AA1-4BFD-AA97-DAD0A5D32050}"/>
            </a:ext>
          </a:extLst>
        </xdr:cNvPr>
        <xdr:cNvCxnSpPr/>
      </xdr:nvCxnSpPr>
      <xdr:spPr>
        <a:xfrm>
          <a:off x="20434300" y="6802120"/>
          <a:ext cx="889000" cy="1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80010</xdr:rowOff>
    </xdr:from>
    <xdr:to>
      <xdr:col>102</xdr:col>
      <xdr:colOff>165100</xdr:colOff>
      <xdr:row>40</xdr:row>
      <xdr:rowOff>10160</xdr:rowOff>
    </xdr:to>
    <xdr:sp macro="" textlink="">
      <xdr:nvSpPr>
        <xdr:cNvPr id="499" name="楕円 498">
          <a:extLst>
            <a:ext uri="{FF2B5EF4-FFF2-40B4-BE49-F238E27FC236}">
              <a16:creationId xmlns:a16="http://schemas.microsoft.com/office/drawing/2014/main" id="{537C4D08-5C44-4AE7-92A5-11EAE43FC7E5}"/>
            </a:ext>
          </a:extLst>
        </xdr:cNvPr>
        <xdr:cNvSpPr/>
      </xdr:nvSpPr>
      <xdr:spPr>
        <a:xfrm>
          <a:off x="194945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115570</xdr:rowOff>
    </xdr:from>
    <xdr:to>
      <xdr:col>107</xdr:col>
      <xdr:colOff>50800</xdr:colOff>
      <xdr:row>39</xdr:row>
      <xdr:rowOff>130810</xdr:rowOff>
    </xdr:to>
    <xdr:cxnSp macro="">
      <xdr:nvCxnSpPr>
        <xdr:cNvPr id="500" name="直線コネクタ 499">
          <a:extLst>
            <a:ext uri="{FF2B5EF4-FFF2-40B4-BE49-F238E27FC236}">
              <a16:creationId xmlns:a16="http://schemas.microsoft.com/office/drawing/2014/main" id="{CE42A34A-5A19-4920-A5D7-7AE28698B259}"/>
            </a:ext>
          </a:extLst>
        </xdr:cNvPr>
        <xdr:cNvCxnSpPr/>
      </xdr:nvCxnSpPr>
      <xdr:spPr>
        <a:xfrm flipV="1">
          <a:off x="19545300" y="6802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64770</xdr:rowOff>
    </xdr:from>
    <xdr:to>
      <xdr:col>98</xdr:col>
      <xdr:colOff>38100</xdr:colOff>
      <xdr:row>40</xdr:row>
      <xdr:rowOff>166370</xdr:rowOff>
    </xdr:to>
    <xdr:sp macro="" textlink="">
      <xdr:nvSpPr>
        <xdr:cNvPr id="501" name="楕円 500">
          <a:extLst>
            <a:ext uri="{FF2B5EF4-FFF2-40B4-BE49-F238E27FC236}">
              <a16:creationId xmlns:a16="http://schemas.microsoft.com/office/drawing/2014/main" id="{CFE49C16-5041-49E2-B13A-6B213A68C93A}"/>
            </a:ext>
          </a:extLst>
        </xdr:cNvPr>
        <xdr:cNvSpPr/>
      </xdr:nvSpPr>
      <xdr:spPr>
        <a:xfrm>
          <a:off x="18605500" y="69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130810</xdr:rowOff>
    </xdr:from>
    <xdr:to>
      <xdr:col>102</xdr:col>
      <xdr:colOff>114300</xdr:colOff>
      <xdr:row>40</xdr:row>
      <xdr:rowOff>115570</xdr:rowOff>
    </xdr:to>
    <xdr:cxnSp macro="">
      <xdr:nvCxnSpPr>
        <xdr:cNvPr id="502" name="直線コネクタ 501">
          <a:extLst>
            <a:ext uri="{FF2B5EF4-FFF2-40B4-BE49-F238E27FC236}">
              <a16:creationId xmlns:a16="http://schemas.microsoft.com/office/drawing/2014/main" id="{AE9E0920-AF36-4A05-8AD4-DDF5D4F4B4D4}"/>
            </a:ext>
          </a:extLst>
        </xdr:cNvPr>
        <xdr:cNvCxnSpPr/>
      </xdr:nvCxnSpPr>
      <xdr:spPr>
        <a:xfrm flipV="1">
          <a:off x="18656300" y="681736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47007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E6C8E609-2FC7-48A3-B930-726AE28564BC}"/>
            </a:ext>
          </a:extLst>
        </xdr:cNvPr>
        <xdr:cNvSpPr txBox="1"/>
      </xdr:nvSpPr>
      <xdr:spPr>
        <a:xfrm>
          <a:off x="21075727" y="656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54627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7F39D4C8-695C-4854-9007-33A2B2723F0E}"/>
            </a:ext>
          </a:extLst>
        </xdr:cNvPr>
        <xdr:cNvSpPr txBox="1"/>
      </xdr:nvSpPr>
      <xdr:spPr>
        <a:xfrm>
          <a:off x="201994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33037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F064A3D7-432A-4AF1-BB9D-EB7A0CD72615}"/>
            </a:ext>
          </a:extLst>
        </xdr:cNvPr>
        <xdr:cNvSpPr txBox="1"/>
      </xdr:nvSpPr>
      <xdr:spPr>
        <a:xfrm>
          <a:off x="19310427" y="689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99077</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D60ED55C-D760-4846-8861-71708C5B9A3F}"/>
            </a:ext>
          </a:extLst>
        </xdr:cNvPr>
        <xdr:cNvSpPr txBox="1"/>
      </xdr:nvSpPr>
      <xdr:spPr>
        <a:xfrm>
          <a:off x="184214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133367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A8E80D01-489D-4086-8678-5B75A260397C}"/>
            </a:ext>
          </a:extLst>
        </xdr:cNvPr>
        <xdr:cNvSpPr txBox="1"/>
      </xdr:nvSpPr>
      <xdr:spPr>
        <a:xfrm>
          <a:off x="210757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11447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2424BB67-6E5F-4C63-B0A6-FEA4154A6433}"/>
            </a:ext>
          </a:extLst>
        </xdr:cNvPr>
        <xdr:cNvSpPr txBox="1"/>
      </xdr:nvSpPr>
      <xdr:spPr>
        <a:xfrm>
          <a:off x="20199427" y="65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26687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8739D4C9-EF08-4AA0-A7DD-D0F01364D63A}"/>
            </a:ext>
          </a:extLst>
        </xdr:cNvPr>
        <xdr:cNvSpPr txBox="1"/>
      </xdr:nvSpPr>
      <xdr:spPr>
        <a:xfrm>
          <a:off x="19310427" y="654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157497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68478B58-D498-4B55-8F99-837E54DB1E00}"/>
            </a:ext>
          </a:extLst>
        </xdr:cNvPr>
        <xdr:cNvSpPr txBox="1"/>
      </xdr:nvSpPr>
      <xdr:spPr>
        <a:xfrm>
          <a:off x="18421427"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441886DC-8DEA-4B3F-8AE6-16D3A245571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4A6E4379-F9EB-47DE-9C68-28DEC16D4E2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AE1E1A00-6174-48B8-B43C-78681284C0B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8586DED3-4444-480B-A4E0-A44F8EFDF22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5385D31A-F2F8-42D2-8482-85F63594749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6F679407-08F2-47AC-8CB5-DDCBE1EED34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35EAD9E3-2FE6-4C3C-A225-34EFA96D97A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8D5C61D3-D1DE-4230-B484-1B377040AC1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5FE08959-CE41-44D7-952E-D207FE56F00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41A5F28F-6D81-4113-BCA5-A48FE38E373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6C15A161-8780-458F-9D1E-5ADA0CB4406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6C6012ED-7B98-4694-91E3-23C82BEA2C3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109AAED0-5E9E-4A31-8974-CE7B084DB2E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591B1C95-7F5F-423F-952C-65C39C17593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BDA85477-DC55-4C9B-8078-4416818061D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F16EF86D-13B6-4243-B618-7148911BA24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D8C3AA97-C5F9-4200-B19B-6D21D0CF4F7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14B39F6-DFBF-417C-90ED-BCD71988024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71A31C97-F344-41CA-9BA8-50AAD0149EE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B61EDA22-7694-4E74-89EB-403324E3049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3A30345C-E814-4110-B75F-B30B2BD3B1C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CCEF9841-EA30-4F60-919B-8D66C462CC4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281C27AD-095A-4B43-A87A-7ED88343AC5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C460FD55-BB93-42A7-9711-4BF44C1C430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30480</xdr:rowOff>
    </xdr:from>
    <xdr:to>
      <xdr:col>85</xdr:col>
      <xdr:colOff>126364</xdr:colOff>
      <xdr:row>64</xdr:row>
      <xdr:rowOff>59055</xdr:rowOff>
    </xdr:to>
    <xdr:cxnSp macro="">
      <xdr:nvCxnSpPr>
        <xdr:cNvPr id="535" name="直線コネクタ 534">
          <a:extLst>
            <a:ext uri="{FF2B5EF4-FFF2-40B4-BE49-F238E27FC236}">
              <a16:creationId xmlns:a16="http://schemas.microsoft.com/office/drawing/2014/main" id="{AD83C2A6-5D8D-4F5F-93DC-98649EF057AC}"/>
            </a:ext>
          </a:extLst>
        </xdr:cNvPr>
        <xdr:cNvCxnSpPr/>
      </xdr:nvCxnSpPr>
      <xdr:spPr>
        <a:xfrm flipV="1">
          <a:off x="16318864" y="946023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62882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61204B95-C1F9-4688-8456-8F7B08C61A10}"/>
            </a:ext>
          </a:extLst>
        </xdr:cNvPr>
        <xdr:cNvSpPr txBox="1"/>
      </xdr:nvSpPr>
      <xdr:spPr>
        <a:xfrm>
          <a:off x="16357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59055</xdr:rowOff>
    </xdr:from>
    <xdr:to>
      <xdr:col>86</xdr:col>
      <xdr:colOff>25400</xdr:colOff>
      <xdr:row>64</xdr:row>
      <xdr:rowOff>59055</xdr:rowOff>
    </xdr:to>
    <xdr:cxnSp macro="">
      <xdr:nvCxnSpPr>
        <xdr:cNvPr id="537" name="直線コネクタ 536">
          <a:extLst>
            <a:ext uri="{FF2B5EF4-FFF2-40B4-BE49-F238E27FC236}">
              <a16:creationId xmlns:a16="http://schemas.microsoft.com/office/drawing/2014/main" id="{A871A19F-3054-4BDB-8D5F-3DA6EB047C70}"/>
            </a:ext>
          </a:extLst>
        </xdr:cNvPr>
        <xdr:cNvCxnSpPr/>
      </xdr:nvCxnSpPr>
      <xdr:spPr>
        <a:xfrm>
          <a:off x="16230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148607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4A1FFA72-B06C-4D1D-96D7-49B830C1F8F3}"/>
            </a:ext>
          </a:extLst>
        </xdr:cNvPr>
        <xdr:cNvSpPr txBox="1"/>
      </xdr:nvSpPr>
      <xdr:spPr>
        <a:xfrm>
          <a:off x="1635760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539" name="直線コネクタ 538">
          <a:extLst>
            <a:ext uri="{FF2B5EF4-FFF2-40B4-BE49-F238E27FC236}">
              <a16:creationId xmlns:a16="http://schemas.microsoft.com/office/drawing/2014/main" id="{CED80E9B-F1DD-4D4A-BA9D-E4577F533778}"/>
            </a:ext>
          </a:extLst>
        </xdr:cNvPr>
        <xdr:cNvCxnSpPr/>
      </xdr:nvCxnSpPr>
      <xdr:spPr>
        <a:xfrm>
          <a:off x="16230600" y="946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135272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5F9854AB-6D95-4D2C-BBD5-F6E8594E90E0}"/>
            </a:ext>
          </a:extLst>
        </xdr:cNvPr>
        <xdr:cNvSpPr txBox="1"/>
      </xdr:nvSpPr>
      <xdr:spPr>
        <a:xfrm>
          <a:off x="16357600" y="1025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41" name="フローチャート: 判断 540">
          <a:extLst>
            <a:ext uri="{FF2B5EF4-FFF2-40B4-BE49-F238E27FC236}">
              <a16:creationId xmlns:a16="http://schemas.microsoft.com/office/drawing/2014/main" id="{2B8C9C7D-5655-482F-BD45-C107E9ECD706}"/>
            </a:ext>
          </a:extLst>
        </xdr:cNvPr>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542" name="フローチャート: 判断 541">
          <a:extLst>
            <a:ext uri="{FF2B5EF4-FFF2-40B4-BE49-F238E27FC236}">
              <a16:creationId xmlns:a16="http://schemas.microsoft.com/office/drawing/2014/main" id="{76D4D59B-AB1F-4157-AEE2-6B647099E509}"/>
            </a:ext>
          </a:extLst>
        </xdr:cNvPr>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543" name="フローチャート: 判断 542">
          <a:extLst>
            <a:ext uri="{FF2B5EF4-FFF2-40B4-BE49-F238E27FC236}">
              <a16:creationId xmlns:a16="http://schemas.microsoft.com/office/drawing/2014/main" id="{E2A0EB3B-194C-4858-A3B9-4047BD7DD30F}"/>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544" name="フローチャート: 判断 543">
          <a:extLst>
            <a:ext uri="{FF2B5EF4-FFF2-40B4-BE49-F238E27FC236}">
              <a16:creationId xmlns:a16="http://schemas.microsoft.com/office/drawing/2014/main" id="{AA84B54B-60EE-4F19-BCDA-BF79B9608D47}"/>
            </a:ext>
          </a:extLst>
        </xdr:cNvPr>
        <xdr:cNvSpPr/>
      </xdr:nvSpPr>
      <xdr:spPr>
        <a:xfrm>
          <a:off x="13652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141605</xdr:rowOff>
    </xdr:from>
    <xdr:to>
      <xdr:col>67</xdr:col>
      <xdr:colOff>101600</xdr:colOff>
      <xdr:row>60</xdr:row>
      <xdr:rowOff>71755</xdr:rowOff>
    </xdr:to>
    <xdr:sp macro="" textlink="">
      <xdr:nvSpPr>
        <xdr:cNvPr id="545" name="フローチャート: 判断 544">
          <a:extLst>
            <a:ext uri="{FF2B5EF4-FFF2-40B4-BE49-F238E27FC236}">
              <a16:creationId xmlns:a16="http://schemas.microsoft.com/office/drawing/2014/main" id="{319D8F6D-0F2B-4AB3-AB5A-8C542EC560F2}"/>
            </a:ext>
          </a:extLst>
        </xdr:cNvPr>
        <xdr:cNvSpPr/>
      </xdr:nvSpPr>
      <xdr:spPr>
        <a:xfrm>
          <a:off x="12763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7746849B-7CAD-4D9D-86A3-B0B95AEEE7B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345874F5-8513-4A0F-BE39-860D0E91D4B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E299958F-C182-40A9-B3E3-2CAFE28DAA1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7D044AE4-59F7-47F9-A705-8F59AA042A5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243F97E7-4BCC-426D-BFD3-17FC2A0155B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13970</xdr:rowOff>
    </xdr:from>
    <xdr:to>
      <xdr:col>85</xdr:col>
      <xdr:colOff>177800</xdr:colOff>
      <xdr:row>58</xdr:row>
      <xdr:rowOff>115570</xdr:rowOff>
    </xdr:to>
    <xdr:sp macro="" textlink="">
      <xdr:nvSpPr>
        <xdr:cNvPr id="551" name="楕円 550">
          <a:extLst>
            <a:ext uri="{FF2B5EF4-FFF2-40B4-BE49-F238E27FC236}">
              <a16:creationId xmlns:a16="http://schemas.microsoft.com/office/drawing/2014/main" id="{40B8329F-BC1B-433E-9037-102A048B50DD}"/>
            </a:ext>
          </a:extLst>
        </xdr:cNvPr>
        <xdr:cNvSpPr/>
      </xdr:nvSpPr>
      <xdr:spPr>
        <a:xfrm>
          <a:off x="162687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36847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91BFA064-2784-4DA5-BF81-12A7391237FE}"/>
            </a:ext>
          </a:extLst>
        </xdr:cNvPr>
        <xdr:cNvSpPr txBox="1"/>
      </xdr:nvSpPr>
      <xdr:spPr>
        <a:xfrm>
          <a:off x="16357600"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160655</xdr:rowOff>
    </xdr:from>
    <xdr:to>
      <xdr:col>81</xdr:col>
      <xdr:colOff>101600</xdr:colOff>
      <xdr:row>58</xdr:row>
      <xdr:rowOff>90805</xdr:rowOff>
    </xdr:to>
    <xdr:sp macro="" textlink="">
      <xdr:nvSpPr>
        <xdr:cNvPr id="553" name="楕円 552">
          <a:extLst>
            <a:ext uri="{FF2B5EF4-FFF2-40B4-BE49-F238E27FC236}">
              <a16:creationId xmlns:a16="http://schemas.microsoft.com/office/drawing/2014/main" id="{BED1315E-1DDE-4ADF-A2B2-D99ED0CD7FCD}"/>
            </a:ext>
          </a:extLst>
        </xdr:cNvPr>
        <xdr:cNvSpPr/>
      </xdr:nvSpPr>
      <xdr:spPr>
        <a:xfrm>
          <a:off x="15430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40005</xdr:rowOff>
    </xdr:from>
    <xdr:to>
      <xdr:col>85</xdr:col>
      <xdr:colOff>127000</xdr:colOff>
      <xdr:row>58</xdr:row>
      <xdr:rowOff>64770</xdr:rowOff>
    </xdr:to>
    <xdr:cxnSp macro="">
      <xdr:nvCxnSpPr>
        <xdr:cNvPr id="554" name="直線コネクタ 553">
          <a:extLst>
            <a:ext uri="{FF2B5EF4-FFF2-40B4-BE49-F238E27FC236}">
              <a16:creationId xmlns:a16="http://schemas.microsoft.com/office/drawing/2014/main" id="{5FB9C943-0C7B-4168-B68D-494F9A595F11}"/>
            </a:ext>
          </a:extLst>
        </xdr:cNvPr>
        <xdr:cNvCxnSpPr/>
      </xdr:nvCxnSpPr>
      <xdr:spPr>
        <a:xfrm>
          <a:off x="15481300" y="998410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92075</xdr:rowOff>
    </xdr:from>
    <xdr:to>
      <xdr:col>76</xdr:col>
      <xdr:colOff>165100</xdr:colOff>
      <xdr:row>60</xdr:row>
      <xdr:rowOff>22225</xdr:rowOff>
    </xdr:to>
    <xdr:sp macro="" textlink="">
      <xdr:nvSpPr>
        <xdr:cNvPr id="555" name="楕円 554">
          <a:extLst>
            <a:ext uri="{FF2B5EF4-FFF2-40B4-BE49-F238E27FC236}">
              <a16:creationId xmlns:a16="http://schemas.microsoft.com/office/drawing/2014/main" id="{1830C8C1-35F8-4C34-88B1-41AB1F92A76F}"/>
            </a:ext>
          </a:extLst>
        </xdr:cNvPr>
        <xdr:cNvSpPr/>
      </xdr:nvSpPr>
      <xdr:spPr>
        <a:xfrm>
          <a:off x="14541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40005</xdr:rowOff>
    </xdr:from>
    <xdr:to>
      <xdr:col>81</xdr:col>
      <xdr:colOff>50800</xdr:colOff>
      <xdr:row>59</xdr:row>
      <xdr:rowOff>142875</xdr:rowOff>
    </xdr:to>
    <xdr:cxnSp macro="">
      <xdr:nvCxnSpPr>
        <xdr:cNvPr id="556" name="直線コネクタ 555">
          <a:extLst>
            <a:ext uri="{FF2B5EF4-FFF2-40B4-BE49-F238E27FC236}">
              <a16:creationId xmlns:a16="http://schemas.microsoft.com/office/drawing/2014/main" id="{10BC16C3-4A6E-4816-A7F6-DC188B74D1C2}"/>
            </a:ext>
          </a:extLst>
        </xdr:cNvPr>
        <xdr:cNvCxnSpPr/>
      </xdr:nvCxnSpPr>
      <xdr:spPr>
        <a:xfrm flipV="1">
          <a:off x="14592300" y="9984105"/>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44450</xdr:rowOff>
    </xdr:from>
    <xdr:to>
      <xdr:col>72</xdr:col>
      <xdr:colOff>38100</xdr:colOff>
      <xdr:row>59</xdr:row>
      <xdr:rowOff>146050</xdr:rowOff>
    </xdr:to>
    <xdr:sp macro="" textlink="">
      <xdr:nvSpPr>
        <xdr:cNvPr id="557" name="楕円 556">
          <a:extLst>
            <a:ext uri="{FF2B5EF4-FFF2-40B4-BE49-F238E27FC236}">
              <a16:creationId xmlns:a16="http://schemas.microsoft.com/office/drawing/2014/main" id="{F3518574-3342-43B0-AB88-40681554906E}"/>
            </a:ext>
          </a:extLst>
        </xdr:cNvPr>
        <xdr:cNvSpPr/>
      </xdr:nvSpPr>
      <xdr:spPr>
        <a:xfrm>
          <a:off x="13652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95250</xdr:rowOff>
    </xdr:from>
    <xdr:to>
      <xdr:col>76</xdr:col>
      <xdr:colOff>114300</xdr:colOff>
      <xdr:row>59</xdr:row>
      <xdr:rowOff>142875</xdr:rowOff>
    </xdr:to>
    <xdr:cxnSp macro="">
      <xdr:nvCxnSpPr>
        <xdr:cNvPr id="558" name="直線コネクタ 557">
          <a:extLst>
            <a:ext uri="{FF2B5EF4-FFF2-40B4-BE49-F238E27FC236}">
              <a16:creationId xmlns:a16="http://schemas.microsoft.com/office/drawing/2014/main" id="{1945F5C3-ED41-4721-833D-CA4FE7AF0037}"/>
            </a:ext>
          </a:extLst>
        </xdr:cNvPr>
        <xdr:cNvCxnSpPr/>
      </xdr:nvCxnSpPr>
      <xdr:spPr>
        <a:xfrm>
          <a:off x="13703300" y="102108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99695</xdr:rowOff>
    </xdr:from>
    <xdr:to>
      <xdr:col>67</xdr:col>
      <xdr:colOff>101600</xdr:colOff>
      <xdr:row>59</xdr:row>
      <xdr:rowOff>29845</xdr:rowOff>
    </xdr:to>
    <xdr:sp macro="" textlink="">
      <xdr:nvSpPr>
        <xdr:cNvPr id="559" name="楕円 558">
          <a:extLst>
            <a:ext uri="{FF2B5EF4-FFF2-40B4-BE49-F238E27FC236}">
              <a16:creationId xmlns:a16="http://schemas.microsoft.com/office/drawing/2014/main" id="{9AF817CE-6679-4F60-A228-BACC76B67D67}"/>
            </a:ext>
          </a:extLst>
        </xdr:cNvPr>
        <xdr:cNvSpPr/>
      </xdr:nvSpPr>
      <xdr:spPr>
        <a:xfrm>
          <a:off x="127635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150495</xdr:rowOff>
    </xdr:from>
    <xdr:to>
      <xdr:col>71</xdr:col>
      <xdr:colOff>177800</xdr:colOff>
      <xdr:row>59</xdr:row>
      <xdr:rowOff>95250</xdr:rowOff>
    </xdr:to>
    <xdr:cxnSp macro="">
      <xdr:nvCxnSpPr>
        <xdr:cNvPr id="560" name="直線コネクタ 559">
          <a:extLst>
            <a:ext uri="{FF2B5EF4-FFF2-40B4-BE49-F238E27FC236}">
              <a16:creationId xmlns:a16="http://schemas.microsoft.com/office/drawing/2014/main" id="{39A8BA76-CED0-4F24-BD92-7A04BE67E887}"/>
            </a:ext>
          </a:extLst>
        </xdr:cNvPr>
        <xdr:cNvCxnSpPr/>
      </xdr:nvCxnSpPr>
      <xdr:spPr>
        <a:xfrm>
          <a:off x="12814300" y="1009459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72407</xdr:rowOff>
    </xdr:from>
    <xdr:ext cx="405111" cy="259045"/>
    <xdr:sp macro="" textlink="">
      <xdr:nvSpPr>
        <xdr:cNvPr id="561" name="n_1aveValue【学校施設】&#10;有形固定資産減価償却率">
          <a:extLst>
            <a:ext uri="{FF2B5EF4-FFF2-40B4-BE49-F238E27FC236}">
              <a16:creationId xmlns:a16="http://schemas.microsoft.com/office/drawing/2014/main" id="{183644CA-8B9C-4121-A188-8D015A5361E6}"/>
            </a:ext>
          </a:extLst>
        </xdr:cNvPr>
        <xdr:cNvSpPr txBox="1"/>
      </xdr:nvSpPr>
      <xdr:spPr>
        <a:xfrm>
          <a:off x="152660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562" name="n_2aveValue【学校施設】&#10;有形固定資産減価償却率">
          <a:extLst>
            <a:ext uri="{FF2B5EF4-FFF2-40B4-BE49-F238E27FC236}">
              <a16:creationId xmlns:a16="http://schemas.microsoft.com/office/drawing/2014/main" id="{2DB24B3F-4672-43D4-A2DA-03F3427E48E5}"/>
            </a:ext>
          </a:extLst>
        </xdr:cNvPr>
        <xdr:cNvSpPr txBox="1"/>
      </xdr:nvSpPr>
      <xdr:spPr>
        <a:xfrm>
          <a:off x="14389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89552</xdr:rowOff>
    </xdr:from>
    <xdr:ext cx="405111" cy="259045"/>
    <xdr:sp macro="" textlink="">
      <xdr:nvSpPr>
        <xdr:cNvPr id="563" name="n_3aveValue【学校施設】&#10;有形固定資産減価償却率">
          <a:extLst>
            <a:ext uri="{FF2B5EF4-FFF2-40B4-BE49-F238E27FC236}">
              <a16:creationId xmlns:a16="http://schemas.microsoft.com/office/drawing/2014/main" id="{1D5CC3F7-8592-4DCB-8835-5BD4B7749A4F}"/>
            </a:ext>
          </a:extLst>
        </xdr:cNvPr>
        <xdr:cNvSpPr txBox="1"/>
      </xdr:nvSpPr>
      <xdr:spPr>
        <a:xfrm>
          <a:off x="13500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62882</xdr:rowOff>
    </xdr:from>
    <xdr:ext cx="405111" cy="259045"/>
    <xdr:sp macro="" textlink="">
      <xdr:nvSpPr>
        <xdr:cNvPr id="564" name="n_4aveValue【学校施設】&#10;有形固定資産減価償却率">
          <a:extLst>
            <a:ext uri="{FF2B5EF4-FFF2-40B4-BE49-F238E27FC236}">
              <a16:creationId xmlns:a16="http://schemas.microsoft.com/office/drawing/2014/main" id="{E1801413-6ACC-4EE8-A993-3C9ED1FBF305}"/>
            </a:ext>
          </a:extLst>
        </xdr:cNvPr>
        <xdr:cNvSpPr txBox="1"/>
      </xdr:nvSpPr>
      <xdr:spPr>
        <a:xfrm>
          <a:off x="12611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107332</xdr:rowOff>
    </xdr:from>
    <xdr:ext cx="405111" cy="259045"/>
    <xdr:sp macro="" textlink="">
      <xdr:nvSpPr>
        <xdr:cNvPr id="565" name="n_1mainValue【学校施設】&#10;有形固定資産減価償却率">
          <a:extLst>
            <a:ext uri="{FF2B5EF4-FFF2-40B4-BE49-F238E27FC236}">
              <a16:creationId xmlns:a16="http://schemas.microsoft.com/office/drawing/2014/main" id="{D6951A48-F0A6-4FC5-A5A0-C7295F43BC02}"/>
            </a:ext>
          </a:extLst>
        </xdr:cNvPr>
        <xdr:cNvSpPr txBox="1"/>
      </xdr:nvSpPr>
      <xdr:spPr>
        <a:xfrm>
          <a:off x="152660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38752</xdr:rowOff>
    </xdr:from>
    <xdr:ext cx="405111" cy="259045"/>
    <xdr:sp macro="" textlink="">
      <xdr:nvSpPr>
        <xdr:cNvPr id="566" name="n_2mainValue【学校施設】&#10;有形固定資産減価償却率">
          <a:extLst>
            <a:ext uri="{FF2B5EF4-FFF2-40B4-BE49-F238E27FC236}">
              <a16:creationId xmlns:a16="http://schemas.microsoft.com/office/drawing/2014/main" id="{8CDCC2CC-F85F-4EE9-AE62-41726918FB19}"/>
            </a:ext>
          </a:extLst>
        </xdr:cNvPr>
        <xdr:cNvSpPr txBox="1"/>
      </xdr:nvSpPr>
      <xdr:spPr>
        <a:xfrm>
          <a:off x="14389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162577</xdr:rowOff>
    </xdr:from>
    <xdr:ext cx="405111" cy="259045"/>
    <xdr:sp macro="" textlink="">
      <xdr:nvSpPr>
        <xdr:cNvPr id="567" name="n_3mainValue【学校施設】&#10;有形固定資産減価償却率">
          <a:extLst>
            <a:ext uri="{FF2B5EF4-FFF2-40B4-BE49-F238E27FC236}">
              <a16:creationId xmlns:a16="http://schemas.microsoft.com/office/drawing/2014/main" id="{A898CD2D-1E97-40A2-926A-82AA29D1DF17}"/>
            </a:ext>
          </a:extLst>
        </xdr:cNvPr>
        <xdr:cNvSpPr txBox="1"/>
      </xdr:nvSpPr>
      <xdr:spPr>
        <a:xfrm>
          <a:off x="13500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46372</xdr:rowOff>
    </xdr:from>
    <xdr:ext cx="405111" cy="259045"/>
    <xdr:sp macro="" textlink="">
      <xdr:nvSpPr>
        <xdr:cNvPr id="568" name="n_4mainValue【学校施設】&#10;有形固定資産減価償却率">
          <a:extLst>
            <a:ext uri="{FF2B5EF4-FFF2-40B4-BE49-F238E27FC236}">
              <a16:creationId xmlns:a16="http://schemas.microsoft.com/office/drawing/2014/main" id="{6D42F20C-8805-4B9B-9159-736F2FF768E9}"/>
            </a:ext>
          </a:extLst>
        </xdr:cNvPr>
        <xdr:cNvSpPr txBox="1"/>
      </xdr:nvSpPr>
      <xdr:spPr>
        <a:xfrm>
          <a:off x="1261174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2FF43518-3261-40F5-B300-E2DE3AD2E16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58457B86-82A8-44AC-9B34-558C5BC4E48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40F95837-A67D-4967-AC4C-E405BAE29B3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33F8D3F3-846C-483D-976C-D7AD6727F75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C89046F9-B1D1-442D-BF75-C49DB33F6E1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31779735-F3F1-4C54-8C68-1AF185BA513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3400B0F-518E-41A2-A989-93A54600173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CBCEEAC0-E2DE-40FD-AB14-78501E26E7C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61EB284F-33A2-4FDE-B298-17FBF76E750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B29719F5-D1D1-400E-A4AE-0DD9A69F035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0D76AC50-7B9D-4287-BF69-15238AE464E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a:extLst>
            <a:ext uri="{FF2B5EF4-FFF2-40B4-BE49-F238E27FC236}">
              <a16:creationId xmlns:a16="http://schemas.microsoft.com/office/drawing/2014/main" id="{5E05D10F-A018-4C7A-9341-C199424C0875}"/>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a:extLst>
            <a:ext uri="{FF2B5EF4-FFF2-40B4-BE49-F238E27FC236}">
              <a16:creationId xmlns:a16="http://schemas.microsoft.com/office/drawing/2014/main" id="{F16A30E3-9617-4DAE-B926-CA3B31DA6AA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a:extLst>
            <a:ext uri="{FF2B5EF4-FFF2-40B4-BE49-F238E27FC236}">
              <a16:creationId xmlns:a16="http://schemas.microsoft.com/office/drawing/2014/main" id="{EEBCE2EE-E667-40D2-891C-08793999B34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a:extLst>
            <a:ext uri="{FF2B5EF4-FFF2-40B4-BE49-F238E27FC236}">
              <a16:creationId xmlns:a16="http://schemas.microsoft.com/office/drawing/2014/main" id="{365B7C15-0110-40DC-8832-414080F60AF5}"/>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a:extLst>
            <a:ext uri="{FF2B5EF4-FFF2-40B4-BE49-F238E27FC236}">
              <a16:creationId xmlns:a16="http://schemas.microsoft.com/office/drawing/2014/main" id="{36227039-BB94-4ADC-A35B-6DD395DE15A5}"/>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a:extLst>
            <a:ext uri="{FF2B5EF4-FFF2-40B4-BE49-F238E27FC236}">
              <a16:creationId xmlns:a16="http://schemas.microsoft.com/office/drawing/2014/main" id="{C28FADC7-F9EC-4F3D-B636-72DE1CD0FE5A}"/>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a:extLst>
            <a:ext uri="{FF2B5EF4-FFF2-40B4-BE49-F238E27FC236}">
              <a16:creationId xmlns:a16="http://schemas.microsoft.com/office/drawing/2014/main" id="{1B723A1E-7899-47D5-A993-E6843D11ED0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a:extLst>
            <a:ext uri="{FF2B5EF4-FFF2-40B4-BE49-F238E27FC236}">
              <a16:creationId xmlns:a16="http://schemas.microsoft.com/office/drawing/2014/main" id="{3BD49804-48FF-472E-BA54-14B83FB77D72}"/>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a:extLst>
            <a:ext uri="{FF2B5EF4-FFF2-40B4-BE49-F238E27FC236}">
              <a16:creationId xmlns:a16="http://schemas.microsoft.com/office/drawing/2014/main" id="{C1CB0B54-234A-4833-BC73-4321ADE428E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a:extLst>
            <a:ext uri="{FF2B5EF4-FFF2-40B4-BE49-F238E27FC236}">
              <a16:creationId xmlns:a16="http://schemas.microsoft.com/office/drawing/2014/main" id="{934592F8-86C6-4DF4-8566-3328EF5B920D}"/>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a:extLst>
            <a:ext uri="{FF2B5EF4-FFF2-40B4-BE49-F238E27FC236}">
              <a16:creationId xmlns:a16="http://schemas.microsoft.com/office/drawing/2014/main" id="{27FC6B6D-F309-4262-8EEF-70776F7FE3C3}"/>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a:extLst>
            <a:ext uri="{FF2B5EF4-FFF2-40B4-BE49-F238E27FC236}">
              <a16:creationId xmlns:a16="http://schemas.microsoft.com/office/drawing/2014/main" id="{7CA298C1-74C9-4C95-8CB7-B53E658D6576}"/>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8ADADBB3-FC83-4390-8FE7-A08F23CC7B6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a:extLst>
            <a:ext uri="{FF2B5EF4-FFF2-40B4-BE49-F238E27FC236}">
              <a16:creationId xmlns:a16="http://schemas.microsoft.com/office/drawing/2014/main" id="{0205E45C-A21A-4E58-B434-35CB9EF81DA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a:extLst>
            <a:ext uri="{FF2B5EF4-FFF2-40B4-BE49-F238E27FC236}">
              <a16:creationId xmlns:a16="http://schemas.microsoft.com/office/drawing/2014/main" id="{763FB59B-F364-479B-87E9-93579E778EE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128669</xdr:rowOff>
    </xdr:from>
    <xdr:to>
      <xdr:col>116</xdr:col>
      <xdr:colOff>62864</xdr:colOff>
      <xdr:row>64</xdr:row>
      <xdr:rowOff>143691</xdr:rowOff>
    </xdr:to>
    <xdr:cxnSp macro="">
      <xdr:nvCxnSpPr>
        <xdr:cNvPr id="595" name="直線コネクタ 594">
          <a:extLst>
            <a:ext uri="{FF2B5EF4-FFF2-40B4-BE49-F238E27FC236}">
              <a16:creationId xmlns:a16="http://schemas.microsoft.com/office/drawing/2014/main" id="{193FC067-C5EA-498C-B3DA-BE5236A4011A}"/>
            </a:ext>
          </a:extLst>
        </xdr:cNvPr>
        <xdr:cNvCxnSpPr/>
      </xdr:nvCxnSpPr>
      <xdr:spPr>
        <a:xfrm flipV="1">
          <a:off x="22160864" y="9558419"/>
          <a:ext cx="0" cy="155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147518</xdr:rowOff>
    </xdr:from>
    <xdr:ext cx="469744" cy="259045"/>
    <xdr:sp macro="" textlink="">
      <xdr:nvSpPr>
        <xdr:cNvPr id="596" name="【学校施設】&#10;一人当たり面積最小値テキスト">
          <a:extLst>
            <a:ext uri="{FF2B5EF4-FFF2-40B4-BE49-F238E27FC236}">
              <a16:creationId xmlns:a16="http://schemas.microsoft.com/office/drawing/2014/main" id="{382669B2-6E3A-4919-AF54-60A69B60164A}"/>
            </a:ext>
          </a:extLst>
        </xdr:cNvPr>
        <xdr:cNvSpPr txBox="1"/>
      </xdr:nvSpPr>
      <xdr:spPr>
        <a:xfrm>
          <a:off x="22199600" y="111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143691</xdr:rowOff>
    </xdr:from>
    <xdr:to>
      <xdr:col>116</xdr:col>
      <xdr:colOff>152400</xdr:colOff>
      <xdr:row>64</xdr:row>
      <xdr:rowOff>143691</xdr:rowOff>
    </xdr:to>
    <xdr:cxnSp macro="">
      <xdr:nvCxnSpPr>
        <xdr:cNvPr id="597" name="直線コネクタ 596">
          <a:extLst>
            <a:ext uri="{FF2B5EF4-FFF2-40B4-BE49-F238E27FC236}">
              <a16:creationId xmlns:a16="http://schemas.microsoft.com/office/drawing/2014/main" id="{C66427EB-BF56-4545-B2E4-A0D502C3073D}"/>
            </a:ext>
          </a:extLst>
        </xdr:cNvPr>
        <xdr:cNvCxnSpPr/>
      </xdr:nvCxnSpPr>
      <xdr:spPr>
        <a:xfrm>
          <a:off x="22072600" y="1111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75346</xdr:rowOff>
    </xdr:from>
    <xdr:ext cx="469744" cy="259045"/>
    <xdr:sp macro="" textlink="">
      <xdr:nvSpPr>
        <xdr:cNvPr id="598" name="【学校施設】&#10;一人当たり面積最大値テキスト">
          <a:extLst>
            <a:ext uri="{FF2B5EF4-FFF2-40B4-BE49-F238E27FC236}">
              <a16:creationId xmlns:a16="http://schemas.microsoft.com/office/drawing/2014/main" id="{7DE5FB69-3D9B-4DC2-A1FF-1A87CED804E9}"/>
            </a:ext>
          </a:extLst>
        </xdr:cNvPr>
        <xdr:cNvSpPr txBox="1"/>
      </xdr:nvSpPr>
      <xdr:spPr>
        <a:xfrm>
          <a:off x="22199600" y="93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128669</xdr:rowOff>
    </xdr:from>
    <xdr:to>
      <xdr:col>116</xdr:col>
      <xdr:colOff>152400</xdr:colOff>
      <xdr:row>55</xdr:row>
      <xdr:rowOff>128669</xdr:rowOff>
    </xdr:to>
    <xdr:cxnSp macro="">
      <xdr:nvCxnSpPr>
        <xdr:cNvPr id="599" name="直線コネクタ 598">
          <a:extLst>
            <a:ext uri="{FF2B5EF4-FFF2-40B4-BE49-F238E27FC236}">
              <a16:creationId xmlns:a16="http://schemas.microsoft.com/office/drawing/2014/main" id="{4297C3B0-0FF1-4F57-85F9-B3656CFCED0C}"/>
            </a:ext>
          </a:extLst>
        </xdr:cNvPr>
        <xdr:cNvCxnSpPr/>
      </xdr:nvCxnSpPr>
      <xdr:spPr>
        <a:xfrm>
          <a:off x="22072600" y="955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99730</xdr:rowOff>
    </xdr:from>
    <xdr:ext cx="469744" cy="259045"/>
    <xdr:sp macro="" textlink="">
      <xdr:nvSpPr>
        <xdr:cNvPr id="600" name="【学校施設】&#10;一人当たり面積平均値テキスト">
          <a:extLst>
            <a:ext uri="{FF2B5EF4-FFF2-40B4-BE49-F238E27FC236}">
              <a16:creationId xmlns:a16="http://schemas.microsoft.com/office/drawing/2014/main" id="{C44852DB-0123-4CEF-9470-7E59A781F9B2}"/>
            </a:ext>
          </a:extLst>
        </xdr:cNvPr>
        <xdr:cNvSpPr txBox="1"/>
      </xdr:nvSpPr>
      <xdr:spPr>
        <a:xfrm>
          <a:off x="22199600" y="10558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121303</xdr:rowOff>
    </xdr:from>
    <xdr:to>
      <xdr:col>116</xdr:col>
      <xdr:colOff>114300</xdr:colOff>
      <xdr:row>62</xdr:row>
      <xdr:rowOff>51453</xdr:rowOff>
    </xdr:to>
    <xdr:sp macro="" textlink="">
      <xdr:nvSpPr>
        <xdr:cNvPr id="601" name="フローチャート: 判断 600">
          <a:extLst>
            <a:ext uri="{FF2B5EF4-FFF2-40B4-BE49-F238E27FC236}">
              <a16:creationId xmlns:a16="http://schemas.microsoft.com/office/drawing/2014/main" id="{D135C025-30EB-414A-88E0-5759DA6E145D}"/>
            </a:ext>
          </a:extLst>
        </xdr:cNvPr>
        <xdr:cNvSpPr/>
      </xdr:nvSpPr>
      <xdr:spPr>
        <a:xfrm>
          <a:off x="22110700" y="1057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602" name="フローチャート: 判断 601">
          <a:extLst>
            <a:ext uri="{FF2B5EF4-FFF2-40B4-BE49-F238E27FC236}">
              <a16:creationId xmlns:a16="http://schemas.microsoft.com/office/drawing/2014/main" id="{B5984A5D-BA88-4EDB-B01F-23A6A5DEB2C6}"/>
            </a:ext>
          </a:extLst>
        </xdr:cNvPr>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154287</xdr:rowOff>
    </xdr:from>
    <xdr:to>
      <xdr:col>107</xdr:col>
      <xdr:colOff>101600</xdr:colOff>
      <xdr:row>62</xdr:row>
      <xdr:rowOff>84437</xdr:rowOff>
    </xdr:to>
    <xdr:sp macro="" textlink="">
      <xdr:nvSpPr>
        <xdr:cNvPr id="603" name="フローチャート: 判断 602">
          <a:extLst>
            <a:ext uri="{FF2B5EF4-FFF2-40B4-BE49-F238E27FC236}">
              <a16:creationId xmlns:a16="http://schemas.microsoft.com/office/drawing/2014/main" id="{411C5732-331A-4BC2-9377-B0271770249F}"/>
            </a:ext>
          </a:extLst>
        </xdr:cNvPr>
        <xdr:cNvSpPr/>
      </xdr:nvSpPr>
      <xdr:spPr>
        <a:xfrm>
          <a:off x="20383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604" name="フローチャート: 判断 603">
          <a:extLst>
            <a:ext uri="{FF2B5EF4-FFF2-40B4-BE49-F238E27FC236}">
              <a16:creationId xmlns:a16="http://schemas.microsoft.com/office/drawing/2014/main" id="{C07D308F-C1E8-49D7-9613-5C04E5402F2C}"/>
            </a:ext>
          </a:extLst>
        </xdr:cNvPr>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9289</xdr:rowOff>
    </xdr:from>
    <xdr:to>
      <xdr:col>98</xdr:col>
      <xdr:colOff>38100</xdr:colOff>
      <xdr:row>62</xdr:row>
      <xdr:rowOff>110889</xdr:rowOff>
    </xdr:to>
    <xdr:sp macro="" textlink="">
      <xdr:nvSpPr>
        <xdr:cNvPr id="605" name="フローチャート: 判断 604">
          <a:extLst>
            <a:ext uri="{FF2B5EF4-FFF2-40B4-BE49-F238E27FC236}">
              <a16:creationId xmlns:a16="http://schemas.microsoft.com/office/drawing/2014/main" id="{C0AC042E-D74B-4CA8-A06C-E5FF4F0B73B0}"/>
            </a:ext>
          </a:extLst>
        </xdr:cNvPr>
        <xdr:cNvSpPr/>
      </xdr:nvSpPr>
      <xdr:spPr>
        <a:xfrm>
          <a:off x="18605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14C9535C-9B83-4096-A88C-2808609654C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681509CD-C54A-4B16-95D9-7FC0195954E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4812C469-6EE1-48DE-B6B8-75DDEEAD2CF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324A1F81-6E51-4A77-953B-E14043BA995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7E3B6CCE-AB9A-4089-817B-C6E258FC692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xdr:rowOff>
    </xdr:from>
    <xdr:to>
      <xdr:col>116</xdr:col>
      <xdr:colOff>114300</xdr:colOff>
      <xdr:row>61</xdr:row>
      <xdr:rowOff>112522</xdr:rowOff>
    </xdr:to>
    <xdr:sp macro="" textlink="">
      <xdr:nvSpPr>
        <xdr:cNvPr id="611" name="楕円 610">
          <a:extLst>
            <a:ext uri="{FF2B5EF4-FFF2-40B4-BE49-F238E27FC236}">
              <a16:creationId xmlns:a16="http://schemas.microsoft.com/office/drawing/2014/main" id="{AF23854E-8148-4EC0-9918-9677D1CC3953}"/>
            </a:ext>
          </a:extLst>
        </xdr:cNvPr>
        <xdr:cNvSpPr/>
      </xdr:nvSpPr>
      <xdr:spPr>
        <a:xfrm>
          <a:off x="221107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33799</xdr:rowOff>
    </xdr:from>
    <xdr:ext cx="469744" cy="259045"/>
    <xdr:sp macro="" textlink="">
      <xdr:nvSpPr>
        <xdr:cNvPr id="612" name="【学校施設】&#10;一人当たり面積該当値テキスト">
          <a:extLst>
            <a:ext uri="{FF2B5EF4-FFF2-40B4-BE49-F238E27FC236}">
              <a16:creationId xmlns:a16="http://schemas.microsoft.com/office/drawing/2014/main" id="{11EB5768-7786-4CD1-AAB6-A01EAF424E1F}"/>
            </a:ext>
          </a:extLst>
        </xdr:cNvPr>
        <xdr:cNvSpPr txBox="1"/>
      </xdr:nvSpPr>
      <xdr:spPr>
        <a:xfrm>
          <a:off x="22199600" y="1032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140570</xdr:rowOff>
    </xdr:from>
    <xdr:to>
      <xdr:col>112</xdr:col>
      <xdr:colOff>38100</xdr:colOff>
      <xdr:row>61</xdr:row>
      <xdr:rowOff>70720</xdr:rowOff>
    </xdr:to>
    <xdr:sp macro="" textlink="">
      <xdr:nvSpPr>
        <xdr:cNvPr id="613" name="楕円 612">
          <a:extLst>
            <a:ext uri="{FF2B5EF4-FFF2-40B4-BE49-F238E27FC236}">
              <a16:creationId xmlns:a16="http://schemas.microsoft.com/office/drawing/2014/main" id="{6FB66C15-C2DC-40F6-ACAE-8DEA2F7D202B}"/>
            </a:ext>
          </a:extLst>
        </xdr:cNvPr>
        <xdr:cNvSpPr/>
      </xdr:nvSpPr>
      <xdr:spPr>
        <a:xfrm>
          <a:off x="21272500" y="1042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19920</xdr:rowOff>
    </xdr:from>
    <xdr:to>
      <xdr:col>116</xdr:col>
      <xdr:colOff>63500</xdr:colOff>
      <xdr:row>61</xdr:row>
      <xdr:rowOff>61722</xdr:rowOff>
    </xdr:to>
    <xdr:cxnSp macro="">
      <xdr:nvCxnSpPr>
        <xdr:cNvPr id="614" name="直線コネクタ 613">
          <a:extLst>
            <a:ext uri="{FF2B5EF4-FFF2-40B4-BE49-F238E27FC236}">
              <a16:creationId xmlns:a16="http://schemas.microsoft.com/office/drawing/2014/main" id="{1500FB53-2300-43C7-B379-8F1840B6525A}"/>
            </a:ext>
          </a:extLst>
        </xdr:cNvPr>
        <xdr:cNvCxnSpPr/>
      </xdr:nvCxnSpPr>
      <xdr:spPr>
        <a:xfrm>
          <a:off x="21323300" y="10478370"/>
          <a:ext cx="838200" cy="4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87993</xdr:rowOff>
    </xdr:from>
    <xdr:to>
      <xdr:col>107</xdr:col>
      <xdr:colOff>101600</xdr:colOff>
      <xdr:row>63</xdr:row>
      <xdr:rowOff>18143</xdr:rowOff>
    </xdr:to>
    <xdr:sp macro="" textlink="">
      <xdr:nvSpPr>
        <xdr:cNvPr id="615" name="楕円 614">
          <a:extLst>
            <a:ext uri="{FF2B5EF4-FFF2-40B4-BE49-F238E27FC236}">
              <a16:creationId xmlns:a16="http://schemas.microsoft.com/office/drawing/2014/main" id="{BCC7F26C-EF5E-465D-A3ED-34A7695783B4}"/>
            </a:ext>
          </a:extLst>
        </xdr:cNvPr>
        <xdr:cNvSpPr/>
      </xdr:nvSpPr>
      <xdr:spPr>
        <a:xfrm>
          <a:off x="20383500" y="107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19920</xdr:rowOff>
    </xdr:from>
    <xdr:to>
      <xdr:col>111</xdr:col>
      <xdr:colOff>177800</xdr:colOff>
      <xdr:row>62</xdr:row>
      <xdr:rowOff>138793</xdr:rowOff>
    </xdr:to>
    <xdr:cxnSp macro="">
      <xdr:nvCxnSpPr>
        <xdr:cNvPr id="616" name="直線コネクタ 615">
          <a:extLst>
            <a:ext uri="{FF2B5EF4-FFF2-40B4-BE49-F238E27FC236}">
              <a16:creationId xmlns:a16="http://schemas.microsoft.com/office/drawing/2014/main" id="{73E3C1F8-A82D-4222-AB7D-2D2B4B25420C}"/>
            </a:ext>
          </a:extLst>
        </xdr:cNvPr>
        <xdr:cNvCxnSpPr/>
      </xdr:nvCxnSpPr>
      <xdr:spPr>
        <a:xfrm flipV="1">
          <a:off x="20434300" y="10478370"/>
          <a:ext cx="889000" cy="29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109873</xdr:rowOff>
    </xdr:from>
    <xdr:to>
      <xdr:col>102</xdr:col>
      <xdr:colOff>165100</xdr:colOff>
      <xdr:row>63</xdr:row>
      <xdr:rowOff>40023</xdr:rowOff>
    </xdr:to>
    <xdr:sp macro="" textlink="">
      <xdr:nvSpPr>
        <xdr:cNvPr id="617" name="楕円 616">
          <a:extLst>
            <a:ext uri="{FF2B5EF4-FFF2-40B4-BE49-F238E27FC236}">
              <a16:creationId xmlns:a16="http://schemas.microsoft.com/office/drawing/2014/main" id="{B2B6085E-307F-42A4-B2BA-CB7182BDF947}"/>
            </a:ext>
          </a:extLst>
        </xdr:cNvPr>
        <xdr:cNvSpPr/>
      </xdr:nvSpPr>
      <xdr:spPr>
        <a:xfrm>
          <a:off x="19494500" y="1073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138793</xdr:rowOff>
    </xdr:from>
    <xdr:to>
      <xdr:col>107</xdr:col>
      <xdr:colOff>50800</xdr:colOff>
      <xdr:row>62</xdr:row>
      <xdr:rowOff>160673</xdr:rowOff>
    </xdr:to>
    <xdr:cxnSp macro="">
      <xdr:nvCxnSpPr>
        <xdr:cNvPr id="618" name="直線コネクタ 617">
          <a:extLst>
            <a:ext uri="{FF2B5EF4-FFF2-40B4-BE49-F238E27FC236}">
              <a16:creationId xmlns:a16="http://schemas.microsoft.com/office/drawing/2014/main" id="{FC90A8AB-3829-490C-88A3-58C263AE95B3}"/>
            </a:ext>
          </a:extLst>
        </xdr:cNvPr>
        <xdr:cNvCxnSpPr/>
      </xdr:nvCxnSpPr>
      <xdr:spPr>
        <a:xfrm flipV="1">
          <a:off x="19545300" y="10768693"/>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54029</xdr:rowOff>
    </xdr:from>
    <xdr:to>
      <xdr:col>98</xdr:col>
      <xdr:colOff>38100</xdr:colOff>
      <xdr:row>62</xdr:row>
      <xdr:rowOff>155629</xdr:rowOff>
    </xdr:to>
    <xdr:sp macro="" textlink="">
      <xdr:nvSpPr>
        <xdr:cNvPr id="619" name="楕円 618">
          <a:extLst>
            <a:ext uri="{FF2B5EF4-FFF2-40B4-BE49-F238E27FC236}">
              <a16:creationId xmlns:a16="http://schemas.microsoft.com/office/drawing/2014/main" id="{2FFCE923-1A49-4F7A-93BD-3FD89BF3F34C}"/>
            </a:ext>
          </a:extLst>
        </xdr:cNvPr>
        <xdr:cNvSpPr/>
      </xdr:nvSpPr>
      <xdr:spPr>
        <a:xfrm>
          <a:off x="18605500" y="1068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104829</xdr:rowOff>
    </xdr:from>
    <xdr:to>
      <xdr:col>102</xdr:col>
      <xdr:colOff>114300</xdr:colOff>
      <xdr:row>62</xdr:row>
      <xdr:rowOff>160673</xdr:rowOff>
    </xdr:to>
    <xdr:cxnSp macro="">
      <xdr:nvCxnSpPr>
        <xdr:cNvPr id="620" name="直線コネクタ 619">
          <a:extLst>
            <a:ext uri="{FF2B5EF4-FFF2-40B4-BE49-F238E27FC236}">
              <a16:creationId xmlns:a16="http://schemas.microsoft.com/office/drawing/2014/main" id="{5F68F987-C926-40D9-92F3-3DACE83B55B5}"/>
            </a:ext>
          </a:extLst>
        </xdr:cNvPr>
        <xdr:cNvCxnSpPr/>
      </xdr:nvCxnSpPr>
      <xdr:spPr>
        <a:xfrm>
          <a:off x="18656300" y="10734729"/>
          <a:ext cx="889000" cy="5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51071</xdr:rowOff>
    </xdr:from>
    <xdr:ext cx="469744" cy="259045"/>
    <xdr:sp macro="" textlink="">
      <xdr:nvSpPr>
        <xdr:cNvPr id="621" name="n_1aveValue【学校施設】&#10;一人当たり面積">
          <a:extLst>
            <a:ext uri="{FF2B5EF4-FFF2-40B4-BE49-F238E27FC236}">
              <a16:creationId xmlns:a16="http://schemas.microsoft.com/office/drawing/2014/main" id="{338E2844-E373-40BB-8551-BE86ED374509}"/>
            </a:ext>
          </a:extLst>
        </xdr:cNvPr>
        <xdr:cNvSpPr txBox="1"/>
      </xdr:nvSpPr>
      <xdr:spPr>
        <a:xfrm>
          <a:off x="210757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100964</xdr:rowOff>
    </xdr:from>
    <xdr:ext cx="469744" cy="259045"/>
    <xdr:sp macro="" textlink="">
      <xdr:nvSpPr>
        <xdr:cNvPr id="622" name="n_2aveValue【学校施設】&#10;一人当たり面積">
          <a:extLst>
            <a:ext uri="{FF2B5EF4-FFF2-40B4-BE49-F238E27FC236}">
              <a16:creationId xmlns:a16="http://schemas.microsoft.com/office/drawing/2014/main" id="{E507883C-CD06-43F3-8344-5225FD9F53B6}"/>
            </a:ext>
          </a:extLst>
        </xdr:cNvPr>
        <xdr:cNvSpPr txBox="1"/>
      </xdr:nvSpPr>
      <xdr:spPr>
        <a:xfrm>
          <a:off x="20199427" y="103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623" name="n_3aveValue【学校施設】&#10;一人当たり面積">
          <a:extLst>
            <a:ext uri="{FF2B5EF4-FFF2-40B4-BE49-F238E27FC236}">
              <a16:creationId xmlns:a16="http://schemas.microsoft.com/office/drawing/2014/main" id="{DE7CF9DE-F8CF-46CE-B4BF-A381674C6517}"/>
            </a:ext>
          </a:extLst>
        </xdr:cNvPr>
        <xdr:cNvSpPr txBox="1"/>
      </xdr:nvSpPr>
      <xdr:spPr>
        <a:xfrm>
          <a:off x="19310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127416</xdr:rowOff>
    </xdr:from>
    <xdr:ext cx="469744" cy="259045"/>
    <xdr:sp macro="" textlink="">
      <xdr:nvSpPr>
        <xdr:cNvPr id="624" name="n_4aveValue【学校施設】&#10;一人当たり面積">
          <a:extLst>
            <a:ext uri="{FF2B5EF4-FFF2-40B4-BE49-F238E27FC236}">
              <a16:creationId xmlns:a16="http://schemas.microsoft.com/office/drawing/2014/main" id="{10796C7A-1489-49A6-9C54-F07F87CC7FF8}"/>
            </a:ext>
          </a:extLst>
        </xdr:cNvPr>
        <xdr:cNvSpPr txBox="1"/>
      </xdr:nvSpPr>
      <xdr:spPr>
        <a:xfrm>
          <a:off x="18421427" y="10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87247</xdr:rowOff>
    </xdr:from>
    <xdr:ext cx="469744" cy="259045"/>
    <xdr:sp macro="" textlink="">
      <xdr:nvSpPr>
        <xdr:cNvPr id="625" name="n_1mainValue【学校施設】&#10;一人当たり面積">
          <a:extLst>
            <a:ext uri="{FF2B5EF4-FFF2-40B4-BE49-F238E27FC236}">
              <a16:creationId xmlns:a16="http://schemas.microsoft.com/office/drawing/2014/main" id="{66E8A6CF-0FA9-43E4-987C-B73F392C66DE}"/>
            </a:ext>
          </a:extLst>
        </xdr:cNvPr>
        <xdr:cNvSpPr txBox="1"/>
      </xdr:nvSpPr>
      <xdr:spPr>
        <a:xfrm>
          <a:off x="21075727" y="102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9270</xdr:rowOff>
    </xdr:from>
    <xdr:ext cx="469744" cy="259045"/>
    <xdr:sp macro="" textlink="">
      <xdr:nvSpPr>
        <xdr:cNvPr id="626" name="n_2mainValue【学校施設】&#10;一人当たり面積">
          <a:extLst>
            <a:ext uri="{FF2B5EF4-FFF2-40B4-BE49-F238E27FC236}">
              <a16:creationId xmlns:a16="http://schemas.microsoft.com/office/drawing/2014/main" id="{E6F051DA-638C-4B90-82A3-322C20B02F39}"/>
            </a:ext>
          </a:extLst>
        </xdr:cNvPr>
        <xdr:cNvSpPr txBox="1"/>
      </xdr:nvSpPr>
      <xdr:spPr>
        <a:xfrm>
          <a:off x="20199427" y="108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31150</xdr:rowOff>
    </xdr:from>
    <xdr:ext cx="469744" cy="259045"/>
    <xdr:sp macro="" textlink="">
      <xdr:nvSpPr>
        <xdr:cNvPr id="627" name="n_3mainValue【学校施設】&#10;一人当たり面積">
          <a:extLst>
            <a:ext uri="{FF2B5EF4-FFF2-40B4-BE49-F238E27FC236}">
              <a16:creationId xmlns:a16="http://schemas.microsoft.com/office/drawing/2014/main" id="{68497CAA-1D0C-4D7B-A546-3CA64BFD7C4F}"/>
            </a:ext>
          </a:extLst>
        </xdr:cNvPr>
        <xdr:cNvSpPr txBox="1"/>
      </xdr:nvSpPr>
      <xdr:spPr>
        <a:xfrm>
          <a:off x="19310427" y="1083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146756</xdr:rowOff>
    </xdr:from>
    <xdr:ext cx="469744" cy="259045"/>
    <xdr:sp macro="" textlink="">
      <xdr:nvSpPr>
        <xdr:cNvPr id="628" name="n_4mainValue【学校施設】&#10;一人当たり面積">
          <a:extLst>
            <a:ext uri="{FF2B5EF4-FFF2-40B4-BE49-F238E27FC236}">
              <a16:creationId xmlns:a16="http://schemas.microsoft.com/office/drawing/2014/main" id="{6EFCA4CC-11DE-4889-A4AA-E37CF8A341F0}"/>
            </a:ext>
          </a:extLst>
        </xdr:cNvPr>
        <xdr:cNvSpPr txBox="1"/>
      </xdr:nvSpPr>
      <xdr:spPr>
        <a:xfrm>
          <a:off x="18421427" y="1077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D8CB9427-BFA1-4D69-844F-D5C13E5EB16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CF880207-E145-4EC0-868E-E7ECBDDD7E6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FE425EC8-BE29-4656-B0C0-91B53516668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ACB29A4B-4B7A-472E-B4CE-B6EF25C7E76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C397B954-F95C-4995-B183-E5789534EE1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7593EF2F-F6FE-47F6-A340-C618EDD7E6D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E92EF4CA-C73E-4E1E-86A6-F5BF8DA69CD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C072887A-0F23-4FFA-9AA6-0FD08B9577B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a:extLst>
            <a:ext uri="{FF2B5EF4-FFF2-40B4-BE49-F238E27FC236}">
              <a16:creationId xmlns:a16="http://schemas.microsoft.com/office/drawing/2014/main" id="{4FCB99F5-33D7-4B2C-B87E-7D53113A791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a:extLst>
            <a:ext uri="{FF2B5EF4-FFF2-40B4-BE49-F238E27FC236}">
              <a16:creationId xmlns:a16="http://schemas.microsoft.com/office/drawing/2014/main" id="{5B59308C-544E-4C21-B222-E0AFA2C924E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a:extLst>
            <a:ext uri="{FF2B5EF4-FFF2-40B4-BE49-F238E27FC236}">
              <a16:creationId xmlns:a16="http://schemas.microsoft.com/office/drawing/2014/main" id="{2D223AFF-7A56-490A-9B89-8EDE79EFFA0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0" name="直線コネクタ 639">
          <a:extLst>
            <a:ext uri="{FF2B5EF4-FFF2-40B4-BE49-F238E27FC236}">
              <a16:creationId xmlns:a16="http://schemas.microsoft.com/office/drawing/2014/main" id="{B3CEB194-A4A0-4BF8-9335-EF223E3E855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1" name="テキスト ボックス 640">
          <a:extLst>
            <a:ext uri="{FF2B5EF4-FFF2-40B4-BE49-F238E27FC236}">
              <a16:creationId xmlns:a16="http://schemas.microsoft.com/office/drawing/2014/main" id="{1BA4B52F-E349-4D4C-99AF-7E670CFC9BA2}"/>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2" name="直線コネクタ 641">
          <a:extLst>
            <a:ext uri="{FF2B5EF4-FFF2-40B4-BE49-F238E27FC236}">
              <a16:creationId xmlns:a16="http://schemas.microsoft.com/office/drawing/2014/main" id="{154F576C-F9E3-42C3-B88B-8E1648E76FC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3" name="テキスト ボックス 642">
          <a:extLst>
            <a:ext uri="{FF2B5EF4-FFF2-40B4-BE49-F238E27FC236}">
              <a16:creationId xmlns:a16="http://schemas.microsoft.com/office/drawing/2014/main" id="{DFE41F70-F31C-4F0B-84D7-DAA4005B169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4" name="直線コネクタ 643">
          <a:extLst>
            <a:ext uri="{FF2B5EF4-FFF2-40B4-BE49-F238E27FC236}">
              <a16:creationId xmlns:a16="http://schemas.microsoft.com/office/drawing/2014/main" id="{2E9C47EA-80C6-4918-AC6B-48837D371175}"/>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5" name="テキスト ボックス 644">
          <a:extLst>
            <a:ext uri="{FF2B5EF4-FFF2-40B4-BE49-F238E27FC236}">
              <a16:creationId xmlns:a16="http://schemas.microsoft.com/office/drawing/2014/main" id="{750F8771-E910-475A-831D-40857DDF6F6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6" name="直線コネクタ 645">
          <a:extLst>
            <a:ext uri="{FF2B5EF4-FFF2-40B4-BE49-F238E27FC236}">
              <a16:creationId xmlns:a16="http://schemas.microsoft.com/office/drawing/2014/main" id="{DFE8DB32-6C83-4C44-A6A5-4554CD2E3EF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7" name="テキスト ボックス 646">
          <a:extLst>
            <a:ext uri="{FF2B5EF4-FFF2-40B4-BE49-F238E27FC236}">
              <a16:creationId xmlns:a16="http://schemas.microsoft.com/office/drawing/2014/main" id="{B6286B51-DF90-4BAC-AE15-4C95BA8F279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8" name="直線コネクタ 647">
          <a:extLst>
            <a:ext uri="{FF2B5EF4-FFF2-40B4-BE49-F238E27FC236}">
              <a16:creationId xmlns:a16="http://schemas.microsoft.com/office/drawing/2014/main" id="{FB7C88D7-3E51-4BBB-BE03-FAB13A94E7B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9" name="テキスト ボックス 648">
          <a:extLst>
            <a:ext uri="{FF2B5EF4-FFF2-40B4-BE49-F238E27FC236}">
              <a16:creationId xmlns:a16="http://schemas.microsoft.com/office/drawing/2014/main" id="{0E822DD3-13BF-45C2-92B5-CE635130B402}"/>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6E11F839-55C2-4452-A376-2EBF62EF6A5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21446E2F-3EEB-432B-AF92-ABDD0E29CA1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2" name="直線コネクタ 651">
          <a:extLst>
            <a:ext uri="{FF2B5EF4-FFF2-40B4-BE49-F238E27FC236}">
              <a16:creationId xmlns:a16="http://schemas.microsoft.com/office/drawing/2014/main" id="{85346A53-EA77-4F32-9A10-755CD3EE2EB7}"/>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3" name="【児童館】&#10;有形固定資産減価償却率最小値テキスト">
          <a:extLst>
            <a:ext uri="{FF2B5EF4-FFF2-40B4-BE49-F238E27FC236}">
              <a16:creationId xmlns:a16="http://schemas.microsoft.com/office/drawing/2014/main" id="{F2FB6D3B-2B86-414B-96DD-756A0CAABF9A}"/>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4" name="直線コネクタ 653">
          <a:extLst>
            <a:ext uri="{FF2B5EF4-FFF2-40B4-BE49-F238E27FC236}">
              <a16:creationId xmlns:a16="http://schemas.microsoft.com/office/drawing/2014/main" id="{46D42EDC-A90E-4525-A590-9FEAACA7E0CC}"/>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5" name="【児童館】&#10;有形固定資産減価償却率最大値テキスト">
          <a:extLst>
            <a:ext uri="{FF2B5EF4-FFF2-40B4-BE49-F238E27FC236}">
              <a16:creationId xmlns:a16="http://schemas.microsoft.com/office/drawing/2014/main" id="{5464FE49-EF7B-4F60-9F81-99BA246F0FB1}"/>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6" name="直線コネクタ 655">
          <a:extLst>
            <a:ext uri="{FF2B5EF4-FFF2-40B4-BE49-F238E27FC236}">
              <a16:creationId xmlns:a16="http://schemas.microsoft.com/office/drawing/2014/main" id="{D13CE043-7758-4358-A9C8-865E5F30FE54}"/>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138447</xdr:rowOff>
    </xdr:from>
    <xdr:ext cx="405111" cy="259045"/>
    <xdr:sp macro="" textlink="">
      <xdr:nvSpPr>
        <xdr:cNvPr id="657" name="【児童館】&#10;有形固定資産減価償却率平均値テキスト">
          <a:extLst>
            <a:ext uri="{FF2B5EF4-FFF2-40B4-BE49-F238E27FC236}">
              <a16:creationId xmlns:a16="http://schemas.microsoft.com/office/drawing/2014/main" id="{82A244E8-26E8-40B3-B014-DB138E948FF3}"/>
            </a:ext>
          </a:extLst>
        </xdr:cNvPr>
        <xdr:cNvSpPr txBox="1"/>
      </xdr:nvSpPr>
      <xdr:spPr>
        <a:xfrm>
          <a:off x="16357600" y="14025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115570</xdr:rowOff>
    </xdr:from>
    <xdr:to>
      <xdr:col>85</xdr:col>
      <xdr:colOff>177800</xdr:colOff>
      <xdr:row>83</xdr:row>
      <xdr:rowOff>45720</xdr:rowOff>
    </xdr:to>
    <xdr:sp macro="" textlink="">
      <xdr:nvSpPr>
        <xdr:cNvPr id="658" name="フローチャート: 判断 657">
          <a:extLst>
            <a:ext uri="{FF2B5EF4-FFF2-40B4-BE49-F238E27FC236}">
              <a16:creationId xmlns:a16="http://schemas.microsoft.com/office/drawing/2014/main" id="{D25F8104-808D-43E2-A7F2-FDBB0406DDB8}"/>
            </a:ext>
          </a:extLst>
        </xdr:cNvPr>
        <xdr:cNvSpPr/>
      </xdr:nvSpPr>
      <xdr:spPr>
        <a:xfrm>
          <a:off x="162687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118111</xdr:rowOff>
    </xdr:from>
    <xdr:to>
      <xdr:col>81</xdr:col>
      <xdr:colOff>101600</xdr:colOff>
      <xdr:row>83</xdr:row>
      <xdr:rowOff>48261</xdr:rowOff>
    </xdr:to>
    <xdr:sp macro="" textlink="">
      <xdr:nvSpPr>
        <xdr:cNvPr id="659" name="フローチャート: 判断 658">
          <a:extLst>
            <a:ext uri="{FF2B5EF4-FFF2-40B4-BE49-F238E27FC236}">
              <a16:creationId xmlns:a16="http://schemas.microsoft.com/office/drawing/2014/main" id="{79750A45-2AC6-4BC0-9565-689D822BC815}"/>
            </a:ext>
          </a:extLst>
        </xdr:cNvPr>
        <xdr:cNvSpPr/>
      </xdr:nvSpPr>
      <xdr:spPr>
        <a:xfrm>
          <a:off x="15430500" y="1417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161289</xdr:rowOff>
    </xdr:from>
    <xdr:to>
      <xdr:col>76</xdr:col>
      <xdr:colOff>165100</xdr:colOff>
      <xdr:row>83</xdr:row>
      <xdr:rowOff>91439</xdr:rowOff>
    </xdr:to>
    <xdr:sp macro="" textlink="">
      <xdr:nvSpPr>
        <xdr:cNvPr id="660" name="フローチャート: 判断 659">
          <a:extLst>
            <a:ext uri="{FF2B5EF4-FFF2-40B4-BE49-F238E27FC236}">
              <a16:creationId xmlns:a16="http://schemas.microsoft.com/office/drawing/2014/main" id="{81DE99DF-7635-445D-9840-253EDA51D368}"/>
            </a:ext>
          </a:extLst>
        </xdr:cNvPr>
        <xdr:cNvSpPr/>
      </xdr:nvSpPr>
      <xdr:spPr>
        <a:xfrm>
          <a:off x="14541500" y="1422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63500</xdr:rowOff>
    </xdr:from>
    <xdr:to>
      <xdr:col>72</xdr:col>
      <xdr:colOff>38100</xdr:colOff>
      <xdr:row>82</xdr:row>
      <xdr:rowOff>165100</xdr:rowOff>
    </xdr:to>
    <xdr:sp macro="" textlink="">
      <xdr:nvSpPr>
        <xdr:cNvPr id="661" name="フローチャート: 判断 660">
          <a:extLst>
            <a:ext uri="{FF2B5EF4-FFF2-40B4-BE49-F238E27FC236}">
              <a16:creationId xmlns:a16="http://schemas.microsoft.com/office/drawing/2014/main" id="{D7D62096-AF7F-4677-840A-1A0C634B023E}"/>
            </a:ext>
          </a:extLst>
        </xdr:cNvPr>
        <xdr:cNvSpPr/>
      </xdr:nvSpPr>
      <xdr:spPr>
        <a:xfrm>
          <a:off x="1365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45720</xdr:rowOff>
    </xdr:from>
    <xdr:to>
      <xdr:col>67</xdr:col>
      <xdr:colOff>101600</xdr:colOff>
      <xdr:row>82</xdr:row>
      <xdr:rowOff>147320</xdr:rowOff>
    </xdr:to>
    <xdr:sp macro="" textlink="">
      <xdr:nvSpPr>
        <xdr:cNvPr id="662" name="フローチャート: 判断 661">
          <a:extLst>
            <a:ext uri="{FF2B5EF4-FFF2-40B4-BE49-F238E27FC236}">
              <a16:creationId xmlns:a16="http://schemas.microsoft.com/office/drawing/2014/main" id="{E6790EF3-EF06-4236-B13D-13539D81EEFD}"/>
            </a:ext>
          </a:extLst>
        </xdr:cNvPr>
        <xdr:cNvSpPr/>
      </xdr:nvSpPr>
      <xdr:spPr>
        <a:xfrm>
          <a:off x="12763500" y="1410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426E5614-9232-4498-BA3E-B9E0F489624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DEF8B1D7-56F0-4865-9F68-63C02DDB110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B33A607F-8C27-44CA-AFA7-0FF5C7F6731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8D11AA15-D8AF-4F39-891F-1DC54B2B8D0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2D4200D5-ED39-4A05-BFF6-143CB89B936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57150</xdr:rowOff>
    </xdr:from>
    <xdr:to>
      <xdr:col>85</xdr:col>
      <xdr:colOff>177800</xdr:colOff>
      <xdr:row>84</xdr:row>
      <xdr:rowOff>158750</xdr:rowOff>
    </xdr:to>
    <xdr:sp macro="" textlink="">
      <xdr:nvSpPr>
        <xdr:cNvPr id="668" name="楕円 667">
          <a:extLst>
            <a:ext uri="{FF2B5EF4-FFF2-40B4-BE49-F238E27FC236}">
              <a16:creationId xmlns:a16="http://schemas.microsoft.com/office/drawing/2014/main" id="{03762485-1151-4979-BD12-E8A72A2084A2}"/>
            </a:ext>
          </a:extLst>
        </xdr:cNvPr>
        <xdr:cNvSpPr/>
      </xdr:nvSpPr>
      <xdr:spPr>
        <a:xfrm>
          <a:off x="16268700" y="1445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143527</xdr:rowOff>
    </xdr:from>
    <xdr:ext cx="405111" cy="259045"/>
    <xdr:sp macro="" textlink="">
      <xdr:nvSpPr>
        <xdr:cNvPr id="669" name="【児童館】&#10;有形固定資産減価償却率該当値テキスト">
          <a:extLst>
            <a:ext uri="{FF2B5EF4-FFF2-40B4-BE49-F238E27FC236}">
              <a16:creationId xmlns:a16="http://schemas.microsoft.com/office/drawing/2014/main" id="{5ED8D0B8-8543-4A8C-8A35-C5DD56BCB85F}"/>
            </a:ext>
          </a:extLst>
        </xdr:cNvPr>
        <xdr:cNvSpPr txBox="1"/>
      </xdr:nvSpPr>
      <xdr:spPr>
        <a:xfrm>
          <a:off x="16357600" y="1437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49530</xdr:rowOff>
    </xdr:from>
    <xdr:to>
      <xdr:col>81</xdr:col>
      <xdr:colOff>101600</xdr:colOff>
      <xdr:row>84</xdr:row>
      <xdr:rowOff>151130</xdr:rowOff>
    </xdr:to>
    <xdr:sp macro="" textlink="">
      <xdr:nvSpPr>
        <xdr:cNvPr id="670" name="楕円 669">
          <a:extLst>
            <a:ext uri="{FF2B5EF4-FFF2-40B4-BE49-F238E27FC236}">
              <a16:creationId xmlns:a16="http://schemas.microsoft.com/office/drawing/2014/main" id="{E20AE22F-A4DA-4A76-99A2-CF0326400DC6}"/>
            </a:ext>
          </a:extLst>
        </xdr:cNvPr>
        <xdr:cNvSpPr/>
      </xdr:nvSpPr>
      <xdr:spPr>
        <a:xfrm>
          <a:off x="15430500" y="1445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100330</xdr:rowOff>
    </xdr:from>
    <xdr:to>
      <xdr:col>85</xdr:col>
      <xdr:colOff>127000</xdr:colOff>
      <xdr:row>84</xdr:row>
      <xdr:rowOff>107950</xdr:rowOff>
    </xdr:to>
    <xdr:cxnSp macro="">
      <xdr:nvCxnSpPr>
        <xdr:cNvPr id="671" name="直線コネクタ 670">
          <a:extLst>
            <a:ext uri="{FF2B5EF4-FFF2-40B4-BE49-F238E27FC236}">
              <a16:creationId xmlns:a16="http://schemas.microsoft.com/office/drawing/2014/main" id="{267F32DD-16F9-44B6-978A-24F7F6DC9440}"/>
            </a:ext>
          </a:extLst>
        </xdr:cNvPr>
        <xdr:cNvCxnSpPr/>
      </xdr:nvCxnSpPr>
      <xdr:spPr>
        <a:xfrm>
          <a:off x="15481300" y="145021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39370</xdr:rowOff>
    </xdr:from>
    <xdr:to>
      <xdr:col>76</xdr:col>
      <xdr:colOff>165100</xdr:colOff>
      <xdr:row>84</xdr:row>
      <xdr:rowOff>140970</xdr:rowOff>
    </xdr:to>
    <xdr:sp macro="" textlink="">
      <xdr:nvSpPr>
        <xdr:cNvPr id="672" name="楕円 671">
          <a:extLst>
            <a:ext uri="{FF2B5EF4-FFF2-40B4-BE49-F238E27FC236}">
              <a16:creationId xmlns:a16="http://schemas.microsoft.com/office/drawing/2014/main" id="{C61078B2-BBDE-4476-B265-ECD1329A1BEC}"/>
            </a:ext>
          </a:extLst>
        </xdr:cNvPr>
        <xdr:cNvSpPr/>
      </xdr:nvSpPr>
      <xdr:spPr>
        <a:xfrm>
          <a:off x="14541500" y="1444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90170</xdr:rowOff>
    </xdr:from>
    <xdr:to>
      <xdr:col>81</xdr:col>
      <xdr:colOff>50800</xdr:colOff>
      <xdr:row>84</xdr:row>
      <xdr:rowOff>100330</xdr:rowOff>
    </xdr:to>
    <xdr:cxnSp macro="">
      <xdr:nvCxnSpPr>
        <xdr:cNvPr id="673" name="直線コネクタ 672">
          <a:extLst>
            <a:ext uri="{FF2B5EF4-FFF2-40B4-BE49-F238E27FC236}">
              <a16:creationId xmlns:a16="http://schemas.microsoft.com/office/drawing/2014/main" id="{13D730F6-BBDD-4B83-A76F-DE9561C6C8DA}"/>
            </a:ext>
          </a:extLst>
        </xdr:cNvPr>
        <xdr:cNvCxnSpPr/>
      </xdr:nvCxnSpPr>
      <xdr:spPr>
        <a:xfrm>
          <a:off x="14592300" y="1449197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15239</xdr:rowOff>
    </xdr:from>
    <xdr:to>
      <xdr:col>72</xdr:col>
      <xdr:colOff>38100</xdr:colOff>
      <xdr:row>84</xdr:row>
      <xdr:rowOff>116839</xdr:rowOff>
    </xdr:to>
    <xdr:sp macro="" textlink="">
      <xdr:nvSpPr>
        <xdr:cNvPr id="674" name="楕円 673">
          <a:extLst>
            <a:ext uri="{FF2B5EF4-FFF2-40B4-BE49-F238E27FC236}">
              <a16:creationId xmlns:a16="http://schemas.microsoft.com/office/drawing/2014/main" id="{466AF715-61F6-4E01-B0D6-A5ED424CB59E}"/>
            </a:ext>
          </a:extLst>
        </xdr:cNvPr>
        <xdr:cNvSpPr/>
      </xdr:nvSpPr>
      <xdr:spPr>
        <a:xfrm>
          <a:off x="13652500" y="1441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66039</xdr:rowOff>
    </xdr:from>
    <xdr:to>
      <xdr:col>76</xdr:col>
      <xdr:colOff>114300</xdr:colOff>
      <xdr:row>84</xdr:row>
      <xdr:rowOff>90170</xdr:rowOff>
    </xdr:to>
    <xdr:cxnSp macro="">
      <xdr:nvCxnSpPr>
        <xdr:cNvPr id="675" name="直線コネクタ 674">
          <a:extLst>
            <a:ext uri="{FF2B5EF4-FFF2-40B4-BE49-F238E27FC236}">
              <a16:creationId xmlns:a16="http://schemas.microsoft.com/office/drawing/2014/main" id="{147EB3C8-4657-4C4D-A7DB-C47C4F96E734}"/>
            </a:ext>
          </a:extLst>
        </xdr:cNvPr>
        <xdr:cNvCxnSpPr/>
      </xdr:nvCxnSpPr>
      <xdr:spPr>
        <a:xfrm>
          <a:off x="13703300" y="1446783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44450</xdr:rowOff>
    </xdr:from>
    <xdr:to>
      <xdr:col>67</xdr:col>
      <xdr:colOff>101600</xdr:colOff>
      <xdr:row>84</xdr:row>
      <xdr:rowOff>146050</xdr:rowOff>
    </xdr:to>
    <xdr:sp macro="" textlink="">
      <xdr:nvSpPr>
        <xdr:cNvPr id="676" name="楕円 675">
          <a:extLst>
            <a:ext uri="{FF2B5EF4-FFF2-40B4-BE49-F238E27FC236}">
              <a16:creationId xmlns:a16="http://schemas.microsoft.com/office/drawing/2014/main" id="{3C59F47A-2769-4D8C-8A54-06520DA460B7}"/>
            </a:ext>
          </a:extLst>
        </xdr:cNvPr>
        <xdr:cNvSpPr/>
      </xdr:nvSpPr>
      <xdr:spPr>
        <a:xfrm>
          <a:off x="12763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66039</xdr:rowOff>
    </xdr:from>
    <xdr:to>
      <xdr:col>71</xdr:col>
      <xdr:colOff>177800</xdr:colOff>
      <xdr:row>84</xdr:row>
      <xdr:rowOff>95250</xdr:rowOff>
    </xdr:to>
    <xdr:cxnSp macro="">
      <xdr:nvCxnSpPr>
        <xdr:cNvPr id="677" name="直線コネクタ 676">
          <a:extLst>
            <a:ext uri="{FF2B5EF4-FFF2-40B4-BE49-F238E27FC236}">
              <a16:creationId xmlns:a16="http://schemas.microsoft.com/office/drawing/2014/main" id="{ACF3D98A-4B45-47E3-BB1F-58E2B8C61C26}"/>
            </a:ext>
          </a:extLst>
        </xdr:cNvPr>
        <xdr:cNvCxnSpPr/>
      </xdr:nvCxnSpPr>
      <xdr:spPr>
        <a:xfrm flipV="1">
          <a:off x="12814300" y="14467839"/>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64788</xdr:rowOff>
    </xdr:from>
    <xdr:ext cx="405111" cy="259045"/>
    <xdr:sp macro="" textlink="">
      <xdr:nvSpPr>
        <xdr:cNvPr id="678" name="n_1aveValue【児童館】&#10;有形固定資産減価償却率">
          <a:extLst>
            <a:ext uri="{FF2B5EF4-FFF2-40B4-BE49-F238E27FC236}">
              <a16:creationId xmlns:a16="http://schemas.microsoft.com/office/drawing/2014/main" id="{C518E2D2-8605-485F-BFC6-8CAD65CF7BE9}"/>
            </a:ext>
          </a:extLst>
        </xdr:cNvPr>
        <xdr:cNvSpPr txBox="1"/>
      </xdr:nvSpPr>
      <xdr:spPr>
        <a:xfrm>
          <a:off x="15266044" y="1395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107966</xdr:rowOff>
    </xdr:from>
    <xdr:ext cx="405111" cy="259045"/>
    <xdr:sp macro="" textlink="">
      <xdr:nvSpPr>
        <xdr:cNvPr id="679" name="n_2aveValue【児童館】&#10;有形固定資産減価償却率">
          <a:extLst>
            <a:ext uri="{FF2B5EF4-FFF2-40B4-BE49-F238E27FC236}">
              <a16:creationId xmlns:a16="http://schemas.microsoft.com/office/drawing/2014/main" id="{4B4B757E-496F-4C27-985A-66ABC386AFE1}"/>
            </a:ext>
          </a:extLst>
        </xdr:cNvPr>
        <xdr:cNvSpPr txBox="1"/>
      </xdr:nvSpPr>
      <xdr:spPr>
        <a:xfrm>
          <a:off x="14389744" y="13995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10177</xdr:rowOff>
    </xdr:from>
    <xdr:ext cx="405111" cy="259045"/>
    <xdr:sp macro="" textlink="">
      <xdr:nvSpPr>
        <xdr:cNvPr id="680" name="n_3aveValue【児童館】&#10;有形固定資産減価償却率">
          <a:extLst>
            <a:ext uri="{FF2B5EF4-FFF2-40B4-BE49-F238E27FC236}">
              <a16:creationId xmlns:a16="http://schemas.microsoft.com/office/drawing/2014/main" id="{B1F71797-FCC2-4289-AEE3-D11B38AF306B}"/>
            </a:ext>
          </a:extLst>
        </xdr:cNvPr>
        <xdr:cNvSpPr txBox="1"/>
      </xdr:nvSpPr>
      <xdr:spPr>
        <a:xfrm>
          <a:off x="13500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163847</xdr:rowOff>
    </xdr:from>
    <xdr:ext cx="405111" cy="259045"/>
    <xdr:sp macro="" textlink="">
      <xdr:nvSpPr>
        <xdr:cNvPr id="681" name="n_4aveValue【児童館】&#10;有形固定資産減価償却率">
          <a:extLst>
            <a:ext uri="{FF2B5EF4-FFF2-40B4-BE49-F238E27FC236}">
              <a16:creationId xmlns:a16="http://schemas.microsoft.com/office/drawing/2014/main" id="{5D2E98DF-B8AF-4BE7-8DE1-B470014E8989}"/>
            </a:ext>
          </a:extLst>
        </xdr:cNvPr>
        <xdr:cNvSpPr txBox="1"/>
      </xdr:nvSpPr>
      <xdr:spPr>
        <a:xfrm>
          <a:off x="12611744" y="1387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142257</xdr:rowOff>
    </xdr:from>
    <xdr:ext cx="405111" cy="259045"/>
    <xdr:sp macro="" textlink="">
      <xdr:nvSpPr>
        <xdr:cNvPr id="682" name="n_1mainValue【児童館】&#10;有形固定資産減価償却率">
          <a:extLst>
            <a:ext uri="{FF2B5EF4-FFF2-40B4-BE49-F238E27FC236}">
              <a16:creationId xmlns:a16="http://schemas.microsoft.com/office/drawing/2014/main" id="{6619B2AA-3F1E-4D71-A4E4-BA3152C0DB34}"/>
            </a:ext>
          </a:extLst>
        </xdr:cNvPr>
        <xdr:cNvSpPr txBox="1"/>
      </xdr:nvSpPr>
      <xdr:spPr>
        <a:xfrm>
          <a:off x="15266044" y="1454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132097</xdr:rowOff>
    </xdr:from>
    <xdr:ext cx="405111" cy="259045"/>
    <xdr:sp macro="" textlink="">
      <xdr:nvSpPr>
        <xdr:cNvPr id="683" name="n_2mainValue【児童館】&#10;有形固定資産減価償却率">
          <a:extLst>
            <a:ext uri="{FF2B5EF4-FFF2-40B4-BE49-F238E27FC236}">
              <a16:creationId xmlns:a16="http://schemas.microsoft.com/office/drawing/2014/main" id="{023D6CD9-EBF8-430F-A0F3-B42533F94AED}"/>
            </a:ext>
          </a:extLst>
        </xdr:cNvPr>
        <xdr:cNvSpPr txBox="1"/>
      </xdr:nvSpPr>
      <xdr:spPr>
        <a:xfrm>
          <a:off x="14389744" y="14533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107966</xdr:rowOff>
    </xdr:from>
    <xdr:ext cx="405111" cy="259045"/>
    <xdr:sp macro="" textlink="">
      <xdr:nvSpPr>
        <xdr:cNvPr id="684" name="n_3mainValue【児童館】&#10;有形固定資産減価償却率">
          <a:extLst>
            <a:ext uri="{FF2B5EF4-FFF2-40B4-BE49-F238E27FC236}">
              <a16:creationId xmlns:a16="http://schemas.microsoft.com/office/drawing/2014/main" id="{73E06545-FAA4-4404-87F6-EB696FCA7A71}"/>
            </a:ext>
          </a:extLst>
        </xdr:cNvPr>
        <xdr:cNvSpPr txBox="1"/>
      </xdr:nvSpPr>
      <xdr:spPr>
        <a:xfrm>
          <a:off x="13500744" y="1450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137177</xdr:rowOff>
    </xdr:from>
    <xdr:ext cx="405111" cy="259045"/>
    <xdr:sp macro="" textlink="">
      <xdr:nvSpPr>
        <xdr:cNvPr id="685" name="n_4mainValue【児童館】&#10;有形固定資産減価償却率">
          <a:extLst>
            <a:ext uri="{FF2B5EF4-FFF2-40B4-BE49-F238E27FC236}">
              <a16:creationId xmlns:a16="http://schemas.microsoft.com/office/drawing/2014/main" id="{9EC7CD2F-8E73-41EE-B212-61A659AC3479}"/>
            </a:ext>
          </a:extLst>
        </xdr:cNvPr>
        <xdr:cNvSpPr txBox="1"/>
      </xdr:nvSpPr>
      <xdr:spPr>
        <a:xfrm>
          <a:off x="12611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D0FCBCDE-3E82-450A-938D-F76E52BF015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D1724989-C811-4571-A081-EA7DB05763E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C5FB6671-9150-46AD-B4B5-C987EB6F37A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406D92B3-A9D1-4496-A979-3E0D17DD30B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7FF47E1E-5A1B-458C-8E74-13811FC65A9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FE295B2E-E287-48AE-B608-56238C131CE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D41C917B-3C4C-4C3A-ADAB-6169B974082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2DC4B4C0-9170-497D-AB65-89B919161C8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8B2CB67C-82AE-49CC-BCA3-D849DA9C31B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F752348A-B9E7-4EF4-8F53-FB45EC5A35F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6" name="直線コネクタ 695">
          <a:extLst>
            <a:ext uri="{FF2B5EF4-FFF2-40B4-BE49-F238E27FC236}">
              <a16:creationId xmlns:a16="http://schemas.microsoft.com/office/drawing/2014/main" id="{BAA5EBB7-FDB4-470A-B970-E2392C26E84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7" name="テキスト ボックス 696">
          <a:extLst>
            <a:ext uri="{FF2B5EF4-FFF2-40B4-BE49-F238E27FC236}">
              <a16:creationId xmlns:a16="http://schemas.microsoft.com/office/drawing/2014/main" id="{298A518E-B0DF-449A-A6D0-F46A3BE8D10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8" name="直線コネクタ 697">
          <a:extLst>
            <a:ext uri="{FF2B5EF4-FFF2-40B4-BE49-F238E27FC236}">
              <a16:creationId xmlns:a16="http://schemas.microsoft.com/office/drawing/2014/main" id="{398D0199-328A-4089-9CAA-1F32866A2D82}"/>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9" name="テキスト ボックス 698">
          <a:extLst>
            <a:ext uri="{FF2B5EF4-FFF2-40B4-BE49-F238E27FC236}">
              <a16:creationId xmlns:a16="http://schemas.microsoft.com/office/drawing/2014/main" id="{9C13D0AA-0EDF-470C-ACBB-EB0FA791F7AE}"/>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0" name="直線コネクタ 699">
          <a:extLst>
            <a:ext uri="{FF2B5EF4-FFF2-40B4-BE49-F238E27FC236}">
              <a16:creationId xmlns:a16="http://schemas.microsoft.com/office/drawing/2014/main" id="{6C672EB7-3AF8-4798-ACCB-9DB76B64C25E}"/>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1" name="テキスト ボックス 700">
          <a:extLst>
            <a:ext uri="{FF2B5EF4-FFF2-40B4-BE49-F238E27FC236}">
              <a16:creationId xmlns:a16="http://schemas.microsoft.com/office/drawing/2014/main" id="{BC551991-293F-42D3-9CCA-66373EE6F79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2" name="直線コネクタ 701">
          <a:extLst>
            <a:ext uri="{FF2B5EF4-FFF2-40B4-BE49-F238E27FC236}">
              <a16:creationId xmlns:a16="http://schemas.microsoft.com/office/drawing/2014/main" id="{F5CA5E80-282A-441C-8917-90787AF7BEB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3" name="テキスト ボックス 702">
          <a:extLst>
            <a:ext uri="{FF2B5EF4-FFF2-40B4-BE49-F238E27FC236}">
              <a16:creationId xmlns:a16="http://schemas.microsoft.com/office/drawing/2014/main" id="{DE909C01-C13E-4C12-A463-000936EDC73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19880BBC-BD68-4221-A0DA-F5A33092BF3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F5DA6B00-0224-4EC0-93D9-BB6AD0CD458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C5E2D649-4050-410F-BEC9-E43B48893EA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81535</xdr:rowOff>
    </xdr:to>
    <xdr:cxnSp macro="">
      <xdr:nvCxnSpPr>
        <xdr:cNvPr id="707" name="直線コネクタ 706">
          <a:extLst>
            <a:ext uri="{FF2B5EF4-FFF2-40B4-BE49-F238E27FC236}">
              <a16:creationId xmlns:a16="http://schemas.microsoft.com/office/drawing/2014/main" id="{F22E5B19-13BD-49BC-8FBE-F1FBA050A96A}"/>
            </a:ext>
          </a:extLst>
        </xdr:cNvPr>
        <xdr:cNvCxnSpPr/>
      </xdr:nvCxnSpPr>
      <xdr:spPr>
        <a:xfrm flipV="1">
          <a:off x="22160864" y="13658087"/>
          <a:ext cx="0" cy="996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85362</xdr:rowOff>
    </xdr:from>
    <xdr:ext cx="469744" cy="259045"/>
    <xdr:sp macro="" textlink="">
      <xdr:nvSpPr>
        <xdr:cNvPr id="708" name="【児童館】&#10;一人当たり面積最小値テキスト">
          <a:extLst>
            <a:ext uri="{FF2B5EF4-FFF2-40B4-BE49-F238E27FC236}">
              <a16:creationId xmlns:a16="http://schemas.microsoft.com/office/drawing/2014/main" id="{25FEBE6B-4A6D-4EB6-8232-806B1C4D20C2}"/>
            </a:ext>
          </a:extLst>
        </xdr:cNvPr>
        <xdr:cNvSpPr txBox="1"/>
      </xdr:nvSpPr>
      <xdr:spPr>
        <a:xfrm>
          <a:off x="22199600" y="1465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81535</xdr:rowOff>
    </xdr:from>
    <xdr:to>
      <xdr:col>116</xdr:col>
      <xdr:colOff>152400</xdr:colOff>
      <xdr:row>85</xdr:row>
      <xdr:rowOff>81535</xdr:rowOff>
    </xdr:to>
    <xdr:cxnSp macro="">
      <xdr:nvCxnSpPr>
        <xdr:cNvPr id="709" name="直線コネクタ 708">
          <a:extLst>
            <a:ext uri="{FF2B5EF4-FFF2-40B4-BE49-F238E27FC236}">
              <a16:creationId xmlns:a16="http://schemas.microsoft.com/office/drawing/2014/main" id="{41511AA5-6407-4EAA-A4BD-92926156EFD8}"/>
            </a:ext>
          </a:extLst>
        </xdr:cNvPr>
        <xdr:cNvCxnSpPr/>
      </xdr:nvCxnSpPr>
      <xdr:spPr>
        <a:xfrm>
          <a:off x="22072600" y="1465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10" name="【児童館】&#10;一人当たり面積最大値テキスト">
          <a:extLst>
            <a:ext uri="{FF2B5EF4-FFF2-40B4-BE49-F238E27FC236}">
              <a16:creationId xmlns:a16="http://schemas.microsoft.com/office/drawing/2014/main" id="{B1C985A5-F285-4116-8FD0-62F6B7EEFA48}"/>
            </a:ext>
          </a:extLst>
        </xdr:cNvPr>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11" name="直線コネクタ 710">
          <a:extLst>
            <a:ext uri="{FF2B5EF4-FFF2-40B4-BE49-F238E27FC236}">
              <a16:creationId xmlns:a16="http://schemas.microsoft.com/office/drawing/2014/main" id="{44981CAC-C78A-4972-9449-B7E2261438F0}"/>
            </a:ext>
          </a:extLst>
        </xdr:cNvPr>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712" name="【児童館】&#10;一人当たり面積平均値テキスト">
          <a:extLst>
            <a:ext uri="{FF2B5EF4-FFF2-40B4-BE49-F238E27FC236}">
              <a16:creationId xmlns:a16="http://schemas.microsoft.com/office/drawing/2014/main" id="{0CE22D6D-40AB-40A0-B1FC-0A1504E17AD9}"/>
            </a:ext>
          </a:extLst>
        </xdr:cNvPr>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713" name="フローチャート: 判断 712">
          <a:extLst>
            <a:ext uri="{FF2B5EF4-FFF2-40B4-BE49-F238E27FC236}">
              <a16:creationId xmlns:a16="http://schemas.microsoft.com/office/drawing/2014/main" id="{63CA02E9-121C-469B-9C53-4EF6D0F17B5C}"/>
            </a:ext>
          </a:extLst>
        </xdr:cNvPr>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122174</xdr:rowOff>
    </xdr:from>
    <xdr:to>
      <xdr:col>112</xdr:col>
      <xdr:colOff>38100</xdr:colOff>
      <xdr:row>84</xdr:row>
      <xdr:rowOff>52324</xdr:rowOff>
    </xdr:to>
    <xdr:sp macro="" textlink="">
      <xdr:nvSpPr>
        <xdr:cNvPr id="714" name="フローチャート: 判断 713">
          <a:extLst>
            <a:ext uri="{FF2B5EF4-FFF2-40B4-BE49-F238E27FC236}">
              <a16:creationId xmlns:a16="http://schemas.microsoft.com/office/drawing/2014/main" id="{A694C293-40BE-4817-A913-37BF08ABA34B}"/>
            </a:ext>
          </a:extLst>
        </xdr:cNvPr>
        <xdr:cNvSpPr/>
      </xdr:nvSpPr>
      <xdr:spPr>
        <a:xfrm>
          <a:off x="21272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131318</xdr:rowOff>
    </xdr:from>
    <xdr:to>
      <xdr:col>107</xdr:col>
      <xdr:colOff>101600</xdr:colOff>
      <xdr:row>84</xdr:row>
      <xdr:rowOff>61468</xdr:rowOff>
    </xdr:to>
    <xdr:sp macro="" textlink="">
      <xdr:nvSpPr>
        <xdr:cNvPr id="715" name="フローチャート: 判断 714">
          <a:extLst>
            <a:ext uri="{FF2B5EF4-FFF2-40B4-BE49-F238E27FC236}">
              <a16:creationId xmlns:a16="http://schemas.microsoft.com/office/drawing/2014/main" id="{44572EB7-DD2B-49D2-A3F8-9DEC7BE3BCFE}"/>
            </a:ext>
          </a:extLst>
        </xdr:cNvPr>
        <xdr:cNvSpPr/>
      </xdr:nvSpPr>
      <xdr:spPr>
        <a:xfrm>
          <a:off x="20383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716" name="フローチャート: 判断 715">
          <a:extLst>
            <a:ext uri="{FF2B5EF4-FFF2-40B4-BE49-F238E27FC236}">
              <a16:creationId xmlns:a16="http://schemas.microsoft.com/office/drawing/2014/main" id="{F5D58FD0-5CDB-47F2-96E9-E2336DA57083}"/>
            </a:ext>
          </a:extLst>
        </xdr:cNvPr>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17" name="フローチャート: 判断 716">
          <a:extLst>
            <a:ext uri="{FF2B5EF4-FFF2-40B4-BE49-F238E27FC236}">
              <a16:creationId xmlns:a16="http://schemas.microsoft.com/office/drawing/2014/main" id="{74504C90-5564-43B8-925B-4F5EF7886BCD}"/>
            </a:ext>
          </a:extLst>
        </xdr:cNvPr>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6511FED-2783-4A05-9266-27A289A8207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532BAD0D-9A11-4D24-86DB-028F2820605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81FCE512-E104-4F33-8F97-EDB13C30E40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D419B29D-3702-4734-80E6-A294294FE79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4AC1A71F-1DDF-4972-9948-451F25C9AC9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723" name="楕円 722">
          <a:extLst>
            <a:ext uri="{FF2B5EF4-FFF2-40B4-BE49-F238E27FC236}">
              <a16:creationId xmlns:a16="http://schemas.microsoft.com/office/drawing/2014/main" id="{6E9C4975-0232-4043-8760-9D70BD320A71}"/>
            </a:ext>
          </a:extLst>
        </xdr:cNvPr>
        <xdr:cNvSpPr/>
      </xdr:nvSpPr>
      <xdr:spPr>
        <a:xfrm>
          <a:off x="221107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123462</xdr:rowOff>
    </xdr:from>
    <xdr:ext cx="469744" cy="259045"/>
    <xdr:sp macro="" textlink="">
      <xdr:nvSpPr>
        <xdr:cNvPr id="724" name="【児童館】&#10;一人当たり面積該当値テキスト">
          <a:extLst>
            <a:ext uri="{FF2B5EF4-FFF2-40B4-BE49-F238E27FC236}">
              <a16:creationId xmlns:a16="http://schemas.microsoft.com/office/drawing/2014/main" id="{274BF45A-CAAB-4217-99A4-230E019AF5B1}"/>
            </a:ext>
          </a:extLst>
        </xdr:cNvPr>
        <xdr:cNvSpPr txBox="1"/>
      </xdr:nvSpPr>
      <xdr:spPr>
        <a:xfrm>
          <a:off x="22199600" y="1435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154178</xdr:rowOff>
    </xdr:from>
    <xdr:to>
      <xdr:col>112</xdr:col>
      <xdr:colOff>38100</xdr:colOff>
      <xdr:row>84</xdr:row>
      <xdr:rowOff>84328</xdr:rowOff>
    </xdr:to>
    <xdr:sp macro="" textlink="">
      <xdr:nvSpPr>
        <xdr:cNvPr id="725" name="楕円 724">
          <a:extLst>
            <a:ext uri="{FF2B5EF4-FFF2-40B4-BE49-F238E27FC236}">
              <a16:creationId xmlns:a16="http://schemas.microsoft.com/office/drawing/2014/main" id="{B977F6EA-5977-4EFE-B02A-30811477D6D7}"/>
            </a:ext>
          </a:extLst>
        </xdr:cNvPr>
        <xdr:cNvSpPr/>
      </xdr:nvSpPr>
      <xdr:spPr>
        <a:xfrm>
          <a:off x="21272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24385</xdr:rowOff>
    </xdr:from>
    <xdr:to>
      <xdr:col>116</xdr:col>
      <xdr:colOff>63500</xdr:colOff>
      <xdr:row>84</xdr:row>
      <xdr:rowOff>33528</xdr:rowOff>
    </xdr:to>
    <xdr:cxnSp macro="">
      <xdr:nvCxnSpPr>
        <xdr:cNvPr id="726" name="直線コネクタ 725">
          <a:extLst>
            <a:ext uri="{FF2B5EF4-FFF2-40B4-BE49-F238E27FC236}">
              <a16:creationId xmlns:a16="http://schemas.microsoft.com/office/drawing/2014/main" id="{C9DFFFE9-D8A4-4782-8F19-E0099AE2006B}"/>
            </a:ext>
          </a:extLst>
        </xdr:cNvPr>
        <xdr:cNvCxnSpPr/>
      </xdr:nvCxnSpPr>
      <xdr:spPr>
        <a:xfrm flipV="1">
          <a:off x="21323300" y="1442618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163322</xdr:rowOff>
    </xdr:from>
    <xdr:to>
      <xdr:col>107</xdr:col>
      <xdr:colOff>101600</xdr:colOff>
      <xdr:row>84</xdr:row>
      <xdr:rowOff>93472</xdr:rowOff>
    </xdr:to>
    <xdr:sp macro="" textlink="">
      <xdr:nvSpPr>
        <xdr:cNvPr id="727" name="楕円 726">
          <a:extLst>
            <a:ext uri="{FF2B5EF4-FFF2-40B4-BE49-F238E27FC236}">
              <a16:creationId xmlns:a16="http://schemas.microsoft.com/office/drawing/2014/main" id="{4852FB55-6C4D-4174-82E5-BEBA7C87E14C}"/>
            </a:ext>
          </a:extLst>
        </xdr:cNvPr>
        <xdr:cNvSpPr/>
      </xdr:nvSpPr>
      <xdr:spPr>
        <a:xfrm>
          <a:off x="20383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33528</xdr:rowOff>
    </xdr:from>
    <xdr:to>
      <xdr:col>111</xdr:col>
      <xdr:colOff>177800</xdr:colOff>
      <xdr:row>84</xdr:row>
      <xdr:rowOff>42672</xdr:rowOff>
    </xdr:to>
    <xdr:cxnSp macro="">
      <xdr:nvCxnSpPr>
        <xdr:cNvPr id="728" name="直線コネクタ 727">
          <a:extLst>
            <a:ext uri="{FF2B5EF4-FFF2-40B4-BE49-F238E27FC236}">
              <a16:creationId xmlns:a16="http://schemas.microsoft.com/office/drawing/2014/main" id="{51AF9D47-19F0-4D14-8164-58CB0205E9C9}"/>
            </a:ext>
          </a:extLst>
        </xdr:cNvPr>
        <xdr:cNvCxnSpPr/>
      </xdr:nvCxnSpPr>
      <xdr:spPr>
        <a:xfrm flipV="1">
          <a:off x="20434300" y="144353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729" name="楕円 728">
          <a:extLst>
            <a:ext uri="{FF2B5EF4-FFF2-40B4-BE49-F238E27FC236}">
              <a16:creationId xmlns:a16="http://schemas.microsoft.com/office/drawing/2014/main" id="{81409075-E0EC-4A85-817C-B1D630808D1E}"/>
            </a:ext>
          </a:extLst>
        </xdr:cNvPr>
        <xdr:cNvSpPr/>
      </xdr:nvSpPr>
      <xdr:spPr>
        <a:xfrm>
          <a:off x="19494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42672</xdr:rowOff>
    </xdr:from>
    <xdr:to>
      <xdr:col>107</xdr:col>
      <xdr:colOff>50800</xdr:colOff>
      <xdr:row>84</xdr:row>
      <xdr:rowOff>56387</xdr:rowOff>
    </xdr:to>
    <xdr:cxnSp macro="">
      <xdr:nvCxnSpPr>
        <xdr:cNvPr id="730" name="直線コネクタ 729">
          <a:extLst>
            <a:ext uri="{FF2B5EF4-FFF2-40B4-BE49-F238E27FC236}">
              <a16:creationId xmlns:a16="http://schemas.microsoft.com/office/drawing/2014/main" id="{9B96DAF3-63BC-4D79-B823-C6CD5C828A84}"/>
            </a:ext>
          </a:extLst>
        </xdr:cNvPr>
        <xdr:cNvCxnSpPr/>
      </xdr:nvCxnSpPr>
      <xdr:spPr>
        <a:xfrm flipV="1">
          <a:off x="19545300" y="144444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14732</xdr:rowOff>
    </xdr:from>
    <xdr:to>
      <xdr:col>98</xdr:col>
      <xdr:colOff>38100</xdr:colOff>
      <xdr:row>84</xdr:row>
      <xdr:rowOff>116332</xdr:rowOff>
    </xdr:to>
    <xdr:sp macro="" textlink="">
      <xdr:nvSpPr>
        <xdr:cNvPr id="731" name="楕円 730">
          <a:extLst>
            <a:ext uri="{FF2B5EF4-FFF2-40B4-BE49-F238E27FC236}">
              <a16:creationId xmlns:a16="http://schemas.microsoft.com/office/drawing/2014/main" id="{5EC9D9A8-70AE-44E2-B6F3-9F642E744F76}"/>
            </a:ext>
          </a:extLst>
        </xdr:cNvPr>
        <xdr:cNvSpPr/>
      </xdr:nvSpPr>
      <xdr:spPr>
        <a:xfrm>
          <a:off x="18605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56387</xdr:rowOff>
    </xdr:from>
    <xdr:to>
      <xdr:col>102</xdr:col>
      <xdr:colOff>114300</xdr:colOff>
      <xdr:row>84</xdr:row>
      <xdr:rowOff>65532</xdr:rowOff>
    </xdr:to>
    <xdr:cxnSp macro="">
      <xdr:nvCxnSpPr>
        <xdr:cNvPr id="732" name="直線コネクタ 731">
          <a:extLst>
            <a:ext uri="{FF2B5EF4-FFF2-40B4-BE49-F238E27FC236}">
              <a16:creationId xmlns:a16="http://schemas.microsoft.com/office/drawing/2014/main" id="{22F3C3FD-3017-45DF-91DC-AEFAAC6B35DD}"/>
            </a:ext>
          </a:extLst>
        </xdr:cNvPr>
        <xdr:cNvCxnSpPr/>
      </xdr:nvCxnSpPr>
      <xdr:spPr>
        <a:xfrm flipV="1">
          <a:off x="18656300" y="144581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68851</xdr:rowOff>
    </xdr:from>
    <xdr:ext cx="469744" cy="259045"/>
    <xdr:sp macro="" textlink="">
      <xdr:nvSpPr>
        <xdr:cNvPr id="733" name="n_1aveValue【児童館】&#10;一人当たり面積">
          <a:extLst>
            <a:ext uri="{FF2B5EF4-FFF2-40B4-BE49-F238E27FC236}">
              <a16:creationId xmlns:a16="http://schemas.microsoft.com/office/drawing/2014/main" id="{DE300B97-D097-4B09-8E2E-16CE597DC0D5}"/>
            </a:ext>
          </a:extLst>
        </xdr:cNvPr>
        <xdr:cNvSpPr txBox="1"/>
      </xdr:nvSpPr>
      <xdr:spPr>
        <a:xfrm>
          <a:off x="210757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77995</xdr:rowOff>
    </xdr:from>
    <xdr:ext cx="469744" cy="259045"/>
    <xdr:sp macro="" textlink="">
      <xdr:nvSpPr>
        <xdr:cNvPr id="734" name="n_2aveValue【児童館】&#10;一人当たり面積">
          <a:extLst>
            <a:ext uri="{FF2B5EF4-FFF2-40B4-BE49-F238E27FC236}">
              <a16:creationId xmlns:a16="http://schemas.microsoft.com/office/drawing/2014/main" id="{F85AA92F-DFDC-462A-94D2-235880B0D316}"/>
            </a:ext>
          </a:extLst>
        </xdr:cNvPr>
        <xdr:cNvSpPr txBox="1"/>
      </xdr:nvSpPr>
      <xdr:spPr>
        <a:xfrm>
          <a:off x="20199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121175</xdr:rowOff>
    </xdr:from>
    <xdr:ext cx="469744" cy="259045"/>
    <xdr:sp macro="" textlink="">
      <xdr:nvSpPr>
        <xdr:cNvPr id="735" name="n_3aveValue【児童館】&#10;一人当たり面積">
          <a:extLst>
            <a:ext uri="{FF2B5EF4-FFF2-40B4-BE49-F238E27FC236}">
              <a16:creationId xmlns:a16="http://schemas.microsoft.com/office/drawing/2014/main" id="{9BF2D153-5CB9-4303-ADAD-A9776C9CC805}"/>
            </a:ext>
          </a:extLst>
        </xdr:cNvPr>
        <xdr:cNvSpPr txBox="1"/>
      </xdr:nvSpPr>
      <xdr:spPr>
        <a:xfrm>
          <a:off x="19310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125747</xdr:rowOff>
    </xdr:from>
    <xdr:ext cx="469744" cy="259045"/>
    <xdr:sp macro="" textlink="">
      <xdr:nvSpPr>
        <xdr:cNvPr id="736" name="n_4aveValue【児童館】&#10;一人当たり面積">
          <a:extLst>
            <a:ext uri="{FF2B5EF4-FFF2-40B4-BE49-F238E27FC236}">
              <a16:creationId xmlns:a16="http://schemas.microsoft.com/office/drawing/2014/main" id="{EB8F7747-EF4E-40E2-9075-361C2CCF88EC}"/>
            </a:ext>
          </a:extLst>
        </xdr:cNvPr>
        <xdr:cNvSpPr txBox="1"/>
      </xdr:nvSpPr>
      <xdr:spPr>
        <a:xfrm>
          <a:off x="18421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75455</xdr:rowOff>
    </xdr:from>
    <xdr:ext cx="469744" cy="259045"/>
    <xdr:sp macro="" textlink="">
      <xdr:nvSpPr>
        <xdr:cNvPr id="737" name="n_1mainValue【児童館】&#10;一人当たり面積">
          <a:extLst>
            <a:ext uri="{FF2B5EF4-FFF2-40B4-BE49-F238E27FC236}">
              <a16:creationId xmlns:a16="http://schemas.microsoft.com/office/drawing/2014/main" id="{445831FA-58DD-4EDF-9EFA-F38A4ABBD2CC}"/>
            </a:ext>
          </a:extLst>
        </xdr:cNvPr>
        <xdr:cNvSpPr txBox="1"/>
      </xdr:nvSpPr>
      <xdr:spPr>
        <a:xfrm>
          <a:off x="210757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84599</xdr:rowOff>
    </xdr:from>
    <xdr:ext cx="469744" cy="259045"/>
    <xdr:sp macro="" textlink="">
      <xdr:nvSpPr>
        <xdr:cNvPr id="738" name="n_2mainValue【児童館】&#10;一人当たり面積">
          <a:extLst>
            <a:ext uri="{FF2B5EF4-FFF2-40B4-BE49-F238E27FC236}">
              <a16:creationId xmlns:a16="http://schemas.microsoft.com/office/drawing/2014/main" id="{A230F12C-D47F-4DB0-B5DB-504F3E4797FA}"/>
            </a:ext>
          </a:extLst>
        </xdr:cNvPr>
        <xdr:cNvSpPr txBox="1"/>
      </xdr:nvSpPr>
      <xdr:spPr>
        <a:xfrm>
          <a:off x="201994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739" name="n_3mainValue【児童館】&#10;一人当たり面積">
          <a:extLst>
            <a:ext uri="{FF2B5EF4-FFF2-40B4-BE49-F238E27FC236}">
              <a16:creationId xmlns:a16="http://schemas.microsoft.com/office/drawing/2014/main" id="{66334F64-347E-45C3-BACB-A40C930A97AA}"/>
            </a:ext>
          </a:extLst>
        </xdr:cNvPr>
        <xdr:cNvSpPr txBox="1"/>
      </xdr:nvSpPr>
      <xdr:spPr>
        <a:xfrm>
          <a:off x="19310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740" name="n_4mainValue【児童館】&#10;一人当たり面積">
          <a:extLst>
            <a:ext uri="{FF2B5EF4-FFF2-40B4-BE49-F238E27FC236}">
              <a16:creationId xmlns:a16="http://schemas.microsoft.com/office/drawing/2014/main" id="{224F993B-F7C1-44D5-BB58-2C33EF7A0C07}"/>
            </a:ext>
          </a:extLst>
        </xdr:cNvPr>
        <xdr:cNvSpPr txBox="1"/>
      </xdr:nvSpPr>
      <xdr:spPr>
        <a:xfrm>
          <a:off x="18421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BAE50656-5C88-4B1F-9859-ED022F367F5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05F04D49-1A15-4C69-8E0E-6C3EC54EB80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09366834-51A2-4886-A441-D122F8BB70C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C21B05B7-17E4-4523-B84D-1B70B22BFFB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ECFB3F47-54D4-4B0E-9571-740C5BB7696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C0003BD4-3582-4F94-AB1E-123D6CD4859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2507A517-6E2E-42AF-81AE-D18F48ACECB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5C70484D-9626-4BF6-9110-000B099CC6D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605FCC42-991D-478A-8B59-1908679436C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829B9022-3839-4ACA-AA0E-2E106CB55DE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613AB3EC-9397-4085-8322-84B9571D6EF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E2B6BDEF-6C24-4A2B-9A4F-F8ACC8CA758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id="{DB8B4D81-B9FA-4A53-9423-89A07445283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45DA2102-E9FB-432E-AB3C-AEB524A5C09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9C1E7A3C-B055-4CC6-9211-F449C6305D7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DCEF739B-EAA1-47FF-93E7-27BE3569BC2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031728E0-D3DC-4860-81DF-39D1D44C3BF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D1FC60B5-B384-4629-8FE7-4DF32BA2DAF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D9A78070-2DC6-4B73-8DF3-FC998B8A8A7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4D826E50-02FB-476B-8882-B326B220C42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D8C975C3-5BAE-4D83-9234-5A5A21B920F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F2C00A12-6C01-4C22-9EB7-62EF189D929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id="{39A6F54F-B1BA-45B3-AE09-818903DB65F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82A0B7FB-AA4F-46AA-B6F4-582E17D5D75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8B43EB38-093D-464F-93B9-BA37D13CD1A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35379</xdr:rowOff>
    </xdr:to>
    <xdr:cxnSp macro="">
      <xdr:nvCxnSpPr>
        <xdr:cNvPr id="766" name="直線コネクタ 765">
          <a:extLst>
            <a:ext uri="{FF2B5EF4-FFF2-40B4-BE49-F238E27FC236}">
              <a16:creationId xmlns:a16="http://schemas.microsoft.com/office/drawing/2014/main" id="{CE28B9F6-8C31-45B6-A0E5-C359030F2E47}"/>
            </a:ext>
          </a:extLst>
        </xdr:cNvPr>
        <xdr:cNvCxnSpPr/>
      </xdr:nvCxnSpPr>
      <xdr:spPr>
        <a:xfrm flipV="1">
          <a:off x="16318864" y="1726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7" name="【公民館】&#10;有形固定資産減価償却率最小値テキスト">
          <a:extLst>
            <a:ext uri="{FF2B5EF4-FFF2-40B4-BE49-F238E27FC236}">
              <a16:creationId xmlns:a16="http://schemas.microsoft.com/office/drawing/2014/main" id="{11E2F226-02CB-47A1-A380-B01044A8D09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8" name="直線コネクタ 767">
          <a:extLst>
            <a:ext uri="{FF2B5EF4-FFF2-40B4-BE49-F238E27FC236}">
              <a16:creationId xmlns:a16="http://schemas.microsoft.com/office/drawing/2014/main" id="{ECB9E08A-B63F-4F9C-AFE7-A6A55D5656BF}"/>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769" name="【公民館】&#10;有形固定資産減価償却率最大値テキスト">
          <a:extLst>
            <a:ext uri="{FF2B5EF4-FFF2-40B4-BE49-F238E27FC236}">
              <a16:creationId xmlns:a16="http://schemas.microsoft.com/office/drawing/2014/main" id="{5A74471A-8C2F-4E40-B5D8-DC665BAA63CB}"/>
            </a:ext>
          </a:extLst>
        </xdr:cNvPr>
        <xdr:cNvSpPr txBox="1"/>
      </xdr:nvSpPr>
      <xdr:spPr>
        <a:xfrm>
          <a:off x="163576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770" name="直線コネクタ 769">
          <a:extLst>
            <a:ext uri="{FF2B5EF4-FFF2-40B4-BE49-F238E27FC236}">
              <a16:creationId xmlns:a16="http://schemas.microsoft.com/office/drawing/2014/main" id="{0E868E06-AEAB-49A4-BAD5-4ECB6203096F}"/>
            </a:ext>
          </a:extLst>
        </xdr:cNvPr>
        <xdr:cNvCxnSpPr/>
      </xdr:nvCxnSpPr>
      <xdr:spPr>
        <a:xfrm>
          <a:off x="16230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23421</xdr:rowOff>
    </xdr:from>
    <xdr:ext cx="405111" cy="259045"/>
    <xdr:sp macro="" textlink="">
      <xdr:nvSpPr>
        <xdr:cNvPr id="771" name="【公民館】&#10;有形固定資産減価償却率平均値テキスト">
          <a:extLst>
            <a:ext uri="{FF2B5EF4-FFF2-40B4-BE49-F238E27FC236}">
              <a16:creationId xmlns:a16="http://schemas.microsoft.com/office/drawing/2014/main" id="{E9A3B0B3-583F-4CBF-8C44-8AA0DDDBE40E}"/>
            </a:ext>
          </a:extLst>
        </xdr:cNvPr>
        <xdr:cNvSpPr txBox="1"/>
      </xdr:nvSpPr>
      <xdr:spPr>
        <a:xfrm>
          <a:off x="16357600" y="18197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44994</xdr:rowOff>
    </xdr:from>
    <xdr:to>
      <xdr:col>85</xdr:col>
      <xdr:colOff>177800</xdr:colOff>
      <xdr:row>106</xdr:row>
      <xdr:rowOff>146594</xdr:rowOff>
    </xdr:to>
    <xdr:sp macro="" textlink="">
      <xdr:nvSpPr>
        <xdr:cNvPr id="772" name="フローチャート: 判断 771">
          <a:extLst>
            <a:ext uri="{FF2B5EF4-FFF2-40B4-BE49-F238E27FC236}">
              <a16:creationId xmlns:a16="http://schemas.microsoft.com/office/drawing/2014/main" id="{DE37F74B-31E1-4D34-8AF4-DDC62BDD416E}"/>
            </a:ext>
          </a:extLst>
        </xdr:cNvPr>
        <xdr:cNvSpPr/>
      </xdr:nvSpPr>
      <xdr:spPr>
        <a:xfrm>
          <a:off x="16268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15602</xdr:rowOff>
    </xdr:from>
    <xdr:to>
      <xdr:col>81</xdr:col>
      <xdr:colOff>101600</xdr:colOff>
      <xdr:row>106</xdr:row>
      <xdr:rowOff>117202</xdr:rowOff>
    </xdr:to>
    <xdr:sp macro="" textlink="">
      <xdr:nvSpPr>
        <xdr:cNvPr id="773" name="フローチャート: 判断 772">
          <a:extLst>
            <a:ext uri="{FF2B5EF4-FFF2-40B4-BE49-F238E27FC236}">
              <a16:creationId xmlns:a16="http://schemas.microsoft.com/office/drawing/2014/main" id="{A5B9D340-75F5-4820-ADC6-48D678ED42B7}"/>
            </a:ext>
          </a:extLst>
        </xdr:cNvPr>
        <xdr:cNvSpPr/>
      </xdr:nvSpPr>
      <xdr:spPr>
        <a:xfrm>
          <a:off x="15430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49893</xdr:rowOff>
    </xdr:from>
    <xdr:to>
      <xdr:col>76</xdr:col>
      <xdr:colOff>165100</xdr:colOff>
      <xdr:row>106</xdr:row>
      <xdr:rowOff>151493</xdr:rowOff>
    </xdr:to>
    <xdr:sp macro="" textlink="">
      <xdr:nvSpPr>
        <xdr:cNvPr id="774" name="フローチャート: 判断 773">
          <a:extLst>
            <a:ext uri="{FF2B5EF4-FFF2-40B4-BE49-F238E27FC236}">
              <a16:creationId xmlns:a16="http://schemas.microsoft.com/office/drawing/2014/main" id="{01AF4561-7AE4-4BF6-B9EC-28A415211337}"/>
            </a:ext>
          </a:extLst>
        </xdr:cNvPr>
        <xdr:cNvSpPr/>
      </xdr:nvSpPr>
      <xdr:spPr>
        <a:xfrm>
          <a:off x="14541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775" name="フローチャート: 判断 774">
          <a:extLst>
            <a:ext uri="{FF2B5EF4-FFF2-40B4-BE49-F238E27FC236}">
              <a16:creationId xmlns:a16="http://schemas.microsoft.com/office/drawing/2014/main" id="{4B58F453-4CED-4627-98F1-7CFD26CD82DC}"/>
            </a:ext>
          </a:extLst>
        </xdr:cNvPr>
        <xdr:cNvSpPr/>
      </xdr:nvSpPr>
      <xdr:spPr>
        <a:xfrm>
          <a:off x="1365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61323</xdr:rowOff>
    </xdr:from>
    <xdr:to>
      <xdr:col>67</xdr:col>
      <xdr:colOff>101600</xdr:colOff>
      <xdr:row>106</xdr:row>
      <xdr:rowOff>162923</xdr:rowOff>
    </xdr:to>
    <xdr:sp macro="" textlink="">
      <xdr:nvSpPr>
        <xdr:cNvPr id="776" name="フローチャート: 判断 775">
          <a:extLst>
            <a:ext uri="{FF2B5EF4-FFF2-40B4-BE49-F238E27FC236}">
              <a16:creationId xmlns:a16="http://schemas.microsoft.com/office/drawing/2014/main" id="{1166326D-6CF5-412D-B82E-64DF048CF5AD}"/>
            </a:ext>
          </a:extLst>
        </xdr:cNvPr>
        <xdr:cNvSpPr/>
      </xdr:nvSpPr>
      <xdr:spPr>
        <a:xfrm>
          <a:off x="1276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FF7366A6-77B9-494A-B976-D523ED7BDC9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1B704DA7-9E39-4BE2-8279-AE80082F050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9B99D243-96DA-41B4-8C0B-C527B9BFC4F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8BE664D5-625C-4A6C-A81B-444CB2A7E81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96ED3AF5-1F50-4DC9-80EB-A474CB69EEF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13970</xdr:rowOff>
    </xdr:from>
    <xdr:to>
      <xdr:col>85</xdr:col>
      <xdr:colOff>177800</xdr:colOff>
      <xdr:row>105</xdr:row>
      <xdr:rowOff>115570</xdr:rowOff>
    </xdr:to>
    <xdr:sp macro="" textlink="">
      <xdr:nvSpPr>
        <xdr:cNvPr id="782" name="楕円 781">
          <a:extLst>
            <a:ext uri="{FF2B5EF4-FFF2-40B4-BE49-F238E27FC236}">
              <a16:creationId xmlns:a16="http://schemas.microsoft.com/office/drawing/2014/main" id="{616049CA-F946-4055-97DA-3D13019C9D70}"/>
            </a:ext>
          </a:extLst>
        </xdr:cNvPr>
        <xdr:cNvSpPr/>
      </xdr:nvSpPr>
      <xdr:spPr>
        <a:xfrm>
          <a:off x="16268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36847</xdr:rowOff>
    </xdr:from>
    <xdr:ext cx="405111" cy="259045"/>
    <xdr:sp macro="" textlink="">
      <xdr:nvSpPr>
        <xdr:cNvPr id="783" name="【公民館】&#10;有形固定資産減価償却率該当値テキスト">
          <a:extLst>
            <a:ext uri="{FF2B5EF4-FFF2-40B4-BE49-F238E27FC236}">
              <a16:creationId xmlns:a16="http://schemas.microsoft.com/office/drawing/2014/main" id="{D9D7D49A-3539-426F-90FE-180D4C38160E}"/>
            </a:ext>
          </a:extLst>
        </xdr:cNvPr>
        <xdr:cNvSpPr txBox="1"/>
      </xdr:nvSpPr>
      <xdr:spPr>
        <a:xfrm>
          <a:off x="16357600"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13970</xdr:rowOff>
    </xdr:from>
    <xdr:to>
      <xdr:col>81</xdr:col>
      <xdr:colOff>101600</xdr:colOff>
      <xdr:row>105</xdr:row>
      <xdr:rowOff>115570</xdr:rowOff>
    </xdr:to>
    <xdr:sp macro="" textlink="">
      <xdr:nvSpPr>
        <xdr:cNvPr id="784" name="楕円 783">
          <a:extLst>
            <a:ext uri="{FF2B5EF4-FFF2-40B4-BE49-F238E27FC236}">
              <a16:creationId xmlns:a16="http://schemas.microsoft.com/office/drawing/2014/main" id="{3E964758-F7A9-4458-9F2B-44BB7D272FD5}"/>
            </a:ext>
          </a:extLst>
        </xdr:cNvPr>
        <xdr:cNvSpPr/>
      </xdr:nvSpPr>
      <xdr:spPr>
        <a:xfrm>
          <a:off x="15430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64770</xdr:rowOff>
    </xdr:from>
    <xdr:to>
      <xdr:col>85</xdr:col>
      <xdr:colOff>127000</xdr:colOff>
      <xdr:row>105</xdr:row>
      <xdr:rowOff>64770</xdr:rowOff>
    </xdr:to>
    <xdr:cxnSp macro="">
      <xdr:nvCxnSpPr>
        <xdr:cNvPr id="785" name="直線コネクタ 784">
          <a:extLst>
            <a:ext uri="{FF2B5EF4-FFF2-40B4-BE49-F238E27FC236}">
              <a16:creationId xmlns:a16="http://schemas.microsoft.com/office/drawing/2014/main" id="{B9D8D2E0-86CE-40A3-AD4B-6885670E3563}"/>
            </a:ext>
          </a:extLst>
        </xdr:cNvPr>
        <xdr:cNvCxnSpPr/>
      </xdr:nvCxnSpPr>
      <xdr:spPr>
        <a:xfrm>
          <a:off x="15481300" y="18067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144599</xdr:rowOff>
    </xdr:from>
    <xdr:to>
      <xdr:col>76</xdr:col>
      <xdr:colOff>165100</xdr:colOff>
      <xdr:row>105</xdr:row>
      <xdr:rowOff>74749</xdr:rowOff>
    </xdr:to>
    <xdr:sp macro="" textlink="">
      <xdr:nvSpPr>
        <xdr:cNvPr id="786" name="楕円 785">
          <a:extLst>
            <a:ext uri="{FF2B5EF4-FFF2-40B4-BE49-F238E27FC236}">
              <a16:creationId xmlns:a16="http://schemas.microsoft.com/office/drawing/2014/main" id="{718624A5-0833-4369-A326-63813E09A5AC}"/>
            </a:ext>
          </a:extLst>
        </xdr:cNvPr>
        <xdr:cNvSpPr/>
      </xdr:nvSpPr>
      <xdr:spPr>
        <a:xfrm>
          <a:off x="14541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23949</xdr:rowOff>
    </xdr:from>
    <xdr:to>
      <xdr:col>81</xdr:col>
      <xdr:colOff>50800</xdr:colOff>
      <xdr:row>105</xdr:row>
      <xdr:rowOff>64770</xdr:rowOff>
    </xdr:to>
    <xdr:cxnSp macro="">
      <xdr:nvCxnSpPr>
        <xdr:cNvPr id="787" name="直線コネクタ 786">
          <a:extLst>
            <a:ext uri="{FF2B5EF4-FFF2-40B4-BE49-F238E27FC236}">
              <a16:creationId xmlns:a16="http://schemas.microsoft.com/office/drawing/2014/main" id="{CA8D6C66-BD89-48EF-A24A-43ACE9E3C3D2}"/>
            </a:ext>
          </a:extLst>
        </xdr:cNvPr>
        <xdr:cNvCxnSpPr/>
      </xdr:nvCxnSpPr>
      <xdr:spPr>
        <a:xfrm>
          <a:off x="14592300" y="1802619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111942</xdr:rowOff>
    </xdr:from>
    <xdr:to>
      <xdr:col>72</xdr:col>
      <xdr:colOff>38100</xdr:colOff>
      <xdr:row>105</xdr:row>
      <xdr:rowOff>42092</xdr:rowOff>
    </xdr:to>
    <xdr:sp macro="" textlink="">
      <xdr:nvSpPr>
        <xdr:cNvPr id="788" name="楕円 787">
          <a:extLst>
            <a:ext uri="{FF2B5EF4-FFF2-40B4-BE49-F238E27FC236}">
              <a16:creationId xmlns:a16="http://schemas.microsoft.com/office/drawing/2014/main" id="{3CB405EA-BF4C-4889-9562-396E150E1358}"/>
            </a:ext>
          </a:extLst>
        </xdr:cNvPr>
        <xdr:cNvSpPr/>
      </xdr:nvSpPr>
      <xdr:spPr>
        <a:xfrm>
          <a:off x="13652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162742</xdr:rowOff>
    </xdr:from>
    <xdr:to>
      <xdr:col>76</xdr:col>
      <xdr:colOff>114300</xdr:colOff>
      <xdr:row>105</xdr:row>
      <xdr:rowOff>23949</xdr:rowOff>
    </xdr:to>
    <xdr:cxnSp macro="">
      <xdr:nvCxnSpPr>
        <xdr:cNvPr id="789" name="直線コネクタ 788">
          <a:extLst>
            <a:ext uri="{FF2B5EF4-FFF2-40B4-BE49-F238E27FC236}">
              <a16:creationId xmlns:a16="http://schemas.microsoft.com/office/drawing/2014/main" id="{1278E462-62F8-4EA5-B751-EFC9066B6905}"/>
            </a:ext>
          </a:extLst>
        </xdr:cNvPr>
        <xdr:cNvCxnSpPr/>
      </xdr:nvCxnSpPr>
      <xdr:spPr>
        <a:xfrm>
          <a:off x="13703300" y="179935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147864</xdr:rowOff>
    </xdr:from>
    <xdr:to>
      <xdr:col>67</xdr:col>
      <xdr:colOff>101600</xdr:colOff>
      <xdr:row>107</xdr:row>
      <xdr:rowOff>78014</xdr:rowOff>
    </xdr:to>
    <xdr:sp macro="" textlink="">
      <xdr:nvSpPr>
        <xdr:cNvPr id="790" name="楕円 789">
          <a:extLst>
            <a:ext uri="{FF2B5EF4-FFF2-40B4-BE49-F238E27FC236}">
              <a16:creationId xmlns:a16="http://schemas.microsoft.com/office/drawing/2014/main" id="{49E38525-1315-4240-8542-46F8B2AF758B}"/>
            </a:ext>
          </a:extLst>
        </xdr:cNvPr>
        <xdr:cNvSpPr/>
      </xdr:nvSpPr>
      <xdr:spPr>
        <a:xfrm>
          <a:off x="127635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162742</xdr:rowOff>
    </xdr:from>
    <xdr:to>
      <xdr:col>71</xdr:col>
      <xdr:colOff>177800</xdr:colOff>
      <xdr:row>107</xdr:row>
      <xdr:rowOff>27214</xdr:rowOff>
    </xdr:to>
    <xdr:cxnSp macro="">
      <xdr:nvCxnSpPr>
        <xdr:cNvPr id="791" name="直線コネクタ 790">
          <a:extLst>
            <a:ext uri="{FF2B5EF4-FFF2-40B4-BE49-F238E27FC236}">
              <a16:creationId xmlns:a16="http://schemas.microsoft.com/office/drawing/2014/main" id="{B549CB84-AA25-4A0A-9F05-1C7A3EB73C0D}"/>
            </a:ext>
          </a:extLst>
        </xdr:cNvPr>
        <xdr:cNvCxnSpPr/>
      </xdr:nvCxnSpPr>
      <xdr:spPr>
        <a:xfrm flipV="1">
          <a:off x="12814300" y="17993542"/>
          <a:ext cx="889000" cy="37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108329</xdr:rowOff>
    </xdr:from>
    <xdr:ext cx="405111" cy="259045"/>
    <xdr:sp macro="" textlink="">
      <xdr:nvSpPr>
        <xdr:cNvPr id="792" name="n_1aveValue【公民館】&#10;有形固定資産減価償却率">
          <a:extLst>
            <a:ext uri="{FF2B5EF4-FFF2-40B4-BE49-F238E27FC236}">
              <a16:creationId xmlns:a16="http://schemas.microsoft.com/office/drawing/2014/main" id="{87C9364E-1C34-42C5-A1C0-46F3585413A7}"/>
            </a:ext>
          </a:extLst>
        </xdr:cNvPr>
        <xdr:cNvSpPr txBox="1"/>
      </xdr:nvSpPr>
      <xdr:spPr>
        <a:xfrm>
          <a:off x="152660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142620</xdr:rowOff>
    </xdr:from>
    <xdr:ext cx="405111" cy="259045"/>
    <xdr:sp macro="" textlink="">
      <xdr:nvSpPr>
        <xdr:cNvPr id="793" name="n_2aveValue【公民館】&#10;有形固定資産減価償却率">
          <a:extLst>
            <a:ext uri="{FF2B5EF4-FFF2-40B4-BE49-F238E27FC236}">
              <a16:creationId xmlns:a16="http://schemas.microsoft.com/office/drawing/2014/main" id="{8D4D8DBC-2C84-4E09-A86D-F6C365D1F9E5}"/>
            </a:ext>
          </a:extLst>
        </xdr:cNvPr>
        <xdr:cNvSpPr txBox="1"/>
      </xdr:nvSpPr>
      <xdr:spPr>
        <a:xfrm>
          <a:off x="143897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129557</xdr:rowOff>
    </xdr:from>
    <xdr:ext cx="405111" cy="259045"/>
    <xdr:sp macro="" textlink="">
      <xdr:nvSpPr>
        <xdr:cNvPr id="794" name="n_3aveValue【公民館】&#10;有形固定資産減価償却率">
          <a:extLst>
            <a:ext uri="{FF2B5EF4-FFF2-40B4-BE49-F238E27FC236}">
              <a16:creationId xmlns:a16="http://schemas.microsoft.com/office/drawing/2014/main" id="{850781D1-63FD-4731-B3CA-0FA987BD5091}"/>
            </a:ext>
          </a:extLst>
        </xdr:cNvPr>
        <xdr:cNvSpPr txBox="1"/>
      </xdr:nvSpPr>
      <xdr:spPr>
        <a:xfrm>
          <a:off x="13500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8000</xdr:rowOff>
    </xdr:from>
    <xdr:ext cx="405111" cy="259045"/>
    <xdr:sp macro="" textlink="">
      <xdr:nvSpPr>
        <xdr:cNvPr id="795" name="n_4aveValue【公民館】&#10;有形固定資産減価償却率">
          <a:extLst>
            <a:ext uri="{FF2B5EF4-FFF2-40B4-BE49-F238E27FC236}">
              <a16:creationId xmlns:a16="http://schemas.microsoft.com/office/drawing/2014/main" id="{C7A52E57-C6AB-4CED-B7EF-0F022A8F581D}"/>
            </a:ext>
          </a:extLst>
        </xdr:cNvPr>
        <xdr:cNvSpPr txBox="1"/>
      </xdr:nvSpPr>
      <xdr:spPr>
        <a:xfrm>
          <a:off x="12611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132097</xdr:rowOff>
    </xdr:from>
    <xdr:ext cx="405111" cy="259045"/>
    <xdr:sp macro="" textlink="">
      <xdr:nvSpPr>
        <xdr:cNvPr id="796" name="n_1mainValue【公民館】&#10;有形固定資産減価償却率">
          <a:extLst>
            <a:ext uri="{FF2B5EF4-FFF2-40B4-BE49-F238E27FC236}">
              <a16:creationId xmlns:a16="http://schemas.microsoft.com/office/drawing/2014/main" id="{57C3CAFA-A4B7-40BE-A32D-AF729F43D53A}"/>
            </a:ext>
          </a:extLst>
        </xdr:cNvPr>
        <xdr:cNvSpPr txBox="1"/>
      </xdr:nvSpPr>
      <xdr:spPr>
        <a:xfrm>
          <a:off x="152660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91276</xdr:rowOff>
    </xdr:from>
    <xdr:ext cx="405111" cy="259045"/>
    <xdr:sp macro="" textlink="">
      <xdr:nvSpPr>
        <xdr:cNvPr id="797" name="n_2mainValue【公民館】&#10;有形固定資産減価償却率">
          <a:extLst>
            <a:ext uri="{FF2B5EF4-FFF2-40B4-BE49-F238E27FC236}">
              <a16:creationId xmlns:a16="http://schemas.microsoft.com/office/drawing/2014/main" id="{BF935626-5E6F-47AC-B118-A9243856A95C}"/>
            </a:ext>
          </a:extLst>
        </xdr:cNvPr>
        <xdr:cNvSpPr txBox="1"/>
      </xdr:nvSpPr>
      <xdr:spPr>
        <a:xfrm>
          <a:off x="143897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58619</xdr:rowOff>
    </xdr:from>
    <xdr:ext cx="405111" cy="259045"/>
    <xdr:sp macro="" textlink="">
      <xdr:nvSpPr>
        <xdr:cNvPr id="798" name="n_3mainValue【公民館】&#10;有形固定資産減価償却率">
          <a:extLst>
            <a:ext uri="{FF2B5EF4-FFF2-40B4-BE49-F238E27FC236}">
              <a16:creationId xmlns:a16="http://schemas.microsoft.com/office/drawing/2014/main" id="{286FF3FC-FDFA-4512-B151-E1F00EFF76FD}"/>
            </a:ext>
          </a:extLst>
        </xdr:cNvPr>
        <xdr:cNvSpPr txBox="1"/>
      </xdr:nvSpPr>
      <xdr:spPr>
        <a:xfrm>
          <a:off x="13500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69141</xdr:rowOff>
    </xdr:from>
    <xdr:ext cx="405111" cy="259045"/>
    <xdr:sp macro="" textlink="">
      <xdr:nvSpPr>
        <xdr:cNvPr id="799" name="n_4mainValue【公民館】&#10;有形固定資産減価償却率">
          <a:extLst>
            <a:ext uri="{FF2B5EF4-FFF2-40B4-BE49-F238E27FC236}">
              <a16:creationId xmlns:a16="http://schemas.microsoft.com/office/drawing/2014/main" id="{D9B9E159-9D71-45F3-8E3B-D08BDD7986A4}"/>
            </a:ext>
          </a:extLst>
        </xdr:cNvPr>
        <xdr:cNvSpPr txBox="1"/>
      </xdr:nvSpPr>
      <xdr:spPr>
        <a:xfrm>
          <a:off x="12611744" y="184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C791A529-A050-4838-8733-54E4170BB6C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5AC1E715-AABE-444F-ADC0-D4740E2385A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A5054987-FA2F-48B9-95D5-3683681D8B0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F2ECFE06-9A04-4386-B00A-D37135E6F84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356AD5F5-CC10-466E-9B18-3B7484D4FAC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C0DF6274-89A2-4494-A375-721F638B69F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F87F7FDF-E141-4065-96E2-62FACFA6EB9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4667B3D4-0723-4581-9E1F-E54F01A4964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1E3B6CEA-2D7D-410D-ABEB-C9F7C122810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1C5C566F-4EBB-45D2-A4BD-F28394A59EC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a:extLst>
            <a:ext uri="{FF2B5EF4-FFF2-40B4-BE49-F238E27FC236}">
              <a16:creationId xmlns:a16="http://schemas.microsoft.com/office/drawing/2014/main" id="{B3DA29FC-FBC2-4C4F-8D61-008B2429AA2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a:extLst>
            <a:ext uri="{FF2B5EF4-FFF2-40B4-BE49-F238E27FC236}">
              <a16:creationId xmlns:a16="http://schemas.microsoft.com/office/drawing/2014/main" id="{4582A14D-2FC9-47B4-972F-02D404EA135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a:extLst>
            <a:ext uri="{FF2B5EF4-FFF2-40B4-BE49-F238E27FC236}">
              <a16:creationId xmlns:a16="http://schemas.microsoft.com/office/drawing/2014/main" id="{C5DCED32-03A8-4C9A-A77A-66D6307A5AC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a:extLst>
            <a:ext uri="{FF2B5EF4-FFF2-40B4-BE49-F238E27FC236}">
              <a16:creationId xmlns:a16="http://schemas.microsoft.com/office/drawing/2014/main" id="{74D669BA-FB41-45FC-B258-3E7E2B50CE8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a:extLst>
            <a:ext uri="{FF2B5EF4-FFF2-40B4-BE49-F238E27FC236}">
              <a16:creationId xmlns:a16="http://schemas.microsoft.com/office/drawing/2014/main" id="{84F9304C-F609-484C-96A8-9F9C6FCB094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a:extLst>
            <a:ext uri="{FF2B5EF4-FFF2-40B4-BE49-F238E27FC236}">
              <a16:creationId xmlns:a16="http://schemas.microsoft.com/office/drawing/2014/main" id="{4CFD19CC-76E6-4379-8124-F02A8D39BE0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a:extLst>
            <a:ext uri="{FF2B5EF4-FFF2-40B4-BE49-F238E27FC236}">
              <a16:creationId xmlns:a16="http://schemas.microsoft.com/office/drawing/2014/main" id="{083DC327-B480-4605-B4F3-A6A18074914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a:extLst>
            <a:ext uri="{FF2B5EF4-FFF2-40B4-BE49-F238E27FC236}">
              <a16:creationId xmlns:a16="http://schemas.microsoft.com/office/drawing/2014/main" id="{3B6458FA-034A-4811-985A-CD54D6E4DC4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a:extLst>
            <a:ext uri="{FF2B5EF4-FFF2-40B4-BE49-F238E27FC236}">
              <a16:creationId xmlns:a16="http://schemas.microsoft.com/office/drawing/2014/main" id="{908BF903-D71B-4FA9-8A9F-FA29723D434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a:extLst>
            <a:ext uri="{FF2B5EF4-FFF2-40B4-BE49-F238E27FC236}">
              <a16:creationId xmlns:a16="http://schemas.microsoft.com/office/drawing/2014/main" id="{2B20E8BA-9F59-4036-8A3D-61C69E272E8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a:extLst>
            <a:ext uri="{FF2B5EF4-FFF2-40B4-BE49-F238E27FC236}">
              <a16:creationId xmlns:a16="http://schemas.microsoft.com/office/drawing/2014/main" id="{865DDB88-6C6E-46BF-A4A0-E240BDBDF9B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a:extLst>
            <a:ext uri="{FF2B5EF4-FFF2-40B4-BE49-F238E27FC236}">
              <a16:creationId xmlns:a16="http://schemas.microsoft.com/office/drawing/2014/main" id="{1810D0E0-6CFD-4DF7-8EE2-E485A3C6E65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8CD9F9C7-90A6-4867-B83C-652FB4CA0E5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A6B98EDE-5197-41F8-883D-CA568ECDAA7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a:extLst>
            <a:ext uri="{FF2B5EF4-FFF2-40B4-BE49-F238E27FC236}">
              <a16:creationId xmlns:a16="http://schemas.microsoft.com/office/drawing/2014/main" id="{F6744CAD-1685-4242-9E4B-CFEFA88064A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77288</xdr:rowOff>
    </xdr:from>
    <xdr:to>
      <xdr:col>116</xdr:col>
      <xdr:colOff>62864</xdr:colOff>
      <xdr:row>109</xdr:row>
      <xdr:rowOff>16873</xdr:rowOff>
    </xdr:to>
    <xdr:cxnSp macro="">
      <xdr:nvCxnSpPr>
        <xdr:cNvPr id="825" name="直線コネクタ 824">
          <a:extLst>
            <a:ext uri="{FF2B5EF4-FFF2-40B4-BE49-F238E27FC236}">
              <a16:creationId xmlns:a16="http://schemas.microsoft.com/office/drawing/2014/main" id="{97AC5400-B716-4291-BA78-FDF612B58777}"/>
            </a:ext>
          </a:extLst>
        </xdr:cNvPr>
        <xdr:cNvCxnSpPr/>
      </xdr:nvCxnSpPr>
      <xdr:spPr>
        <a:xfrm flipV="1">
          <a:off x="22160864" y="17222288"/>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826" name="【公民館】&#10;一人当たり面積最小値テキスト">
          <a:extLst>
            <a:ext uri="{FF2B5EF4-FFF2-40B4-BE49-F238E27FC236}">
              <a16:creationId xmlns:a16="http://schemas.microsoft.com/office/drawing/2014/main" id="{386260E0-866F-407C-841D-3B446014AA22}"/>
            </a:ext>
          </a:extLst>
        </xdr:cNvPr>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827" name="直線コネクタ 826">
          <a:extLst>
            <a:ext uri="{FF2B5EF4-FFF2-40B4-BE49-F238E27FC236}">
              <a16:creationId xmlns:a16="http://schemas.microsoft.com/office/drawing/2014/main" id="{B9AEFFE1-6058-44AC-8C03-C37E445E9227}"/>
            </a:ext>
          </a:extLst>
        </xdr:cNvPr>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23965</xdr:rowOff>
    </xdr:from>
    <xdr:ext cx="469744" cy="259045"/>
    <xdr:sp macro="" textlink="">
      <xdr:nvSpPr>
        <xdr:cNvPr id="828" name="【公民館】&#10;一人当たり面積最大値テキスト">
          <a:extLst>
            <a:ext uri="{FF2B5EF4-FFF2-40B4-BE49-F238E27FC236}">
              <a16:creationId xmlns:a16="http://schemas.microsoft.com/office/drawing/2014/main" id="{F7C53E0A-34E3-40CA-95EC-7C48019223CB}"/>
            </a:ext>
          </a:extLst>
        </xdr:cNvPr>
        <xdr:cNvSpPr txBox="1"/>
      </xdr:nvSpPr>
      <xdr:spPr>
        <a:xfrm>
          <a:off x="22199600" y="1699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77288</xdr:rowOff>
    </xdr:from>
    <xdr:to>
      <xdr:col>116</xdr:col>
      <xdr:colOff>152400</xdr:colOff>
      <xdr:row>100</xdr:row>
      <xdr:rowOff>77288</xdr:rowOff>
    </xdr:to>
    <xdr:cxnSp macro="">
      <xdr:nvCxnSpPr>
        <xdr:cNvPr id="829" name="直線コネクタ 828">
          <a:extLst>
            <a:ext uri="{FF2B5EF4-FFF2-40B4-BE49-F238E27FC236}">
              <a16:creationId xmlns:a16="http://schemas.microsoft.com/office/drawing/2014/main" id="{BD49537B-8280-4A9F-B45A-2B609C56AAF7}"/>
            </a:ext>
          </a:extLst>
        </xdr:cNvPr>
        <xdr:cNvCxnSpPr/>
      </xdr:nvCxnSpPr>
      <xdr:spPr>
        <a:xfrm>
          <a:off x="22072600" y="1722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65876</xdr:rowOff>
    </xdr:from>
    <xdr:ext cx="469744" cy="259045"/>
    <xdr:sp macro="" textlink="">
      <xdr:nvSpPr>
        <xdr:cNvPr id="830" name="【公民館】&#10;一人当たり面積平均値テキスト">
          <a:extLst>
            <a:ext uri="{FF2B5EF4-FFF2-40B4-BE49-F238E27FC236}">
              <a16:creationId xmlns:a16="http://schemas.microsoft.com/office/drawing/2014/main" id="{E89037D9-3B32-4145-A373-CEB6133B5005}"/>
            </a:ext>
          </a:extLst>
        </xdr:cNvPr>
        <xdr:cNvSpPr txBox="1"/>
      </xdr:nvSpPr>
      <xdr:spPr>
        <a:xfrm>
          <a:off x="22199600" y="18239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831" name="フローチャート: 判断 830">
          <a:extLst>
            <a:ext uri="{FF2B5EF4-FFF2-40B4-BE49-F238E27FC236}">
              <a16:creationId xmlns:a16="http://schemas.microsoft.com/office/drawing/2014/main" id="{B88248A6-EF4B-48B8-AF57-CF053B55CB77}"/>
            </a:ext>
          </a:extLst>
        </xdr:cNvPr>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90714</xdr:rowOff>
    </xdr:from>
    <xdr:to>
      <xdr:col>112</xdr:col>
      <xdr:colOff>38100</xdr:colOff>
      <xdr:row>107</xdr:row>
      <xdr:rowOff>20864</xdr:rowOff>
    </xdr:to>
    <xdr:sp macro="" textlink="">
      <xdr:nvSpPr>
        <xdr:cNvPr id="832" name="フローチャート: 判断 831">
          <a:extLst>
            <a:ext uri="{FF2B5EF4-FFF2-40B4-BE49-F238E27FC236}">
              <a16:creationId xmlns:a16="http://schemas.microsoft.com/office/drawing/2014/main" id="{8AAF215E-5C31-47F8-AB28-F60BB79EFC9E}"/>
            </a:ext>
          </a:extLst>
        </xdr:cNvPr>
        <xdr:cNvSpPr/>
      </xdr:nvSpPr>
      <xdr:spPr>
        <a:xfrm>
          <a:off x="212725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76563</xdr:rowOff>
    </xdr:from>
    <xdr:to>
      <xdr:col>107</xdr:col>
      <xdr:colOff>101600</xdr:colOff>
      <xdr:row>107</xdr:row>
      <xdr:rowOff>6713</xdr:rowOff>
    </xdr:to>
    <xdr:sp macro="" textlink="">
      <xdr:nvSpPr>
        <xdr:cNvPr id="833" name="フローチャート: 判断 832">
          <a:extLst>
            <a:ext uri="{FF2B5EF4-FFF2-40B4-BE49-F238E27FC236}">
              <a16:creationId xmlns:a16="http://schemas.microsoft.com/office/drawing/2014/main" id="{1A24A1BE-160C-44E2-84AE-8D7C01A049BB}"/>
            </a:ext>
          </a:extLst>
        </xdr:cNvPr>
        <xdr:cNvSpPr/>
      </xdr:nvSpPr>
      <xdr:spPr>
        <a:xfrm>
          <a:off x="20383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68943</xdr:rowOff>
    </xdr:from>
    <xdr:to>
      <xdr:col>102</xdr:col>
      <xdr:colOff>165100</xdr:colOff>
      <xdr:row>106</xdr:row>
      <xdr:rowOff>170543</xdr:rowOff>
    </xdr:to>
    <xdr:sp macro="" textlink="">
      <xdr:nvSpPr>
        <xdr:cNvPr id="834" name="フローチャート: 判断 833">
          <a:extLst>
            <a:ext uri="{FF2B5EF4-FFF2-40B4-BE49-F238E27FC236}">
              <a16:creationId xmlns:a16="http://schemas.microsoft.com/office/drawing/2014/main" id="{012B3D68-9A81-44E0-8A80-EEE55DAB3B4B}"/>
            </a:ext>
          </a:extLst>
        </xdr:cNvPr>
        <xdr:cNvSpPr/>
      </xdr:nvSpPr>
      <xdr:spPr>
        <a:xfrm>
          <a:off x="19494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73298</xdr:rowOff>
    </xdr:from>
    <xdr:to>
      <xdr:col>98</xdr:col>
      <xdr:colOff>38100</xdr:colOff>
      <xdr:row>107</xdr:row>
      <xdr:rowOff>3448</xdr:rowOff>
    </xdr:to>
    <xdr:sp macro="" textlink="">
      <xdr:nvSpPr>
        <xdr:cNvPr id="835" name="フローチャート: 判断 834">
          <a:extLst>
            <a:ext uri="{FF2B5EF4-FFF2-40B4-BE49-F238E27FC236}">
              <a16:creationId xmlns:a16="http://schemas.microsoft.com/office/drawing/2014/main" id="{0873130B-7618-4367-B23C-B187EB58734B}"/>
            </a:ext>
          </a:extLst>
        </xdr:cNvPr>
        <xdr:cNvSpPr/>
      </xdr:nvSpPr>
      <xdr:spPr>
        <a:xfrm>
          <a:off x="18605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122D44C3-85F7-4325-A5F4-4FBD16A3F35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5840D936-1803-41EC-9C42-EA23260DF93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48D2E3BA-4B3C-4A2F-B285-6D6CE1047D0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70A257C0-B571-492A-9A1F-D1494B2D72B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636D6CD4-9E10-4395-B019-B776375D5CB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66221</xdr:rowOff>
    </xdr:from>
    <xdr:to>
      <xdr:col>116</xdr:col>
      <xdr:colOff>114300</xdr:colOff>
      <xdr:row>103</xdr:row>
      <xdr:rowOff>167821</xdr:rowOff>
    </xdr:to>
    <xdr:sp macro="" textlink="">
      <xdr:nvSpPr>
        <xdr:cNvPr id="841" name="楕円 840">
          <a:extLst>
            <a:ext uri="{FF2B5EF4-FFF2-40B4-BE49-F238E27FC236}">
              <a16:creationId xmlns:a16="http://schemas.microsoft.com/office/drawing/2014/main" id="{674006C4-40E5-49BA-9B47-0F29F4C07F15}"/>
            </a:ext>
          </a:extLst>
        </xdr:cNvPr>
        <xdr:cNvSpPr/>
      </xdr:nvSpPr>
      <xdr:spPr>
        <a:xfrm>
          <a:off x="221107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89098</xdr:rowOff>
    </xdr:from>
    <xdr:ext cx="469744" cy="259045"/>
    <xdr:sp macro="" textlink="">
      <xdr:nvSpPr>
        <xdr:cNvPr id="842" name="【公民館】&#10;一人当たり面積該当値テキスト">
          <a:extLst>
            <a:ext uri="{FF2B5EF4-FFF2-40B4-BE49-F238E27FC236}">
              <a16:creationId xmlns:a16="http://schemas.microsoft.com/office/drawing/2014/main" id="{0B701736-0120-4CE8-9143-817602DAC10A}"/>
            </a:ext>
          </a:extLst>
        </xdr:cNvPr>
        <xdr:cNvSpPr txBox="1"/>
      </xdr:nvSpPr>
      <xdr:spPr>
        <a:xfrm>
          <a:off x="22199600" y="1757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171269</xdr:rowOff>
    </xdr:from>
    <xdr:to>
      <xdr:col>112</xdr:col>
      <xdr:colOff>38100</xdr:colOff>
      <xdr:row>103</xdr:row>
      <xdr:rowOff>101419</xdr:rowOff>
    </xdr:to>
    <xdr:sp macro="" textlink="">
      <xdr:nvSpPr>
        <xdr:cNvPr id="843" name="楕円 842">
          <a:extLst>
            <a:ext uri="{FF2B5EF4-FFF2-40B4-BE49-F238E27FC236}">
              <a16:creationId xmlns:a16="http://schemas.microsoft.com/office/drawing/2014/main" id="{80B2BF42-B712-4E1B-813D-C4D112F55026}"/>
            </a:ext>
          </a:extLst>
        </xdr:cNvPr>
        <xdr:cNvSpPr/>
      </xdr:nvSpPr>
      <xdr:spPr>
        <a:xfrm>
          <a:off x="21272500" y="176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50619</xdr:rowOff>
    </xdr:from>
    <xdr:to>
      <xdr:col>116</xdr:col>
      <xdr:colOff>63500</xdr:colOff>
      <xdr:row>103</xdr:row>
      <xdr:rowOff>117021</xdr:rowOff>
    </xdr:to>
    <xdr:cxnSp macro="">
      <xdr:nvCxnSpPr>
        <xdr:cNvPr id="844" name="直線コネクタ 843">
          <a:extLst>
            <a:ext uri="{FF2B5EF4-FFF2-40B4-BE49-F238E27FC236}">
              <a16:creationId xmlns:a16="http://schemas.microsoft.com/office/drawing/2014/main" id="{76B31A14-9E84-47FF-BEE6-539923B29F5F}"/>
            </a:ext>
          </a:extLst>
        </xdr:cNvPr>
        <xdr:cNvCxnSpPr/>
      </xdr:nvCxnSpPr>
      <xdr:spPr>
        <a:xfrm>
          <a:off x="21323300" y="17709969"/>
          <a:ext cx="838200" cy="6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6350</xdr:rowOff>
    </xdr:from>
    <xdr:to>
      <xdr:col>107</xdr:col>
      <xdr:colOff>101600</xdr:colOff>
      <xdr:row>103</xdr:row>
      <xdr:rowOff>107950</xdr:rowOff>
    </xdr:to>
    <xdr:sp macro="" textlink="">
      <xdr:nvSpPr>
        <xdr:cNvPr id="845" name="楕円 844">
          <a:extLst>
            <a:ext uri="{FF2B5EF4-FFF2-40B4-BE49-F238E27FC236}">
              <a16:creationId xmlns:a16="http://schemas.microsoft.com/office/drawing/2014/main" id="{FD93BA71-4B6C-49DD-8FCF-E65D740050AB}"/>
            </a:ext>
          </a:extLst>
        </xdr:cNvPr>
        <xdr:cNvSpPr/>
      </xdr:nvSpPr>
      <xdr:spPr>
        <a:xfrm>
          <a:off x="20383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50619</xdr:rowOff>
    </xdr:from>
    <xdr:to>
      <xdr:col>111</xdr:col>
      <xdr:colOff>177800</xdr:colOff>
      <xdr:row>103</xdr:row>
      <xdr:rowOff>57150</xdr:rowOff>
    </xdr:to>
    <xdr:cxnSp macro="">
      <xdr:nvCxnSpPr>
        <xdr:cNvPr id="846" name="直線コネクタ 845">
          <a:extLst>
            <a:ext uri="{FF2B5EF4-FFF2-40B4-BE49-F238E27FC236}">
              <a16:creationId xmlns:a16="http://schemas.microsoft.com/office/drawing/2014/main" id="{E67AB970-4CAC-40D2-9CD8-7F1FCEE404D7}"/>
            </a:ext>
          </a:extLst>
        </xdr:cNvPr>
        <xdr:cNvCxnSpPr/>
      </xdr:nvCxnSpPr>
      <xdr:spPr>
        <a:xfrm flipV="1">
          <a:off x="20434300" y="177099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79284</xdr:rowOff>
    </xdr:from>
    <xdr:to>
      <xdr:col>102</xdr:col>
      <xdr:colOff>165100</xdr:colOff>
      <xdr:row>104</xdr:row>
      <xdr:rowOff>9434</xdr:rowOff>
    </xdr:to>
    <xdr:sp macro="" textlink="">
      <xdr:nvSpPr>
        <xdr:cNvPr id="847" name="楕円 846">
          <a:extLst>
            <a:ext uri="{FF2B5EF4-FFF2-40B4-BE49-F238E27FC236}">
              <a16:creationId xmlns:a16="http://schemas.microsoft.com/office/drawing/2014/main" id="{35DCBE6C-F7DD-4276-B7BF-5E1831F3F6AC}"/>
            </a:ext>
          </a:extLst>
        </xdr:cNvPr>
        <xdr:cNvSpPr/>
      </xdr:nvSpPr>
      <xdr:spPr>
        <a:xfrm>
          <a:off x="19494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57150</xdr:rowOff>
    </xdr:from>
    <xdr:to>
      <xdr:col>107</xdr:col>
      <xdr:colOff>50800</xdr:colOff>
      <xdr:row>103</xdr:row>
      <xdr:rowOff>130084</xdr:rowOff>
    </xdr:to>
    <xdr:cxnSp macro="">
      <xdr:nvCxnSpPr>
        <xdr:cNvPr id="848" name="直線コネクタ 847">
          <a:extLst>
            <a:ext uri="{FF2B5EF4-FFF2-40B4-BE49-F238E27FC236}">
              <a16:creationId xmlns:a16="http://schemas.microsoft.com/office/drawing/2014/main" id="{F3B0B1DA-2A10-4DC8-973B-BF6826850B00}"/>
            </a:ext>
          </a:extLst>
        </xdr:cNvPr>
        <xdr:cNvCxnSpPr/>
      </xdr:nvCxnSpPr>
      <xdr:spPr>
        <a:xfrm flipV="1">
          <a:off x="19545300" y="17716500"/>
          <a:ext cx="889000" cy="7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111942</xdr:rowOff>
    </xdr:from>
    <xdr:to>
      <xdr:col>98</xdr:col>
      <xdr:colOff>38100</xdr:colOff>
      <xdr:row>104</xdr:row>
      <xdr:rowOff>42092</xdr:rowOff>
    </xdr:to>
    <xdr:sp macro="" textlink="">
      <xdr:nvSpPr>
        <xdr:cNvPr id="849" name="楕円 848">
          <a:extLst>
            <a:ext uri="{FF2B5EF4-FFF2-40B4-BE49-F238E27FC236}">
              <a16:creationId xmlns:a16="http://schemas.microsoft.com/office/drawing/2014/main" id="{CD2467CF-A6C9-4E8D-9031-3DB5B73F9659}"/>
            </a:ext>
          </a:extLst>
        </xdr:cNvPr>
        <xdr:cNvSpPr/>
      </xdr:nvSpPr>
      <xdr:spPr>
        <a:xfrm>
          <a:off x="18605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130084</xdr:rowOff>
    </xdr:from>
    <xdr:to>
      <xdr:col>102</xdr:col>
      <xdr:colOff>114300</xdr:colOff>
      <xdr:row>103</xdr:row>
      <xdr:rowOff>162742</xdr:rowOff>
    </xdr:to>
    <xdr:cxnSp macro="">
      <xdr:nvCxnSpPr>
        <xdr:cNvPr id="850" name="直線コネクタ 849">
          <a:extLst>
            <a:ext uri="{FF2B5EF4-FFF2-40B4-BE49-F238E27FC236}">
              <a16:creationId xmlns:a16="http://schemas.microsoft.com/office/drawing/2014/main" id="{4DBBEB6B-63D4-44B0-A5E4-D4C7B7C4A81D}"/>
            </a:ext>
          </a:extLst>
        </xdr:cNvPr>
        <xdr:cNvCxnSpPr/>
      </xdr:nvCxnSpPr>
      <xdr:spPr>
        <a:xfrm flipV="1">
          <a:off x="18656300" y="177894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11991</xdr:rowOff>
    </xdr:from>
    <xdr:ext cx="469744" cy="259045"/>
    <xdr:sp macro="" textlink="">
      <xdr:nvSpPr>
        <xdr:cNvPr id="851" name="n_1aveValue【公民館】&#10;一人当たり面積">
          <a:extLst>
            <a:ext uri="{FF2B5EF4-FFF2-40B4-BE49-F238E27FC236}">
              <a16:creationId xmlns:a16="http://schemas.microsoft.com/office/drawing/2014/main" id="{59624A42-44D0-4E98-A593-6B290FB10A57}"/>
            </a:ext>
          </a:extLst>
        </xdr:cNvPr>
        <xdr:cNvSpPr txBox="1"/>
      </xdr:nvSpPr>
      <xdr:spPr>
        <a:xfrm>
          <a:off x="210757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169290</xdr:rowOff>
    </xdr:from>
    <xdr:ext cx="469744" cy="259045"/>
    <xdr:sp macro="" textlink="">
      <xdr:nvSpPr>
        <xdr:cNvPr id="852" name="n_2aveValue【公民館】&#10;一人当たり面積">
          <a:extLst>
            <a:ext uri="{FF2B5EF4-FFF2-40B4-BE49-F238E27FC236}">
              <a16:creationId xmlns:a16="http://schemas.microsoft.com/office/drawing/2014/main" id="{6DC95CFA-75F8-43B0-89C4-C844E98F0E79}"/>
            </a:ext>
          </a:extLst>
        </xdr:cNvPr>
        <xdr:cNvSpPr txBox="1"/>
      </xdr:nvSpPr>
      <xdr:spPr>
        <a:xfrm>
          <a:off x="20199427" y="1834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161670</xdr:rowOff>
    </xdr:from>
    <xdr:ext cx="469744" cy="259045"/>
    <xdr:sp macro="" textlink="">
      <xdr:nvSpPr>
        <xdr:cNvPr id="853" name="n_3aveValue【公民館】&#10;一人当たり面積">
          <a:extLst>
            <a:ext uri="{FF2B5EF4-FFF2-40B4-BE49-F238E27FC236}">
              <a16:creationId xmlns:a16="http://schemas.microsoft.com/office/drawing/2014/main" id="{B2EFB25D-CEA4-4AAF-9A99-9D90599C3FB9}"/>
            </a:ext>
          </a:extLst>
        </xdr:cNvPr>
        <xdr:cNvSpPr txBox="1"/>
      </xdr:nvSpPr>
      <xdr:spPr>
        <a:xfrm>
          <a:off x="19310427" y="1833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166025</xdr:rowOff>
    </xdr:from>
    <xdr:ext cx="469744" cy="259045"/>
    <xdr:sp macro="" textlink="">
      <xdr:nvSpPr>
        <xdr:cNvPr id="854" name="n_4aveValue【公民館】&#10;一人当たり面積">
          <a:extLst>
            <a:ext uri="{FF2B5EF4-FFF2-40B4-BE49-F238E27FC236}">
              <a16:creationId xmlns:a16="http://schemas.microsoft.com/office/drawing/2014/main" id="{5E3295F4-A652-4C83-A577-BF866278E5C9}"/>
            </a:ext>
          </a:extLst>
        </xdr:cNvPr>
        <xdr:cNvSpPr txBox="1"/>
      </xdr:nvSpPr>
      <xdr:spPr>
        <a:xfrm>
          <a:off x="18421427" y="1833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117946</xdr:rowOff>
    </xdr:from>
    <xdr:ext cx="469744" cy="259045"/>
    <xdr:sp macro="" textlink="">
      <xdr:nvSpPr>
        <xdr:cNvPr id="855" name="n_1mainValue【公民館】&#10;一人当たり面積">
          <a:extLst>
            <a:ext uri="{FF2B5EF4-FFF2-40B4-BE49-F238E27FC236}">
              <a16:creationId xmlns:a16="http://schemas.microsoft.com/office/drawing/2014/main" id="{4D2A7FE5-EA0B-4BE4-9561-189CBBC66924}"/>
            </a:ext>
          </a:extLst>
        </xdr:cNvPr>
        <xdr:cNvSpPr txBox="1"/>
      </xdr:nvSpPr>
      <xdr:spPr>
        <a:xfrm>
          <a:off x="21075727" y="1743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124477</xdr:rowOff>
    </xdr:from>
    <xdr:ext cx="469744" cy="259045"/>
    <xdr:sp macro="" textlink="">
      <xdr:nvSpPr>
        <xdr:cNvPr id="856" name="n_2mainValue【公民館】&#10;一人当たり面積">
          <a:extLst>
            <a:ext uri="{FF2B5EF4-FFF2-40B4-BE49-F238E27FC236}">
              <a16:creationId xmlns:a16="http://schemas.microsoft.com/office/drawing/2014/main" id="{7FA01CB3-C8D7-4EC8-9746-169DDB3E4ECA}"/>
            </a:ext>
          </a:extLst>
        </xdr:cNvPr>
        <xdr:cNvSpPr txBox="1"/>
      </xdr:nvSpPr>
      <xdr:spPr>
        <a:xfrm>
          <a:off x="20199427" y="1744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25961</xdr:rowOff>
    </xdr:from>
    <xdr:ext cx="469744" cy="259045"/>
    <xdr:sp macro="" textlink="">
      <xdr:nvSpPr>
        <xdr:cNvPr id="857" name="n_3mainValue【公民館】&#10;一人当たり面積">
          <a:extLst>
            <a:ext uri="{FF2B5EF4-FFF2-40B4-BE49-F238E27FC236}">
              <a16:creationId xmlns:a16="http://schemas.microsoft.com/office/drawing/2014/main" id="{B72E1198-E210-4AD1-9616-78B22C497553}"/>
            </a:ext>
          </a:extLst>
        </xdr:cNvPr>
        <xdr:cNvSpPr txBox="1"/>
      </xdr:nvSpPr>
      <xdr:spPr>
        <a:xfrm>
          <a:off x="19310427" y="1751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58619</xdr:rowOff>
    </xdr:from>
    <xdr:ext cx="469744" cy="259045"/>
    <xdr:sp macro="" textlink="">
      <xdr:nvSpPr>
        <xdr:cNvPr id="858" name="n_4mainValue【公民館】&#10;一人当たり面積">
          <a:extLst>
            <a:ext uri="{FF2B5EF4-FFF2-40B4-BE49-F238E27FC236}">
              <a16:creationId xmlns:a16="http://schemas.microsoft.com/office/drawing/2014/main" id="{269A00E7-A2E6-4FCA-8F95-DEE11EAF98F6}"/>
            </a:ext>
          </a:extLst>
        </xdr:cNvPr>
        <xdr:cNvSpPr txBox="1"/>
      </xdr:nvSpPr>
      <xdr:spPr>
        <a:xfrm>
          <a:off x="18421427" y="1754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1A3BACD0-BE4B-4592-BF70-901DFC4C4A3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E7744CD2-163C-47D9-B5B9-0098A4A59F5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CE45ACAB-E32F-407F-8F0D-52C88BAA93A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については、開始固定資産台帳の作成時に取得日が不明であった路線は、道路台帳の作成日を取得日として計上しているため、有形固定資産減価償却率が平均を大きく上回っている。</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橋梁・トンネル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については、橋梁長寿命化計画より作成を行っているが、無記名橋については、橋梁台帳作成日を取得日として計上しているため、有形固定資産</a:t>
          </a:r>
          <a:r>
            <a:rPr kumimoji="1" lang="ja-JP" altLang="en-US" sz="1100">
              <a:solidFill>
                <a:schemeClr val="dk1"/>
              </a:solidFill>
              <a:effectLst/>
              <a:latin typeface="+mn-lt"/>
              <a:ea typeface="+mn-ea"/>
              <a:cs typeface="+mn-cs"/>
            </a:rPr>
            <a:t>減価</a:t>
          </a:r>
          <a:r>
            <a:rPr kumimoji="1" lang="ja-JP" altLang="ja-JP" sz="1100">
              <a:solidFill>
                <a:schemeClr val="dk1"/>
              </a:solidFill>
              <a:effectLst/>
              <a:latin typeface="+mn-lt"/>
              <a:ea typeface="+mn-ea"/>
              <a:cs typeface="+mn-cs"/>
            </a:rPr>
            <a:t>償却率が大きく上回っている。</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については、新設工事や資本的支出に該当する改修工事等の実績はあるものの、取得から稼働年数が比較的長い資産が多いため、平均値を上回る結果となっている。老朽化住宅はなくしていく方針で進める。</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認定こども園が該当し、新設工事や資本的支出に該当する改修工事等の実施はあるものの、取得からの稼働年数が比較的長い資産が多いため平均値を上回る数値となっている。今後、老朽化を踏まえた施設維持等を検討する必要がある。</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については、小学校・中学校が該当する。令和３年度に小中一貫校が完成したため、減価償却率</a:t>
          </a:r>
          <a:r>
            <a:rPr kumimoji="1" lang="ja-JP" altLang="en-US" sz="1100">
              <a:solidFill>
                <a:schemeClr val="dk1"/>
              </a:solidFill>
              <a:effectLst/>
              <a:latin typeface="+mn-lt"/>
              <a:ea typeface="+mn-ea"/>
              <a:cs typeface="+mn-cs"/>
            </a:rPr>
            <a:t>は類似団体平均を下回っている。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AEAB7EB-D2F0-4BE1-A82B-6940988B229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DB40A73-A838-4902-ACC5-C5125140CC0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0D9D6A9-BCD3-4572-9678-45079EF4C65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C351271-AA18-4E3D-AE10-C055556B0C7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奈良県吉野町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5F89EF1-CA0A-4263-8C94-0F50B8D387F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66F3318-754D-4C92-B794-FA9FE232B95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CBDA9CE-310F-49AE-9400-B5CED8A55DD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CC61EAE-C4B2-41AA-AAAC-9CAB754A79D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E46DBFD-15CE-4D68-AF22-4AF4A2CEE70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11384D4-4E1C-42D9-981B-6860A3E4CB6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6,251
6,180
95.65
6,402,587
5,921,416
475,352
3,476,109
6,318,998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CE8B534-7D3B-40CB-BF81-B5A645795C8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97FEEBC-2B57-4C28-AA50-3BF1D6F544B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C9CC7F0-46FD-475F-9D66-5F9B0AC0464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138A3B7-A46C-4242-AAEF-B35F4EEC9AC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BC4F5DA-E75C-40F8-A252-B527F758C3D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141F4CC-06CE-4FFE-980C-DE337755283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BBF06C8-EA0C-41C2-8552-9AA022B36F5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DF90BB1-8060-4B0B-96F5-A6AE14E7B70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3F0EE18-BCCC-4DF3-A6B7-4B8D690279E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AC78305-43EF-4601-8AF4-BF1AC9C14E9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BF54723-B615-4B69-93CE-928FFED252E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C2F80BD-C098-4C3C-9B1E-4600ED66E11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3F50CA9-F9BE-4408-9903-B5DA9BC2E1F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0CA599A-E9EA-4A5F-804D-A2FA8D63E12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F360AC7-3AF0-4508-9384-3540144E3EA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47BF4B2-A814-4BE7-AE07-A44B9B0C550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7D71333-9C4D-4DD0-BBE0-C13A00F6FA1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379E045-0596-4273-B1BF-E9910276753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23FE3DF-DA2C-4062-A99B-041806E362A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685BB3E-33A8-45E6-8DB2-9F213CEDE48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9F3BFBC-4A73-4C4C-853B-9E33DF264B2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38B6C24-5A4B-4386-B548-F61A2AA2A22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6F437FD-73E1-4E9D-A1A2-338844BBC2D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E11A99D-E639-497B-AD8B-BF1165387A4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C385F8E-D599-4579-8943-2AD9C667B06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615A147-FCF6-4397-9C0E-BD1C6CFB84E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5486DF9-1DF8-4730-A29B-DD6B2B976E9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336DC57-8F99-4DF6-94E4-A028DBD6E1F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9D84936-DDFE-47CD-987A-FC4A1FF2E2FD}"/>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41512C90-097D-453F-8164-638BAE7E1A5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A97561F2-91E6-47CD-8977-67EA4F70F8A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D9FFA26E-C102-4EF7-B4E0-E06D34C243F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72780B27-B580-4CF5-92E6-E12434098CF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9D0D7CA7-1AED-417D-BE34-6AA772BB46D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6A9F6684-FFC1-46FB-B07B-AB01DCEEF0A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D27CE7DE-C55F-4266-8E1D-E4C6BB53333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FD778BC7-5252-4287-AD0A-DDFEFFCCC3D3}"/>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12C29D87-A68B-4D8E-9315-843DE011B57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2AB091F5-6793-4093-91CF-63DA9FAA6D0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F4576D75-3767-4D96-905A-0ED41A8C40F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C057D1E4-B056-4F10-ACCA-851639766F5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D8615CB-3C2F-49D2-BAFD-78AA55C4D32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D2A8D597-B272-40FD-8C49-D35BB01677A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F44CB4B7-4860-4658-A1F4-0A9050BD9D3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EF1037D6-5720-491D-BEEA-1B908E73B8C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2C20DA28-7135-4CE6-AD1F-706F3D161D3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F518CEB7-8EC8-42B8-87C2-FCA9E243C0A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BA5591E8-FBC3-4956-8868-728B30B5BE7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3F328BB6-04DA-47C2-A038-42D12852358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342A91C2-B900-4441-940A-656FC9302E0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7AE420B5-6A13-49FB-BFC4-15C476894AD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BC9A91D6-AE59-4AB2-A3BC-AE66372C54C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3C3B7B2B-9857-4521-B5CE-1AED6895D9D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92DFA606-EE1C-49C0-BA79-08C5F3EB110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FAB05C71-3576-491A-9624-FB85E615E0C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A0292D46-C5FF-46A6-9DA1-CA2575C3841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84D6CDD2-52B3-47B8-B65A-972E65A9E83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8D91604A-7DFE-45B5-903C-52A447CE419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C88CC69D-845E-4AFF-80CD-DB16DC38DBB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61E59C4B-3852-4A05-BCE0-700B5BDB690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6BE1426B-C74A-423F-BE30-03A4A712CBA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11A5AFBC-CC52-42B1-87CB-D92438D3458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50619</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E7B80828-8388-4D92-989C-5BB9700315F7}"/>
            </a:ext>
          </a:extLst>
        </xdr:cNvPr>
        <xdr:cNvCxnSpPr/>
      </xdr:nvCxnSpPr>
      <xdr:spPr>
        <a:xfrm flipV="1">
          <a:off x="4634865" y="965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E10CAAF1-DFF4-40A2-B7B6-2EA2AA84AEEB}"/>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F4F75931-6AE0-49C0-80AF-D434D9529B8C}"/>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168746</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D62359D3-A0DA-4514-A3F9-7E5949BEEAFF}"/>
            </a:ext>
          </a:extLst>
        </xdr:cNvPr>
        <xdr:cNvSpPr txBox="1"/>
      </xdr:nvSpPr>
      <xdr:spPr>
        <a:xfrm>
          <a:off x="4673600" y="942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50619</xdr:rowOff>
    </xdr:from>
    <xdr:to>
      <xdr:col>24</xdr:col>
      <xdr:colOff>152400</xdr:colOff>
      <xdr:row>56</xdr:row>
      <xdr:rowOff>50619</xdr:rowOff>
    </xdr:to>
    <xdr:cxnSp macro="">
      <xdr:nvCxnSpPr>
        <xdr:cNvPr id="78" name="直線コネクタ 77">
          <a:extLst>
            <a:ext uri="{FF2B5EF4-FFF2-40B4-BE49-F238E27FC236}">
              <a16:creationId xmlns:a16="http://schemas.microsoft.com/office/drawing/2014/main" id="{69CE4603-DD51-4DB7-BA43-287851D787E6}"/>
            </a:ext>
          </a:extLst>
        </xdr:cNvPr>
        <xdr:cNvCxnSpPr/>
      </xdr:nvCxnSpPr>
      <xdr:spPr>
        <a:xfrm>
          <a:off x="4546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EBEE79F0-BB07-4C7C-A92A-3544C1AC1956}"/>
            </a:ext>
          </a:extLst>
        </xdr:cNvPr>
        <xdr:cNvSpPr txBox="1"/>
      </xdr:nvSpPr>
      <xdr:spPr>
        <a:xfrm>
          <a:off x="4673600" y="10407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80" name="フローチャート: 判断 79">
          <a:extLst>
            <a:ext uri="{FF2B5EF4-FFF2-40B4-BE49-F238E27FC236}">
              <a16:creationId xmlns:a16="http://schemas.microsoft.com/office/drawing/2014/main" id="{D4734208-5A12-4B30-A18D-E0B76DAD55B2}"/>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78196</xdr:rowOff>
    </xdr:from>
    <xdr:to>
      <xdr:col>20</xdr:col>
      <xdr:colOff>38100</xdr:colOff>
      <xdr:row>62</xdr:row>
      <xdr:rowOff>8346</xdr:rowOff>
    </xdr:to>
    <xdr:sp macro="" textlink="">
      <xdr:nvSpPr>
        <xdr:cNvPr id="81" name="フローチャート: 判断 80">
          <a:extLst>
            <a:ext uri="{FF2B5EF4-FFF2-40B4-BE49-F238E27FC236}">
              <a16:creationId xmlns:a16="http://schemas.microsoft.com/office/drawing/2014/main" id="{5340E86A-5A2C-4B1C-AAEE-A97DE3D395D6}"/>
            </a:ext>
          </a:extLst>
        </xdr:cNvPr>
        <xdr:cNvSpPr/>
      </xdr:nvSpPr>
      <xdr:spPr>
        <a:xfrm>
          <a:off x="3746500" y="1053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82" name="フローチャート: 判断 81">
          <a:extLst>
            <a:ext uri="{FF2B5EF4-FFF2-40B4-BE49-F238E27FC236}">
              <a16:creationId xmlns:a16="http://schemas.microsoft.com/office/drawing/2014/main" id="{F74EF15B-CB9F-4B84-BB2C-3A0F4701D21E}"/>
            </a:ext>
          </a:extLst>
        </xdr:cNvPr>
        <xdr:cNvSpPr/>
      </xdr:nvSpPr>
      <xdr:spPr>
        <a:xfrm>
          <a:off x="2857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83" name="フローチャート: 判断 82">
          <a:extLst>
            <a:ext uri="{FF2B5EF4-FFF2-40B4-BE49-F238E27FC236}">
              <a16:creationId xmlns:a16="http://schemas.microsoft.com/office/drawing/2014/main" id="{0B9E0E07-AF5B-451E-AF3B-E7B375C13CE6}"/>
            </a:ext>
          </a:extLst>
        </xdr:cNvPr>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84" name="フローチャート: 判断 83">
          <a:extLst>
            <a:ext uri="{FF2B5EF4-FFF2-40B4-BE49-F238E27FC236}">
              <a16:creationId xmlns:a16="http://schemas.microsoft.com/office/drawing/2014/main" id="{329428A8-8EBB-47D6-978A-FBB086096A05}"/>
            </a:ext>
          </a:extLst>
        </xdr:cNvPr>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B021C34F-44D1-4C65-96C1-B822EA21E17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CDD64472-BB0C-4BBC-95CB-C84AAD1D9BB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2890F296-3FD9-4090-8F9C-9CEFD99D2FB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BB832684-8FAC-4166-8450-CD94F472BE0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C0A1E4C4-077F-4356-A9C0-3B12A3F3F3B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25944</xdr:rowOff>
    </xdr:from>
    <xdr:to>
      <xdr:col>24</xdr:col>
      <xdr:colOff>114300</xdr:colOff>
      <xdr:row>63</xdr:row>
      <xdr:rowOff>127544</xdr:rowOff>
    </xdr:to>
    <xdr:sp macro="" textlink="">
      <xdr:nvSpPr>
        <xdr:cNvPr id="90" name="楕円 89">
          <a:extLst>
            <a:ext uri="{FF2B5EF4-FFF2-40B4-BE49-F238E27FC236}">
              <a16:creationId xmlns:a16="http://schemas.microsoft.com/office/drawing/2014/main" id="{1CDC7C22-E351-432E-A620-436EA0C55AD2}"/>
            </a:ext>
          </a:extLst>
        </xdr:cNvPr>
        <xdr:cNvSpPr/>
      </xdr:nvSpPr>
      <xdr:spPr>
        <a:xfrm>
          <a:off x="4584700" y="108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4371</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A11B216A-F0A2-4BEC-A9C6-66DE897E9A71}"/>
            </a:ext>
          </a:extLst>
        </xdr:cNvPr>
        <xdr:cNvSpPr txBox="1"/>
      </xdr:nvSpPr>
      <xdr:spPr>
        <a:xfrm>
          <a:off x="4673600"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96157</xdr:rowOff>
    </xdr:from>
    <xdr:to>
      <xdr:col>20</xdr:col>
      <xdr:colOff>38100</xdr:colOff>
      <xdr:row>62</xdr:row>
      <xdr:rowOff>26307</xdr:rowOff>
    </xdr:to>
    <xdr:sp macro="" textlink="">
      <xdr:nvSpPr>
        <xdr:cNvPr id="92" name="楕円 91">
          <a:extLst>
            <a:ext uri="{FF2B5EF4-FFF2-40B4-BE49-F238E27FC236}">
              <a16:creationId xmlns:a16="http://schemas.microsoft.com/office/drawing/2014/main" id="{19DE15A7-0957-4364-9B7D-37F7811DF4D0}"/>
            </a:ext>
          </a:extLst>
        </xdr:cNvPr>
        <xdr:cNvSpPr/>
      </xdr:nvSpPr>
      <xdr:spPr>
        <a:xfrm>
          <a:off x="37465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146957</xdr:rowOff>
    </xdr:from>
    <xdr:to>
      <xdr:col>24</xdr:col>
      <xdr:colOff>63500</xdr:colOff>
      <xdr:row>63</xdr:row>
      <xdr:rowOff>76744</xdr:rowOff>
    </xdr:to>
    <xdr:cxnSp macro="">
      <xdr:nvCxnSpPr>
        <xdr:cNvPr id="93" name="直線コネクタ 92">
          <a:extLst>
            <a:ext uri="{FF2B5EF4-FFF2-40B4-BE49-F238E27FC236}">
              <a16:creationId xmlns:a16="http://schemas.microsoft.com/office/drawing/2014/main" id="{E67F959D-5AD6-4304-972E-457FD71E38AE}"/>
            </a:ext>
          </a:extLst>
        </xdr:cNvPr>
        <xdr:cNvCxnSpPr/>
      </xdr:nvCxnSpPr>
      <xdr:spPr>
        <a:xfrm>
          <a:off x="3797300" y="10605407"/>
          <a:ext cx="838200" cy="27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37374</xdr:rowOff>
    </xdr:from>
    <xdr:to>
      <xdr:col>15</xdr:col>
      <xdr:colOff>101600</xdr:colOff>
      <xdr:row>61</xdr:row>
      <xdr:rowOff>138974</xdr:rowOff>
    </xdr:to>
    <xdr:sp macro="" textlink="">
      <xdr:nvSpPr>
        <xdr:cNvPr id="94" name="楕円 93">
          <a:extLst>
            <a:ext uri="{FF2B5EF4-FFF2-40B4-BE49-F238E27FC236}">
              <a16:creationId xmlns:a16="http://schemas.microsoft.com/office/drawing/2014/main" id="{33E449BD-EF0E-4928-81BF-FD652A64FE92}"/>
            </a:ext>
          </a:extLst>
        </xdr:cNvPr>
        <xdr:cNvSpPr/>
      </xdr:nvSpPr>
      <xdr:spPr>
        <a:xfrm>
          <a:off x="2857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88174</xdr:rowOff>
    </xdr:from>
    <xdr:to>
      <xdr:col>19</xdr:col>
      <xdr:colOff>177800</xdr:colOff>
      <xdr:row>61</xdr:row>
      <xdr:rowOff>146957</xdr:rowOff>
    </xdr:to>
    <xdr:cxnSp macro="">
      <xdr:nvCxnSpPr>
        <xdr:cNvPr id="95" name="直線コネクタ 94">
          <a:extLst>
            <a:ext uri="{FF2B5EF4-FFF2-40B4-BE49-F238E27FC236}">
              <a16:creationId xmlns:a16="http://schemas.microsoft.com/office/drawing/2014/main" id="{46330CC8-26A5-4C43-819D-AA14B975048B}"/>
            </a:ext>
          </a:extLst>
        </xdr:cNvPr>
        <xdr:cNvCxnSpPr/>
      </xdr:nvCxnSpPr>
      <xdr:spPr>
        <a:xfrm>
          <a:off x="2908300" y="1054662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166370</xdr:rowOff>
    </xdr:from>
    <xdr:to>
      <xdr:col>10</xdr:col>
      <xdr:colOff>165100</xdr:colOff>
      <xdr:row>62</xdr:row>
      <xdr:rowOff>96520</xdr:rowOff>
    </xdr:to>
    <xdr:sp macro="" textlink="">
      <xdr:nvSpPr>
        <xdr:cNvPr id="96" name="楕円 95">
          <a:extLst>
            <a:ext uri="{FF2B5EF4-FFF2-40B4-BE49-F238E27FC236}">
              <a16:creationId xmlns:a16="http://schemas.microsoft.com/office/drawing/2014/main" id="{12B5E40A-A090-43C6-82BF-8DAF9D223559}"/>
            </a:ext>
          </a:extLst>
        </xdr:cNvPr>
        <xdr:cNvSpPr/>
      </xdr:nvSpPr>
      <xdr:spPr>
        <a:xfrm>
          <a:off x="1968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88174</xdr:rowOff>
    </xdr:from>
    <xdr:to>
      <xdr:col>15</xdr:col>
      <xdr:colOff>50800</xdr:colOff>
      <xdr:row>62</xdr:row>
      <xdr:rowOff>45720</xdr:rowOff>
    </xdr:to>
    <xdr:cxnSp macro="">
      <xdr:nvCxnSpPr>
        <xdr:cNvPr id="97" name="直線コネクタ 96">
          <a:extLst>
            <a:ext uri="{FF2B5EF4-FFF2-40B4-BE49-F238E27FC236}">
              <a16:creationId xmlns:a16="http://schemas.microsoft.com/office/drawing/2014/main" id="{8FD688F1-7C2A-4B23-BF71-01245567A178}"/>
            </a:ext>
          </a:extLst>
        </xdr:cNvPr>
        <xdr:cNvCxnSpPr/>
      </xdr:nvCxnSpPr>
      <xdr:spPr>
        <a:xfrm flipV="1">
          <a:off x="2019300" y="10546624"/>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73297</xdr:rowOff>
    </xdr:from>
    <xdr:to>
      <xdr:col>6</xdr:col>
      <xdr:colOff>38100</xdr:colOff>
      <xdr:row>63</xdr:row>
      <xdr:rowOff>3447</xdr:rowOff>
    </xdr:to>
    <xdr:sp macro="" textlink="">
      <xdr:nvSpPr>
        <xdr:cNvPr id="98" name="楕円 97">
          <a:extLst>
            <a:ext uri="{FF2B5EF4-FFF2-40B4-BE49-F238E27FC236}">
              <a16:creationId xmlns:a16="http://schemas.microsoft.com/office/drawing/2014/main" id="{68CCBAEC-B83E-481A-AB27-C8CCE77F6A1D}"/>
            </a:ext>
          </a:extLst>
        </xdr:cNvPr>
        <xdr:cNvSpPr/>
      </xdr:nvSpPr>
      <xdr:spPr>
        <a:xfrm>
          <a:off x="1079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45720</xdr:rowOff>
    </xdr:from>
    <xdr:to>
      <xdr:col>10</xdr:col>
      <xdr:colOff>114300</xdr:colOff>
      <xdr:row>62</xdr:row>
      <xdr:rowOff>124097</xdr:rowOff>
    </xdr:to>
    <xdr:cxnSp macro="">
      <xdr:nvCxnSpPr>
        <xdr:cNvPr id="99" name="直線コネクタ 98">
          <a:extLst>
            <a:ext uri="{FF2B5EF4-FFF2-40B4-BE49-F238E27FC236}">
              <a16:creationId xmlns:a16="http://schemas.microsoft.com/office/drawing/2014/main" id="{458BB187-220C-4C68-9735-A44E54A76A47}"/>
            </a:ext>
          </a:extLst>
        </xdr:cNvPr>
        <xdr:cNvCxnSpPr/>
      </xdr:nvCxnSpPr>
      <xdr:spPr>
        <a:xfrm flipV="1">
          <a:off x="1130300" y="1067562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24873</xdr:rowOff>
    </xdr:from>
    <xdr:ext cx="405111" cy="259045"/>
    <xdr:sp macro="" textlink="">
      <xdr:nvSpPr>
        <xdr:cNvPr id="100" name="n_1aveValue【体育館・プール】&#10;有形固定資産減価償却率">
          <a:extLst>
            <a:ext uri="{FF2B5EF4-FFF2-40B4-BE49-F238E27FC236}">
              <a16:creationId xmlns:a16="http://schemas.microsoft.com/office/drawing/2014/main" id="{8CFB7BDB-7CFB-4C83-976A-1B43E7FF4C78}"/>
            </a:ext>
          </a:extLst>
        </xdr:cNvPr>
        <xdr:cNvSpPr txBox="1"/>
      </xdr:nvSpPr>
      <xdr:spPr>
        <a:xfrm>
          <a:off x="3582044" y="10311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136633</xdr:rowOff>
    </xdr:from>
    <xdr:ext cx="405111" cy="259045"/>
    <xdr:sp macro="" textlink="">
      <xdr:nvSpPr>
        <xdr:cNvPr id="101" name="n_2aveValue【体育館・プール】&#10;有形固定資産減価償却率">
          <a:extLst>
            <a:ext uri="{FF2B5EF4-FFF2-40B4-BE49-F238E27FC236}">
              <a16:creationId xmlns:a16="http://schemas.microsoft.com/office/drawing/2014/main" id="{39B391F2-35BA-41E1-8CAF-591A0633AF7F}"/>
            </a:ext>
          </a:extLst>
        </xdr:cNvPr>
        <xdr:cNvSpPr txBox="1"/>
      </xdr:nvSpPr>
      <xdr:spPr>
        <a:xfrm>
          <a:off x="2705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157134</xdr:rowOff>
    </xdr:from>
    <xdr:ext cx="405111" cy="259045"/>
    <xdr:sp macro="" textlink="">
      <xdr:nvSpPr>
        <xdr:cNvPr id="102" name="n_3aveValue【体育館・プール】&#10;有形固定資産減価償却率">
          <a:extLst>
            <a:ext uri="{FF2B5EF4-FFF2-40B4-BE49-F238E27FC236}">
              <a16:creationId xmlns:a16="http://schemas.microsoft.com/office/drawing/2014/main" id="{3E550171-A678-4391-A02D-9FA2BFA8DC01}"/>
            </a:ext>
          </a:extLst>
        </xdr:cNvPr>
        <xdr:cNvSpPr txBox="1"/>
      </xdr:nvSpPr>
      <xdr:spPr>
        <a:xfrm>
          <a:off x="1816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103" name="n_4aveValue【体育館・プール】&#10;有形固定資産減価償却率">
          <a:extLst>
            <a:ext uri="{FF2B5EF4-FFF2-40B4-BE49-F238E27FC236}">
              <a16:creationId xmlns:a16="http://schemas.microsoft.com/office/drawing/2014/main" id="{2636464C-88D3-4F58-8725-11D2ECD0857F}"/>
            </a:ext>
          </a:extLst>
        </xdr:cNvPr>
        <xdr:cNvSpPr txBox="1"/>
      </xdr:nvSpPr>
      <xdr:spPr>
        <a:xfrm>
          <a:off x="927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17434</xdr:rowOff>
    </xdr:from>
    <xdr:ext cx="405111" cy="259045"/>
    <xdr:sp macro="" textlink="">
      <xdr:nvSpPr>
        <xdr:cNvPr id="104" name="n_1mainValue【体育館・プール】&#10;有形固定資産減価償却率">
          <a:extLst>
            <a:ext uri="{FF2B5EF4-FFF2-40B4-BE49-F238E27FC236}">
              <a16:creationId xmlns:a16="http://schemas.microsoft.com/office/drawing/2014/main" id="{2187608F-5D71-4C1B-8223-23CBA9C9B045}"/>
            </a:ext>
          </a:extLst>
        </xdr:cNvPr>
        <xdr:cNvSpPr txBox="1"/>
      </xdr:nvSpPr>
      <xdr:spPr>
        <a:xfrm>
          <a:off x="358204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155501</xdr:rowOff>
    </xdr:from>
    <xdr:ext cx="405111" cy="259045"/>
    <xdr:sp macro="" textlink="">
      <xdr:nvSpPr>
        <xdr:cNvPr id="105" name="n_2mainValue【体育館・プール】&#10;有形固定資産減価償却率">
          <a:extLst>
            <a:ext uri="{FF2B5EF4-FFF2-40B4-BE49-F238E27FC236}">
              <a16:creationId xmlns:a16="http://schemas.microsoft.com/office/drawing/2014/main" id="{8153228C-F0EA-44C5-85EA-367324E14477}"/>
            </a:ext>
          </a:extLst>
        </xdr:cNvPr>
        <xdr:cNvSpPr txBox="1"/>
      </xdr:nvSpPr>
      <xdr:spPr>
        <a:xfrm>
          <a:off x="2705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87647</xdr:rowOff>
    </xdr:from>
    <xdr:ext cx="405111" cy="259045"/>
    <xdr:sp macro="" textlink="">
      <xdr:nvSpPr>
        <xdr:cNvPr id="106" name="n_3mainValue【体育館・プール】&#10;有形固定資産減価償却率">
          <a:extLst>
            <a:ext uri="{FF2B5EF4-FFF2-40B4-BE49-F238E27FC236}">
              <a16:creationId xmlns:a16="http://schemas.microsoft.com/office/drawing/2014/main" id="{9B3326A1-1518-49D2-BF59-C840961BBBF2}"/>
            </a:ext>
          </a:extLst>
        </xdr:cNvPr>
        <xdr:cNvSpPr txBox="1"/>
      </xdr:nvSpPr>
      <xdr:spPr>
        <a:xfrm>
          <a:off x="1816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166024</xdr:rowOff>
    </xdr:from>
    <xdr:ext cx="405111" cy="259045"/>
    <xdr:sp macro="" textlink="">
      <xdr:nvSpPr>
        <xdr:cNvPr id="107" name="n_4mainValue【体育館・プール】&#10;有形固定資産減価償却率">
          <a:extLst>
            <a:ext uri="{FF2B5EF4-FFF2-40B4-BE49-F238E27FC236}">
              <a16:creationId xmlns:a16="http://schemas.microsoft.com/office/drawing/2014/main" id="{2DA07037-3343-4126-A55D-ADEAAC5772B7}"/>
            </a:ext>
          </a:extLst>
        </xdr:cNvPr>
        <xdr:cNvSpPr txBox="1"/>
      </xdr:nvSpPr>
      <xdr:spPr>
        <a:xfrm>
          <a:off x="927744"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81344D3F-8182-4331-8B3E-A54687493B7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6C4DBDFC-5A1B-4253-ACD8-FD57137B4A2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44A98D94-E6A5-4063-B3FD-3D0B2473D23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13EE18A-5B35-4F71-B189-8B7F8D40D4D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B63286C1-BFF7-4EAB-BB9D-491AA1F1F1B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BA0F178A-6DE0-4E6C-A1C1-5A8072BE7F3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D23D8FEC-1B9B-478E-BB40-08197A5F974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249ECA2D-1ECD-443B-B74C-355E8B697E5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D7E967F4-FA58-4BD8-94A3-40579FEC5B7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3B40AEF-B61B-4DE6-9012-09C07C81A71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236CCFF6-AB77-47CB-A90F-38ABF049894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2CD51C38-BC13-4911-9D12-5DC05F3A8A0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406AFAB2-A398-4046-A5D5-5A032C55338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7D99D85E-A5AC-4AA6-8602-B69F7AD079F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20855999-072D-4EFE-B30D-09039017122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4EEBE823-5DC6-47BB-BB72-36A47A0995AC}"/>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54867652-9D8A-4203-8ABE-66B18161F5D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A3ADACC9-6BF5-49C7-8404-2CEE518A1CD5}"/>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10BD8C4F-3B56-4F42-9E16-7557D8918B5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10E4B284-DAF9-4195-9E85-EDD700E4DCF1}"/>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FF45104B-6180-45C4-AC31-A34BE992BDD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84EFBE43-D392-4A62-9371-B6291B2D897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FEC5C6D3-946E-4416-88F7-929E3AF8437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158877</xdr:rowOff>
    </xdr:from>
    <xdr:to>
      <xdr:col>54</xdr:col>
      <xdr:colOff>189865</xdr:colOff>
      <xdr:row>64</xdr:row>
      <xdr:rowOff>72390</xdr:rowOff>
    </xdr:to>
    <xdr:cxnSp macro="">
      <xdr:nvCxnSpPr>
        <xdr:cNvPr id="131" name="直線コネクタ 130">
          <a:extLst>
            <a:ext uri="{FF2B5EF4-FFF2-40B4-BE49-F238E27FC236}">
              <a16:creationId xmlns:a16="http://schemas.microsoft.com/office/drawing/2014/main" id="{A66141DC-BF3A-4835-9DA9-74A7168275A3}"/>
            </a:ext>
          </a:extLst>
        </xdr:cNvPr>
        <xdr:cNvCxnSpPr/>
      </xdr:nvCxnSpPr>
      <xdr:spPr>
        <a:xfrm flipV="1">
          <a:off x="10476865" y="9760077"/>
          <a:ext cx="0"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32" name="【体育館・プール】&#10;一人当たり面積最小値テキスト">
          <a:extLst>
            <a:ext uri="{FF2B5EF4-FFF2-40B4-BE49-F238E27FC236}">
              <a16:creationId xmlns:a16="http://schemas.microsoft.com/office/drawing/2014/main" id="{326DBBAB-2262-408A-8383-4B806E88F16D}"/>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33" name="直線コネクタ 132">
          <a:extLst>
            <a:ext uri="{FF2B5EF4-FFF2-40B4-BE49-F238E27FC236}">
              <a16:creationId xmlns:a16="http://schemas.microsoft.com/office/drawing/2014/main" id="{9FC1C810-A8EF-4699-ABE8-74A8C8E12015}"/>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105554</xdr:rowOff>
    </xdr:from>
    <xdr:ext cx="469744" cy="259045"/>
    <xdr:sp macro="" textlink="">
      <xdr:nvSpPr>
        <xdr:cNvPr id="134" name="【体育館・プール】&#10;一人当たり面積最大値テキスト">
          <a:extLst>
            <a:ext uri="{FF2B5EF4-FFF2-40B4-BE49-F238E27FC236}">
              <a16:creationId xmlns:a16="http://schemas.microsoft.com/office/drawing/2014/main" id="{539366A2-F7FF-4A57-B419-98F288A353AE}"/>
            </a:ext>
          </a:extLst>
        </xdr:cNvPr>
        <xdr:cNvSpPr txBox="1"/>
      </xdr:nvSpPr>
      <xdr:spPr>
        <a:xfrm>
          <a:off x="10515600" y="953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158877</xdr:rowOff>
    </xdr:from>
    <xdr:to>
      <xdr:col>55</xdr:col>
      <xdr:colOff>88900</xdr:colOff>
      <xdr:row>56</xdr:row>
      <xdr:rowOff>158877</xdr:rowOff>
    </xdr:to>
    <xdr:cxnSp macro="">
      <xdr:nvCxnSpPr>
        <xdr:cNvPr id="135" name="直線コネクタ 134">
          <a:extLst>
            <a:ext uri="{FF2B5EF4-FFF2-40B4-BE49-F238E27FC236}">
              <a16:creationId xmlns:a16="http://schemas.microsoft.com/office/drawing/2014/main" id="{945AA3BD-2EBD-4889-95C4-1DC2E3C6BFF6}"/>
            </a:ext>
          </a:extLst>
        </xdr:cNvPr>
        <xdr:cNvCxnSpPr/>
      </xdr:nvCxnSpPr>
      <xdr:spPr>
        <a:xfrm>
          <a:off x="10388600" y="97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119270</xdr:rowOff>
    </xdr:from>
    <xdr:ext cx="469744" cy="259045"/>
    <xdr:sp macro="" textlink="">
      <xdr:nvSpPr>
        <xdr:cNvPr id="136" name="【体育館・プール】&#10;一人当たり面積平均値テキスト">
          <a:extLst>
            <a:ext uri="{FF2B5EF4-FFF2-40B4-BE49-F238E27FC236}">
              <a16:creationId xmlns:a16="http://schemas.microsoft.com/office/drawing/2014/main" id="{B0AC42EF-7B73-4582-8CE5-35E7E78C2920}"/>
            </a:ext>
          </a:extLst>
        </xdr:cNvPr>
        <xdr:cNvSpPr txBox="1"/>
      </xdr:nvSpPr>
      <xdr:spPr>
        <a:xfrm>
          <a:off x="10515600" y="1074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140843</xdr:rowOff>
    </xdr:from>
    <xdr:to>
      <xdr:col>55</xdr:col>
      <xdr:colOff>50800</xdr:colOff>
      <xdr:row>63</xdr:row>
      <xdr:rowOff>70993</xdr:rowOff>
    </xdr:to>
    <xdr:sp macro="" textlink="">
      <xdr:nvSpPr>
        <xdr:cNvPr id="137" name="フローチャート: 判断 136">
          <a:extLst>
            <a:ext uri="{FF2B5EF4-FFF2-40B4-BE49-F238E27FC236}">
              <a16:creationId xmlns:a16="http://schemas.microsoft.com/office/drawing/2014/main" id="{68428ED4-CC3C-4C66-BFC7-327BF829C1E6}"/>
            </a:ext>
          </a:extLst>
        </xdr:cNvPr>
        <xdr:cNvSpPr/>
      </xdr:nvSpPr>
      <xdr:spPr>
        <a:xfrm>
          <a:off x="10426700" y="107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145034</xdr:rowOff>
    </xdr:from>
    <xdr:to>
      <xdr:col>50</xdr:col>
      <xdr:colOff>165100</xdr:colOff>
      <xdr:row>63</xdr:row>
      <xdr:rowOff>75184</xdr:rowOff>
    </xdr:to>
    <xdr:sp macro="" textlink="">
      <xdr:nvSpPr>
        <xdr:cNvPr id="138" name="フローチャート: 判断 137">
          <a:extLst>
            <a:ext uri="{FF2B5EF4-FFF2-40B4-BE49-F238E27FC236}">
              <a16:creationId xmlns:a16="http://schemas.microsoft.com/office/drawing/2014/main" id="{BF1EF915-1DD7-418D-BFEF-188A16C0269B}"/>
            </a:ext>
          </a:extLst>
        </xdr:cNvPr>
        <xdr:cNvSpPr/>
      </xdr:nvSpPr>
      <xdr:spPr>
        <a:xfrm>
          <a:off x="95885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158750</xdr:rowOff>
    </xdr:from>
    <xdr:to>
      <xdr:col>46</xdr:col>
      <xdr:colOff>38100</xdr:colOff>
      <xdr:row>63</xdr:row>
      <xdr:rowOff>88900</xdr:rowOff>
    </xdr:to>
    <xdr:sp macro="" textlink="">
      <xdr:nvSpPr>
        <xdr:cNvPr id="139" name="フローチャート: 判断 138">
          <a:extLst>
            <a:ext uri="{FF2B5EF4-FFF2-40B4-BE49-F238E27FC236}">
              <a16:creationId xmlns:a16="http://schemas.microsoft.com/office/drawing/2014/main" id="{56A4F8D3-CBEC-4B4D-B514-95F6D66401DF}"/>
            </a:ext>
          </a:extLst>
        </xdr:cNvPr>
        <xdr:cNvSpPr/>
      </xdr:nvSpPr>
      <xdr:spPr>
        <a:xfrm>
          <a:off x="8699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130937</xdr:rowOff>
    </xdr:from>
    <xdr:to>
      <xdr:col>41</xdr:col>
      <xdr:colOff>101600</xdr:colOff>
      <xdr:row>63</xdr:row>
      <xdr:rowOff>61087</xdr:rowOff>
    </xdr:to>
    <xdr:sp macro="" textlink="">
      <xdr:nvSpPr>
        <xdr:cNvPr id="140" name="フローチャート: 判断 139">
          <a:extLst>
            <a:ext uri="{FF2B5EF4-FFF2-40B4-BE49-F238E27FC236}">
              <a16:creationId xmlns:a16="http://schemas.microsoft.com/office/drawing/2014/main" id="{738DBE99-4E35-4783-95B2-83C71E68B4D8}"/>
            </a:ext>
          </a:extLst>
        </xdr:cNvPr>
        <xdr:cNvSpPr/>
      </xdr:nvSpPr>
      <xdr:spPr>
        <a:xfrm>
          <a:off x="7810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127508</xdr:rowOff>
    </xdr:from>
    <xdr:to>
      <xdr:col>36</xdr:col>
      <xdr:colOff>165100</xdr:colOff>
      <xdr:row>63</xdr:row>
      <xdr:rowOff>57658</xdr:rowOff>
    </xdr:to>
    <xdr:sp macro="" textlink="">
      <xdr:nvSpPr>
        <xdr:cNvPr id="141" name="フローチャート: 判断 140">
          <a:extLst>
            <a:ext uri="{FF2B5EF4-FFF2-40B4-BE49-F238E27FC236}">
              <a16:creationId xmlns:a16="http://schemas.microsoft.com/office/drawing/2014/main" id="{A7AE5542-CFE3-4E60-AEC7-495058F333EA}"/>
            </a:ext>
          </a:extLst>
        </xdr:cNvPr>
        <xdr:cNvSpPr/>
      </xdr:nvSpPr>
      <xdr:spPr>
        <a:xfrm>
          <a:off x="6921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945905D2-0FEC-45BD-A45B-137B3415604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234CBDD8-FD8B-4F17-9917-F30B28FDBC2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3174C6DE-BB6B-4555-8BA0-B123CA01401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584472E1-2003-4C19-86B1-CF195D32A86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FAD9A848-718A-4E74-81B2-E1C3EC87C72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51308</xdr:rowOff>
    </xdr:from>
    <xdr:to>
      <xdr:col>55</xdr:col>
      <xdr:colOff>50800</xdr:colOff>
      <xdr:row>62</xdr:row>
      <xdr:rowOff>152908</xdr:rowOff>
    </xdr:to>
    <xdr:sp macro="" textlink="">
      <xdr:nvSpPr>
        <xdr:cNvPr id="147" name="楕円 146">
          <a:extLst>
            <a:ext uri="{FF2B5EF4-FFF2-40B4-BE49-F238E27FC236}">
              <a16:creationId xmlns:a16="http://schemas.microsoft.com/office/drawing/2014/main" id="{6962FD9E-E1C0-4FE0-8CFD-45A8655DD786}"/>
            </a:ext>
          </a:extLst>
        </xdr:cNvPr>
        <xdr:cNvSpPr/>
      </xdr:nvSpPr>
      <xdr:spPr>
        <a:xfrm>
          <a:off x="10426700" y="1068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74185</xdr:rowOff>
    </xdr:from>
    <xdr:ext cx="469744" cy="259045"/>
    <xdr:sp macro="" textlink="">
      <xdr:nvSpPr>
        <xdr:cNvPr id="148" name="【体育館・プール】&#10;一人当たり面積該当値テキスト">
          <a:extLst>
            <a:ext uri="{FF2B5EF4-FFF2-40B4-BE49-F238E27FC236}">
              <a16:creationId xmlns:a16="http://schemas.microsoft.com/office/drawing/2014/main" id="{BDD8DF78-7013-41C2-9096-53FA2AD852AA}"/>
            </a:ext>
          </a:extLst>
        </xdr:cNvPr>
        <xdr:cNvSpPr txBox="1"/>
      </xdr:nvSpPr>
      <xdr:spPr>
        <a:xfrm>
          <a:off x="10515600"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9398</xdr:rowOff>
    </xdr:from>
    <xdr:to>
      <xdr:col>50</xdr:col>
      <xdr:colOff>165100</xdr:colOff>
      <xdr:row>62</xdr:row>
      <xdr:rowOff>110998</xdr:rowOff>
    </xdr:to>
    <xdr:sp macro="" textlink="">
      <xdr:nvSpPr>
        <xdr:cNvPr id="149" name="楕円 148">
          <a:extLst>
            <a:ext uri="{FF2B5EF4-FFF2-40B4-BE49-F238E27FC236}">
              <a16:creationId xmlns:a16="http://schemas.microsoft.com/office/drawing/2014/main" id="{A5E37C6E-7CE3-45B1-95F3-684124F9983E}"/>
            </a:ext>
          </a:extLst>
        </xdr:cNvPr>
        <xdr:cNvSpPr/>
      </xdr:nvSpPr>
      <xdr:spPr>
        <a:xfrm>
          <a:off x="9588500" y="1063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60198</xdr:rowOff>
    </xdr:from>
    <xdr:to>
      <xdr:col>55</xdr:col>
      <xdr:colOff>0</xdr:colOff>
      <xdr:row>62</xdr:row>
      <xdr:rowOff>102108</xdr:rowOff>
    </xdr:to>
    <xdr:cxnSp macro="">
      <xdr:nvCxnSpPr>
        <xdr:cNvPr id="150" name="直線コネクタ 149">
          <a:extLst>
            <a:ext uri="{FF2B5EF4-FFF2-40B4-BE49-F238E27FC236}">
              <a16:creationId xmlns:a16="http://schemas.microsoft.com/office/drawing/2014/main" id="{E8D8E11A-3976-44B1-8C54-5511B256F49D}"/>
            </a:ext>
          </a:extLst>
        </xdr:cNvPr>
        <xdr:cNvCxnSpPr/>
      </xdr:nvCxnSpPr>
      <xdr:spPr>
        <a:xfrm>
          <a:off x="9639300" y="10690098"/>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18542</xdr:rowOff>
    </xdr:from>
    <xdr:to>
      <xdr:col>46</xdr:col>
      <xdr:colOff>38100</xdr:colOff>
      <xdr:row>62</xdr:row>
      <xdr:rowOff>120142</xdr:rowOff>
    </xdr:to>
    <xdr:sp macro="" textlink="">
      <xdr:nvSpPr>
        <xdr:cNvPr id="151" name="楕円 150">
          <a:extLst>
            <a:ext uri="{FF2B5EF4-FFF2-40B4-BE49-F238E27FC236}">
              <a16:creationId xmlns:a16="http://schemas.microsoft.com/office/drawing/2014/main" id="{E58A9B0D-EAAE-48B1-B314-43026CC7E70F}"/>
            </a:ext>
          </a:extLst>
        </xdr:cNvPr>
        <xdr:cNvSpPr/>
      </xdr:nvSpPr>
      <xdr:spPr>
        <a:xfrm>
          <a:off x="8699500" y="1064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60198</xdr:rowOff>
    </xdr:from>
    <xdr:to>
      <xdr:col>50</xdr:col>
      <xdr:colOff>114300</xdr:colOff>
      <xdr:row>62</xdr:row>
      <xdr:rowOff>69342</xdr:rowOff>
    </xdr:to>
    <xdr:cxnSp macro="">
      <xdr:nvCxnSpPr>
        <xdr:cNvPr id="152" name="直線コネクタ 151">
          <a:extLst>
            <a:ext uri="{FF2B5EF4-FFF2-40B4-BE49-F238E27FC236}">
              <a16:creationId xmlns:a16="http://schemas.microsoft.com/office/drawing/2014/main" id="{5325BDC2-FF4B-435C-B68F-F6F4BC60AAB8}"/>
            </a:ext>
          </a:extLst>
        </xdr:cNvPr>
        <xdr:cNvCxnSpPr/>
      </xdr:nvCxnSpPr>
      <xdr:spPr>
        <a:xfrm flipV="1">
          <a:off x="8750300" y="1069009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79502</xdr:rowOff>
    </xdr:from>
    <xdr:to>
      <xdr:col>41</xdr:col>
      <xdr:colOff>101600</xdr:colOff>
      <xdr:row>63</xdr:row>
      <xdr:rowOff>9652</xdr:rowOff>
    </xdr:to>
    <xdr:sp macro="" textlink="">
      <xdr:nvSpPr>
        <xdr:cNvPr id="153" name="楕円 152">
          <a:extLst>
            <a:ext uri="{FF2B5EF4-FFF2-40B4-BE49-F238E27FC236}">
              <a16:creationId xmlns:a16="http://schemas.microsoft.com/office/drawing/2014/main" id="{FA087C58-D01E-40CD-97E4-AE574A5FAB0E}"/>
            </a:ext>
          </a:extLst>
        </xdr:cNvPr>
        <xdr:cNvSpPr/>
      </xdr:nvSpPr>
      <xdr:spPr>
        <a:xfrm>
          <a:off x="78105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69342</xdr:rowOff>
    </xdr:from>
    <xdr:to>
      <xdr:col>45</xdr:col>
      <xdr:colOff>177800</xdr:colOff>
      <xdr:row>62</xdr:row>
      <xdr:rowOff>130302</xdr:rowOff>
    </xdr:to>
    <xdr:cxnSp macro="">
      <xdr:nvCxnSpPr>
        <xdr:cNvPr id="154" name="直線コネクタ 153">
          <a:extLst>
            <a:ext uri="{FF2B5EF4-FFF2-40B4-BE49-F238E27FC236}">
              <a16:creationId xmlns:a16="http://schemas.microsoft.com/office/drawing/2014/main" id="{8ACC44C7-2AE7-42E9-84A3-1EAC47B9B374}"/>
            </a:ext>
          </a:extLst>
        </xdr:cNvPr>
        <xdr:cNvCxnSpPr/>
      </xdr:nvCxnSpPr>
      <xdr:spPr>
        <a:xfrm flipV="1">
          <a:off x="7861300" y="10699242"/>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89789</xdr:rowOff>
    </xdr:from>
    <xdr:to>
      <xdr:col>36</xdr:col>
      <xdr:colOff>165100</xdr:colOff>
      <xdr:row>63</xdr:row>
      <xdr:rowOff>19939</xdr:rowOff>
    </xdr:to>
    <xdr:sp macro="" textlink="">
      <xdr:nvSpPr>
        <xdr:cNvPr id="155" name="楕円 154">
          <a:extLst>
            <a:ext uri="{FF2B5EF4-FFF2-40B4-BE49-F238E27FC236}">
              <a16:creationId xmlns:a16="http://schemas.microsoft.com/office/drawing/2014/main" id="{4871DAE7-777E-4C9E-87B0-2C5ACAB85294}"/>
            </a:ext>
          </a:extLst>
        </xdr:cNvPr>
        <xdr:cNvSpPr/>
      </xdr:nvSpPr>
      <xdr:spPr>
        <a:xfrm>
          <a:off x="6921500" y="1071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130302</xdr:rowOff>
    </xdr:from>
    <xdr:to>
      <xdr:col>41</xdr:col>
      <xdr:colOff>50800</xdr:colOff>
      <xdr:row>62</xdr:row>
      <xdr:rowOff>140589</xdr:rowOff>
    </xdr:to>
    <xdr:cxnSp macro="">
      <xdr:nvCxnSpPr>
        <xdr:cNvPr id="156" name="直線コネクタ 155">
          <a:extLst>
            <a:ext uri="{FF2B5EF4-FFF2-40B4-BE49-F238E27FC236}">
              <a16:creationId xmlns:a16="http://schemas.microsoft.com/office/drawing/2014/main" id="{09B200CD-3661-4751-AAF8-37BC778539E5}"/>
            </a:ext>
          </a:extLst>
        </xdr:cNvPr>
        <xdr:cNvCxnSpPr/>
      </xdr:nvCxnSpPr>
      <xdr:spPr>
        <a:xfrm flipV="1">
          <a:off x="6972300" y="10760202"/>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66311</xdr:rowOff>
    </xdr:from>
    <xdr:ext cx="469744" cy="259045"/>
    <xdr:sp macro="" textlink="">
      <xdr:nvSpPr>
        <xdr:cNvPr id="157" name="n_1aveValue【体育館・プール】&#10;一人当たり面積">
          <a:extLst>
            <a:ext uri="{FF2B5EF4-FFF2-40B4-BE49-F238E27FC236}">
              <a16:creationId xmlns:a16="http://schemas.microsoft.com/office/drawing/2014/main" id="{3A103BED-DF84-4A76-A9E7-660B0973592D}"/>
            </a:ext>
          </a:extLst>
        </xdr:cNvPr>
        <xdr:cNvSpPr txBox="1"/>
      </xdr:nvSpPr>
      <xdr:spPr>
        <a:xfrm>
          <a:off x="9391727" y="1086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80027</xdr:rowOff>
    </xdr:from>
    <xdr:ext cx="469744" cy="259045"/>
    <xdr:sp macro="" textlink="">
      <xdr:nvSpPr>
        <xdr:cNvPr id="158" name="n_2aveValue【体育館・プール】&#10;一人当たり面積">
          <a:extLst>
            <a:ext uri="{FF2B5EF4-FFF2-40B4-BE49-F238E27FC236}">
              <a16:creationId xmlns:a16="http://schemas.microsoft.com/office/drawing/2014/main" id="{10028FB2-A1A9-439E-8E39-5C6482858F4B}"/>
            </a:ext>
          </a:extLst>
        </xdr:cNvPr>
        <xdr:cNvSpPr txBox="1"/>
      </xdr:nvSpPr>
      <xdr:spPr>
        <a:xfrm>
          <a:off x="8515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52214</xdr:rowOff>
    </xdr:from>
    <xdr:ext cx="469744" cy="259045"/>
    <xdr:sp macro="" textlink="">
      <xdr:nvSpPr>
        <xdr:cNvPr id="159" name="n_3aveValue【体育館・プール】&#10;一人当たり面積">
          <a:extLst>
            <a:ext uri="{FF2B5EF4-FFF2-40B4-BE49-F238E27FC236}">
              <a16:creationId xmlns:a16="http://schemas.microsoft.com/office/drawing/2014/main" id="{8EDF4F50-5E7D-4C3A-8C8D-F25F024018BE}"/>
            </a:ext>
          </a:extLst>
        </xdr:cNvPr>
        <xdr:cNvSpPr txBox="1"/>
      </xdr:nvSpPr>
      <xdr:spPr>
        <a:xfrm>
          <a:off x="76264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48785</xdr:rowOff>
    </xdr:from>
    <xdr:ext cx="469744" cy="259045"/>
    <xdr:sp macro="" textlink="">
      <xdr:nvSpPr>
        <xdr:cNvPr id="160" name="n_4aveValue【体育館・プール】&#10;一人当たり面積">
          <a:extLst>
            <a:ext uri="{FF2B5EF4-FFF2-40B4-BE49-F238E27FC236}">
              <a16:creationId xmlns:a16="http://schemas.microsoft.com/office/drawing/2014/main" id="{7477B9C6-F524-4F44-AB3D-4E7FB7455ACA}"/>
            </a:ext>
          </a:extLst>
        </xdr:cNvPr>
        <xdr:cNvSpPr txBox="1"/>
      </xdr:nvSpPr>
      <xdr:spPr>
        <a:xfrm>
          <a:off x="6737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127525</xdr:rowOff>
    </xdr:from>
    <xdr:ext cx="469744" cy="259045"/>
    <xdr:sp macro="" textlink="">
      <xdr:nvSpPr>
        <xdr:cNvPr id="161" name="n_1mainValue【体育館・プール】&#10;一人当たり面積">
          <a:extLst>
            <a:ext uri="{FF2B5EF4-FFF2-40B4-BE49-F238E27FC236}">
              <a16:creationId xmlns:a16="http://schemas.microsoft.com/office/drawing/2014/main" id="{5B2EEE30-30C4-43F3-92EE-34C235FB5D40}"/>
            </a:ext>
          </a:extLst>
        </xdr:cNvPr>
        <xdr:cNvSpPr txBox="1"/>
      </xdr:nvSpPr>
      <xdr:spPr>
        <a:xfrm>
          <a:off x="9391727" y="1041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136669</xdr:rowOff>
    </xdr:from>
    <xdr:ext cx="469744" cy="259045"/>
    <xdr:sp macro="" textlink="">
      <xdr:nvSpPr>
        <xdr:cNvPr id="162" name="n_2mainValue【体育館・プール】&#10;一人当たり面積">
          <a:extLst>
            <a:ext uri="{FF2B5EF4-FFF2-40B4-BE49-F238E27FC236}">
              <a16:creationId xmlns:a16="http://schemas.microsoft.com/office/drawing/2014/main" id="{F4CF04C8-0B9B-4BAD-8F28-8B8ADF06F858}"/>
            </a:ext>
          </a:extLst>
        </xdr:cNvPr>
        <xdr:cNvSpPr txBox="1"/>
      </xdr:nvSpPr>
      <xdr:spPr>
        <a:xfrm>
          <a:off x="8515427" y="1042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26179</xdr:rowOff>
    </xdr:from>
    <xdr:ext cx="469744" cy="259045"/>
    <xdr:sp macro="" textlink="">
      <xdr:nvSpPr>
        <xdr:cNvPr id="163" name="n_3mainValue【体育館・プール】&#10;一人当たり面積">
          <a:extLst>
            <a:ext uri="{FF2B5EF4-FFF2-40B4-BE49-F238E27FC236}">
              <a16:creationId xmlns:a16="http://schemas.microsoft.com/office/drawing/2014/main" id="{C3A74EEC-2E38-4E88-BB2D-C46870167B91}"/>
            </a:ext>
          </a:extLst>
        </xdr:cNvPr>
        <xdr:cNvSpPr txBox="1"/>
      </xdr:nvSpPr>
      <xdr:spPr>
        <a:xfrm>
          <a:off x="7626427" y="1048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36466</xdr:rowOff>
    </xdr:from>
    <xdr:ext cx="469744" cy="259045"/>
    <xdr:sp macro="" textlink="">
      <xdr:nvSpPr>
        <xdr:cNvPr id="164" name="n_4mainValue【体育館・プール】&#10;一人当たり面積">
          <a:extLst>
            <a:ext uri="{FF2B5EF4-FFF2-40B4-BE49-F238E27FC236}">
              <a16:creationId xmlns:a16="http://schemas.microsoft.com/office/drawing/2014/main" id="{47E88BEC-AA6D-4425-86F2-60FDBED69428}"/>
            </a:ext>
          </a:extLst>
        </xdr:cNvPr>
        <xdr:cNvSpPr txBox="1"/>
      </xdr:nvSpPr>
      <xdr:spPr>
        <a:xfrm>
          <a:off x="6737427" y="1049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C337BC5A-B57A-481A-AE14-328E9011AA8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56E7B9D6-7B17-4349-A450-894BC84E1D8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2E74E16-B8DC-4AB1-802F-6A61C04E03F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6F172338-23D8-4C11-9F0C-4C9D1BEC2FF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3C3B2205-FE54-4BE3-A5E8-2AF1047414C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81412F24-A68D-44E7-BEA8-3AE89519690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D8BA05BB-CA2C-4665-BDBF-5E21060CDD6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CEB4BAF8-EBA6-4907-A6C2-0FB17B0B40C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7F725245-7211-490E-A318-9CE152C536E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ED9B275D-6C94-42BB-93A7-14B7ABCC2D5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17E426DE-0AC9-4528-9DAE-55A78C8FC38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7D1DEE5F-E72B-4346-B8AE-3EE25DD5E4F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9B009C3A-EDA6-4ED6-A450-B8DC20B758A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E162D024-CAC9-4321-9C70-0744057E008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88EBC55F-51FA-44DC-BA22-3A32DAF5ED5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9307E23F-79E7-40C5-9547-874270648D3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09F2E8D0-738A-4FBF-BEB3-F47FF717211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E460BE31-A5D3-4787-BCB5-949F36E2D7D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2AC95AA6-E174-464B-B66E-37DDE7C511B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2C6D635B-9CEB-4E2E-9BC6-8380F54DC7D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CB065FCE-D367-4B99-8FD6-5BE220A8B08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402A4353-C3E1-4EE0-BA54-F65A8FE5C35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321BC87C-E722-4784-BBA4-7E3E3DCCAE1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D34C9CA1-BFF8-4F56-8DBF-77286CB0B98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7FA3E553-80C0-44FA-9B27-329B8D338DC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id="{97C20F2B-5545-4763-B16E-BB18E335D80E}"/>
            </a:ext>
          </a:extLst>
        </xdr:cNvPr>
        <xdr:cNvCxnSpPr/>
      </xdr:nvCxnSpPr>
      <xdr:spPr>
        <a:xfrm flipV="1">
          <a:off x="4634865" y="13496108"/>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B3E23EDC-D70B-41C7-8918-5DEF32AAD51B}"/>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id="{9ED5ABE0-82EB-4082-99B1-84C52A1F2195}"/>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193" name="【福祉施設】&#10;有形固定資産減価償却率最大値テキスト">
          <a:extLst>
            <a:ext uri="{FF2B5EF4-FFF2-40B4-BE49-F238E27FC236}">
              <a16:creationId xmlns:a16="http://schemas.microsoft.com/office/drawing/2014/main" id="{50A8B077-07F2-4D40-B90A-625135005214}"/>
            </a:ext>
          </a:extLst>
        </xdr:cNvPr>
        <xdr:cNvSpPr txBox="1"/>
      </xdr:nvSpPr>
      <xdr:spPr>
        <a:xfrm>
          <a:off x="4673600" y="1327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194" name="直線コネクタ 193">
          <a:extLst>
            <a:ext uri="{FF2B5EF4-FFF2-40B4-BE49-F238E27FC236}">
              <a16:creationId xmlns:a16="http://schemas.microsoft.com/office/drawing/2014/main" id="{9665BDD5-BB2A-4FD3-B85F-E1D3C71937A8}"/>
            </a:ext>
          </a:extLst>
        </xdr:cNvPr>
        <xdr:cNvCxnSpPr/>
      </xdr:nvCxnSpPr>
      <xdr:spPr>
        <a:xfrm>
          <a:off x="4546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119578</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6241863E-7C04-4C33-B891-2947606904C4}"/>
            </a:ext>
          </a:extLst>
        </xdr:cNvPr>
        <xdr:cNvSpPr txBox="1"/>
      </xdr:nvSpPr>
      <xdr:spPr>
        <a:xfrm>
          <a:off x="4673600" y="14178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196" name="フローチャート: 判断 195">
          <a:extLst>
            <a:ext uri="{FF2B5EF4-FFF2-40B4-BE49-F238E27FC236}">
              <a16:creationId xmlns:a16="http://schemas.microsoft.com/office/drawing/2014/main" id="{553E0442-CA46-41CA-8F65-0AB9E9E3A98D}"/>
            </a:ext>
          </a:extLst>
        </xdr:cNvPr>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72208</xdr:rowOff>
    </xdr:from>
    <xdr:to>
      <xdr:col>20</xdr:col>
      <xdr:colOff>38100</xdr:colOff>
      <xdr:row>84</xdr:row>
      <xdr:rowOff>2358</xdr:rowOff>
    </xdr:to>
    <xdr:sp macro="" textlink="">
      <xdr:nvSpPr>
        <xdr:cNvPr id="197" name="フローチャート: 判断 196">
          <a:extLst>
            <a:ext uri="{FF2B5EF4-FFF2-40B4-BE49-F238E27FC236}">
              <a16:creationId xmlns:a16="http://schemas.microsoft.com/office/drawing/2014/main" id="{EE4D7CC7-1B16-422A-A82C-B0D8050E6219}"/>
            </a:ext>
          </a:extLst>
        </xdr:cNvPr>
        <xdr:cNvSpPr/>
      </xdr:nvSpPr>
      <xdr:spPr>
        <a:xfrm>
          <a:off x="3746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198" name="フローチャート: 判断 197">
          <a:extLst>
            <a:ext uri="{FF2B5EF4-FFF2-40B4-BE49-F238E27FC236}">
              <a16:creationId xmlns:a16="http://schemas.microsoft.com/office/drawing/2014/main" id="{54A253C3-FD5F-48D6-91D4-E6530C93B5B1}"/>
            </a:ext>
          </a:extLst>
        </xdr:cNvPr>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199" name="フローチャート: 判断 198">
          <a:extLst>
            <a:ext uri="{FF2B5EF4-FFF2-40B4-BE49-F238E27FC236}">
              <a16:creationId xmlns:a16="http://schemas.microsoft.com/office/drawing/2014/main" id="{C70D2CF9-57E5-4EE1-BFFB-42AB5CFA3B90}"/>
            </a:ext>
          </a:extLst>
        </xdr:cNvPr>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26488</xdr:rowOff>
    </xdr:from>
    <xdr:to>
      <xdr:col>6</xdr:col>
      <xdr:colOff>38100</xdr:colOff>
      <xdr:row>83</xdr:row>
      <xdr:rowOff>128088</xdr:rowOff>
    </xdr:to>
    <xdr:sp macro="" textlink="">
      <xdr:nvSpPr>
        <xdr:cNvPr id="200" name="フローチャート: 判断 199">
          <a:extLst>
            <a:ext uri="{FF2B5EF4-FFF2-40B4-BE49-F238E27FC236}">
              <a16:creationId xmlns:a16="http://schemas.microsoft.com/office/drawing/2014/main" id="{94930C86-6BD9-41E5-9B8C-BC1A9D68A674}"/>
            </a:ext>
          </a:extLst>
        </xdr:cNvPr>
        <xdr:cNvSpPr/>
      </xdr:nvSpPr>
      <xdr:spPr>
        <a:xfrm>
          <a:off x="1079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6AC4CA2D-FAE7-4895-9F39-6F25B61578D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A6F1F501-7B82-4D17-9D1D-EA08D479D73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ADCE4B36-59A8-4C22-BD39-D206F6E80F9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AB5BE2D6-B588-487F-A565-75F8DCA4F16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63D0BEB1-4584-4A0C-8202-B93D131CC59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65677</xdr:rowOff>
    </xdr:from>
    <xdr:to>
      <xdr:col>24</xdr:col>
      <xdr:colOff>114300</xdr:colOff>
      <xdr:row>84</xdr:row>
      <xdr:rowOff>167277</xdr:rowOff>
    </xdr:to>
    <xdr:sp macro="" textlink="">
      <xdr:nvSpPr>
        <xdr:cNvPr id="206" name="楕円 205">
          <a:extLst>
            <a:ext uri="{FF2B5EF4-FFF2-40B4-BE49-F238E27FC236}">
              <a16:creationId xmlns:a16="http://schemas.microsoft.com/office/drawing/2014/main" id="{91AB0F2A-EEB2-4BBE-B73B-C9954171022B}"/>
            </a:ext>
          </a:extLst>
        </xdr:cNvPr>
        <xdr:cNvSpPr/>
      </xdr:nvSpPr>
      <xdr:spPr>
        <a:xfrm>
          <a:off x="45847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44104</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4248345F-2469-4634-B2D3-30F8516B63B7}"/>
            </a:ext>
          </a:extLst>
        </xdr:cNvPr>
        <xdr:cNvSpPr txBox="1"/>
      </xdr:nvSpPr>
      <xdr:spPr>
        <a:xfrm>
          <a:off x="4673600"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64044</xdr:rowOff>
    </xdr:from>
    <xdr:to>
      <xdr:col>20</xdr:col>
      <xdr:colOff>38100</xdr:colOff>
      <xdr:row>84</xdr:row>
      <xdr:rowOff>165644</xdr:rowOff>
    </xdr:to>
    <xdr:sp macro="" textlink="">
      <xdr:nvSpPr>
        <xdr:cNvPr id="208" name="楕円 207">
          <a:extLst>
            <a:ext uri="{FF2B5EF4-FFF2-40B4-BE49-F238E27FC236}">
              <a16:creationId xmlns:a16="http://schemas.microsoft.com/office/drawing/2014/main" id="{053DD5D9-46D3-4144-855E-233F9BF0FD83}"/>
            </a:ext>
          </a:extLst>
        </xdr:cNvPr>
        <xdr:cNvSpPr/>
      </xdr:nvSpPr>
      <xdr:spPr>
        <a:xfrm>
          <a:off x="3746500" y="144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114844</xdr:rowOff>
    </xdr:from>
    <xdr:to>
      <xdr:col>24</xdr:col>
      <xdr:colOff>63500</xdr:colOff>
      <xdr:row>84</xdr:row>
      <xdr:rowOff>116477</xdr:rowOff>
    </xdr:to>
    <xdr:cxnSp macro="">
      <xdr:nvCxnSpPr>
        <xdr:cNvPr id="209" name="直線コネクタ 208">
          <a:extLst>
            <a:ext uri="{FF2B5EF4-FFF2-40B4-BE49-F238E27FC236}">
              <a16:creationId xmlns:a16="http://schemas.microsoft.com/office/drawing/2014/main" id="{531DE109-BF4A-47CA-8D32-65407E768E90}"/>
            </a:ext>
          </a:extLst>
        </xdr:cNvPr>
        <xdr:cNvCxnSpPr/>
      </xdr:nvCxnSpPr>
      <xdr:spPr>
        <a:xfrm>
          <a:off x="3797300" y="1451664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37919</xdr:rowOff>
    </xdr:from>
    <xdr:to>
      <xdr:col>15</xdr:col>
      <xdr:colOff>101600</xdr:colOff>
      <xdr:row>84</xdr:row>
      <xdr:rowOff>139519</xdr:rowOff>
    </xdr:to>
    <xdr:sp macro="" textlink="">
      <xdr:nvSpPr>
        <xdr:cNvPr id="210" name="楕円 209">
          <a:extLst>
            <a:ext uri="{FF2B5EF4-FFF2-40B4-BE49-F238E27FC236}">
              <a16:creationId xmlns:a16="http://schemas.microsoft.com/office/drawing/2014/main" id="{0A89E3C8-80B2-4207-BAA6-E13436AC37C3}"/>
            </a:ext>
          </a:extLst>
        </xdr:cNvPr>
        <xdr:cNvSpPr/>
      </xdr:nvSpPr>
      <xdr:spPr>
        <a:xfrm>
          <a:off x="2857500" y="144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88719</xdr:rowOff>
    </xdr:from>
    <xdr:to>
      <xdr:col>19</xdr:col>
      <xdr:colOff>177800</xdr:colOff>
      <xdr:row>84</xdr:row>
      <xdr:rowOff>114844</xdr:rowOff>
    </xdr:to>
    <xdr:cxnSp macro="">
      <xdr:nvCxnSpPr>
        <xdr:cNvPr id="211" name="直線コネクタ 210">
          <a:extLst>
            <a:ext uri="{FF2B5EF4-FFF2-40B4-BE49-F238E27FC236}">
              <a16:creationId xmlns:a16="http://schemas.microsoft.com/office/drawing/2014/main" id="{5C460C7E-D770-4BBC-9C40-00DA0C9B2747}"/>
            </a:ext>
          </a:extLst>
        </xdr:cNvPr>
        <xdr:cNvCxnSpPr/>
      </xdr:nvCxnSpPr>
      <xdr:spPr>
        <a:xfrm>
          <a:off x="2908300" y="1449051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13426</xdr:rowOff>
    </xdr:from>
    <xdr:to>
      <xdr:col>10</xdr:col>
      <xdr:colOff>165100</xdr:colOff>
      <xdr:row>84</xdr:row>
      <xdr:rowOff>115026</xdr:rowOff>
    </xdr:to>
    <xdr:sp macro="" textlink="">
      <xdr:nvSpPr>
        <xdr:cNvPr id="212" name="楕円 211">
          <a:extLst>
            <a:ext uri="{FF2B5EF4-FFF2-40B4-BE49-F238E27FC236}">
              <a16:creationId xmlns:a16="http://schemas.microsoft.com/office/drawing/2014/main" id="{F2058FC5-60D1-4BB8-AF8A-948EE5C7F9C4}"/>
            </a:ext>
          </a:extLst>
        </xdr:cNvPr>
        <xdr:cNvSpPr/>
      </xdr:nvSpPr>
      <xdr:spPr>
        <a:xfrm>
          <a:off x="19685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64226</xdr:rowOff>
    </xdr:from>
    <xdr:to>
      <xdr:col>15</xdr:col>
      <xdr:colOff>50800</xdr:colOff>
      <xdr:row>84</xdr:row>
      <xdr:rowOff>88719</xdr:rowOff>
    </xdr:to>
    <xdr:cxnSp macro="">
      <xdr:nvCxnSpPr>
        <xdr:cNvPr id="213" name="直線コネクタ 212">
          <a:extLst>
            <a:ext uri="{FF2B5EF4-FFF2-40B4-BE49-F238E27FC236}">
              <a16:creationId xmlns:a16="http://schemas.microsoft.com/office/drawing/2014/main" id="{AEBCCC5F-D8F6-4688-AA05-03E004AE830B}"/>
            </a:ext>
          </a:extLst>
        </xdr:cNvPr>
        <xdr:cNvCxnSpPr/>
      </xdr:nvCxnSpPr>
      <xdr:spPr>
        <a:xfrm>
          <a:off x="2019300" y="1446602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157118</xdr:rowOff>
    </xdr:from>
    <xdr:to>
      <xdr:col>6</xdr:col>
      <xdr:colOff>38100</xdr:colOff>
      <xdr:row>84</xdr:row>
      <xdr:rowOff>87268</xdr:rowOff>
    </xdr:to>
    <xdr:sp macro="" textlink="">
      <xdr:nvSpPr>
        <xdr:cNvPr id="214" name="楕円 213">
          <a:extLst>
            <a:ext uri="{FF2B5EF4-FFF2-40B4-BE49-F238E27FC236}">
              <a16:creationId xmlns:a16="http://schemas.microsoft.com/office/drawing/2014/main" id="{C4BE64AA-8B5F-45F2-B52F-B9DDAF476D4E}"/>
            </a:ext>
          </a:extLst>
        </xdr:cNvPr>
        <xdr:cNvSpPr/>
      </xdr:nvSpPr>
      <xdr:spPr>
        <a:xfrm>
          <a:off x="1079500" y="143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36468</xdr:rowOff>
    </xdr:from>
    <xdr:to>
      <xdr:col>10</xdr:col>
      <xdr:colOff>114300</xdr:colOff>
      <xdr:row>84</xdr:row>
      <xdr:rowOff>64226</xdr:rowOff>
    </xdr:to>
    <xdr:cxnSp macro="">
      <xdr:nvCxnSpPr>
        <xdr:cNvPr id="215" name="直線コネクタ 214">
          <a:extLst>
            <a:ext uri="{FF2B5EF4-FFF2-40B4-BE49-F238E27FC236}">
              <a16:creationId xmlns:a16="http://schemas.microsoft.com/office/drawing/2014/main" id="{DF82FC26-7D8F-41F3-BBBA-11387CB02B21}"/>
            </a:ext>
          </a:extLst>
        </xdr:cNvPr>
        <xdr:cNvCxnSpPr/>
      </xdr:nvCxnSpPr>
      <xdr:spPr>
        <a:xfrm>
          <a:off x="1130300" y="14438268"/>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18885</xdr:rowOff>
    </xdr:from>
    <xdr:ext cx="405111" cy="259045"/>
    <xdr:sp macro="" textlink="">
      <xdr:nvSpPr>
        <xdr:cNvPr id="216" name="n_1aveValue【福祉施設】&#10;有形固定資産減価償却率">
          <a:extLst>
            <a:ext uri="{FF2B5EF4-FFF2-40B4-BE49-F238E27FC236}">
              <a16:creationId xmlns:a16="http://schemas.microsoft.com/office/drawing/2014/main" id="{425AD290-51DB-4FAE-B2E1-3E0E00D8D678}"/>
            </a:ext>
          </a:extLst>
        </xdr:cNvPr>
        <xdr:cNvSpPr txBox="1"/>
      </xdr:nvSpPr>
      <xdr:spPr>
        <a:xfrm>
          <a:off x="3582044" y="1407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217" name="n_2aveValue【福祉施設】&#10;有形固定資産減価償却率">
          <a:extLst>
            <a:ext uri="{FF2B5EF4-FFF2-40B4-BE49-F238E27FC236}">
              <a16:creationId xmlns:a16="http://schemas.microsoft.com/office/drawing/2014/main" id="{52470571-CC7C-48B3-A970-FF021C754C72}"/>
            </a:ext>
          </a:extLst>
        </xdr:cNvPr>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218" name="n_3aveValue【福祉施設】&#10;有形固定資産減価償却率">
          <a:extLst>
            <a:ext uri="{FF2B5EF4-FFF2-40B4-BE49-F238E27FC236}">
              <a16:creationId xmlns:a16="http://schemas.microsoft.com/office/drawing/2014/main" id="{B85FA95F-F391-45F6-BB52-770993CA519A}"/>
            </a:ext>
          </a:extLst>
        </xdr:cNvPr>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144615</xdr:rowOff>
    </xdr:from>
    <xdr:ext cx="405111" cy="259045"/>
    <xdr:sp macro="" textlink="">
      <xdr:nvSpPr>
        <xdr:cNvPr id="219" name="n_4aveValue【福祉施設】&#10;有形固定資産減価償却率">
          <a:extLst>
            <a:ext uri="{FF2B5EF4-FFF2-40B4-BE49-F238E27FC236}">
              <a16:creationId xmlns:a16="http://schemas.microsoft.com/office/drawing/2014/main" id="{F7EE2D51-459A-466E-8427-212E20A5F9A9}"/>
            </a:ext>
          </a:extLst>
        </xdr:cNvPr>
        <xdr:cNvSpPr txBox="1"/>
      </xdr:nvSpPr>
      <xdr:spPr>
        <a:xfrm>
          <a:off x="927744" y="1403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156771</xdr:rowOff>
    </xdr:from>
    <xdr:ext cx="405111" cy="259045"/>
    <xdr:sp macro="" textlink="">
      <xdr:nvSpPr>
        <xdr:cNvPr id="220" name="n_1mainValue【福祉施設】&#10;有形固定資産減価償却率">
          <a:extLst>
            <a:ext uri="{FF2B5EF4-FFF2-40B4-BE49-F238E27FC236}">
              <a16:creationId xmlns:a16="http://schemas.microsoft.com/office/drawing/2014/main" id="{6ECD3225-2046-46C2-ADB9-754504C8A7CC}"/>
            </a:ext>
          </a:extLst>
        </xdr:cNvPr>
        <xdr:cNvSpPr txBox="1"/>
      </xdr:nvSpPr>
      <xdr:spPr>
        <a:xfrm>
          <a:off x="3582044" y="1455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130646</xdr:rowOff>
    </xdr:from>
    <xdr:ext cx="405111" cy="259045"/>
    <xdr:sp macro="" textlink="">
      <xdr:nvSpPr>
        <xdr:cNvPr id="221" name="n_2mainValue【福祉施設】&#10;有形固定資産減価償却率">
          <a:extLst>
            <a:ext uri="{FF2B5EF4-FFF2-40B4-BE49-F238E27FC236}">
              <a16:creationId xmlns:a16="http://schemas.microsoft.com/office/drawing/2014/main" id="{47F49837-4362-4CCD-BB41-656D5904ACE5}"/>
            </a:ext>
          </a:extLst>
        </xdr:cNvPr>
        <xdr:cNvSpPr txBox="1"/>
      </xdr:nvSpPr>
      <xdr:spPr>
        <a:xfrm>
          <a:off x="2705744" y="1453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106153</xdr:rowOff>
    </xdr:from>
    <xdr:ext cx="405111" cy="259045"/>
    <xdr:sp macro="" textlink="">
      <xdr:nvSpPr>
        <xdr:cNvPr id="222" name="n_3mainValue【福祉施設】&#10;有形固定資産減価償却率">
          <a:extLst>
            <a:ext uri="{FF2B5EF4-FFF2-40B4-BE49-F238E27FC236}">
              <a16:creationId xmlns:a16="http://schemas.microsoft.com/office/drawing/2014/main" id="{2B99FB04-6C98-4421-8009-F62DF7B3AC6A}"/>
            </a:ext>
          </a:extLst>
        </xdr:cNvPr>
        <xdr:cNvSpPr txBox="1"/>
      </xdr:nvSpPr>
      <xdr:spPr>
        <a:xfrm>
          <a:off x="1816744" y="1450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78395</xdr:rowOff>
    </xdr:from>
    <xdr:ext cx="405111" cy="259045"/>
    <xdr:sp macro="" textlink="">
      <xdr:nvSpPr>
        <xdr:cNvPr id="223" name="n_4mainValue【福祉施設】&#10;有形固定資産減価償却率">
          <a:extLst>
            <a:ext uri="{FF2B5EF4-FFF2-40B4-BE49-F238E27FC236}">
              <a16:creationId xmlns:a16="http://schemas.microsoft.com/office/drawing/2014/main" id="{C48754BD-966A-4286-84C5-544367B89B0B}"/>
            </a:ext>
          </a:extLst>
        </xdr:cNvPr>
        <xdr:cNvSpPr txBox="1"/>
      </xdr:nvSpPr>
      <xdr:spPr>
        <a:xfrm>
          <a:off x="927744" y="144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0CE0C336-CAAD-48F4-85D6-6E60AD6A69C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EB3BD6D6-80A0-41C2-8C30-49B692241B7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653B4264-A8EB-4E38-BE01-2F5F52F98D6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C2EEEBE3-38B2-4255-8ED0-A890372BB62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683AB6F6-A7F5-42D4-B888-99A48164351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FC7C57B6-6012-43D2-B5CB-5250A2D26EC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4DC61ECA-B677-41D7-9C22-F92D7665260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3069E18C-BBD3-4329-B5B5-972ACE48AC7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E06DF670-D516-4272-A541-A06070B4582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7295355D-9397-470D-91E4-3635C6EB10F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4" name="直線コネクタ 233">
          <a:extLst>
            <a:ext uri="{FF2B5EF4-FFF2-40B4-BE49-F238E27FC236}">
              <a16:creationId xmlns:a16="http://schemas.microsoft.com/office/drawing/2014/main" id="{7C61F62A-EADE-456E-93DC-FC12C75E9BE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5" name="テキスト ボックス 234">
          <a:extLst>
            <a:ext uri="{FF2B5EF4-FFF2-40B4-BE49-F238E27FC236}">
              <a16:creationId xmlns:a16="http://schemas.microsoft.com/office/drawing/2014/main" id="{C39E683B-F16D-4F51-8B0C-20508462619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6" name="直線コネクタ 235">
          <a:extLst>
            <a:ext uri="{FF2B5EF4-FFF2-40B4-BE49-F238E27FC236}">
              <a16:creationId xmlns:a16="http://schemas.microsoft.com/office/drawing/2014/main" id="{A55445F5-0F09-4735-A7D4-26AE606B2C7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7" name="テキスト ボックス 236">
          <a:extLst>
            <a:ext uri="{FF2B5EF4-FFF2-40B4-BE49-F238E27FC236}">
              <a16:creationId xmlns:a16="http://schemas.microsoft.com/office/drawing/2014/main" id="{AAE570A5-304F-4F43-A5A8-8962ECB7D63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8" name="直線コネクタ 237">
          <a:extLst>
            <a:ext uri="{FF2B5EF4-FFF2-40B4-BE49-F238E27FC236}">
              <a16:creationId xmlns:a16="http://schemas.microsoft.com/office/drawing/2014/main" id="{4DA5B10B-65C3-43AA-A801-C98F4374770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9" name="テキスト ボックス 238">
          <a:extLst>
            <a:ext uri="{FF2B5EF4-FFF2-40B4-BE49-F238E27FC236}">
              <a16:creationId xmlns:a16="http://schemas.microsoft.com/office/drawing/2014/main" id="{D714ED78-C882-44A1-A491-66685660454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0" name="直線コネクタ 239">
          <a:extLst>
            <a:ext uri="{FF2B5EF4-FFF2-40B4-BE49-F238E27FC236}">
              <a16:creationId xmlns:a16="http://schemas.microsoft.com/office/drawing/2014/main" id="{87A18C48-21DD-43EB-BF91-B17F57FB333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1" name="テキスト ボックス 240">
          <a:extLst>
            <a:ext uri="{FF2B5EF4-FFF2-40B4-BE49-F238E27FC236}">
              <a16:creationId xmlns:a16="http://schemas.microsoft.com/office/drawing/2014/main" id="{420E999F-2041-42BF-A69A-46D9185EFEE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2" name="直線コネクタ 241">
          <a:extLst>
            <a:ext uri="{FF2B5EF4-FFF2-40B4-BE49-F238E27FC236}">
              <a16:creationId xmlns:a16="http://schemas.microsoft.com/office/drawing/2014/main" id="{93AAAE6C-37E1-4189-8B96-855D40EC987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id="{A8977417-C21E-46E9-B648-C1B56C7F223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6A5F3E94-21A6-4A53-83CE-9BDC8FD13AD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40046659-3F20-4970-8ED7-AC5F3D65F7F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a:extLst>
            <a:ext uri="{FF2B5EF4-FFF2-40B4-BE49-F238E27FC236}">
              <a16:creationId xmlns:a16="http://schemas.microsoft.com/office/drawing/2014/main" id="{6DCAF220-EA4F-4AE1-89DB-B1933C05865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19050</xdr:rowOff>
    </xdr:from>
    <xdr:to>
      <xdr:col>54</xdr:col>
      <xdr:colOff>189865</xdr:colOff>
      <xdr:row>86</xdr:row>
      <xdr:rowOff>87630</xdr:rowOff>
    </xdr:to>
    <xdr:cxnSp macro="">
      <xdr:nvCxnSpPr>
        <xdr:cNvPr id="247" name="直線コネクタ 246">
          <a:extLst>
            <a:ext uri="{FF2B5EF4-FFF2-40B4-BE49-F238E27FC236}">
              <a16:creationId xmlns:a16="http://schemas.microsoft.com/office/drawing/2014/main" id="{DE4F7859-7C27-4EB9-82CF-887E357527C0}"/>
            </a:ext>
          </a:extLst>
        </xdr:cNvPr>
        <xdr:cNvCxnSpPr/>
      </xdr:nvCxnSpPr>
      <xdr:spPr>
        <a:xfrm flipV="1">
          <a:off x="10476865" y="135636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48" name="【福祉施設】&#10;一人当たり面積最小値テキスト">
          <a:extLst>
            <a:ext uri="{FF2B5EF4-FFF2-40B4-BE49-F238E27FC236}">
              <a16:creationId xmlns:a16="http://schemas.microsoft.com/office/drawing/2014/main" id="{904E2CCB-F1D0-4ABF-8438-45D9C90B5EAE}"/>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49" name="直線コネクタ 248">
          <a:extLst>
            <a:ext uri="{FF2B5EF4-FFF2-40B4-BE49-F238E27FC236}">
              <a16:creationId xmlns:a16="http://schemas.microsoft.com/office/drawing/2014/main" id="{9E88762D-3947-4CE3-988E-D0A49ACE9DB6}"/>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137177</xdr:rowOff>
    </xdr:from>
    <xdr:ext cx="469744" cy="259045"/>
    <xdr:sp macro="" textlink="">
      <xdr:nvSpPr>
        <xdr:cNvPr id="250" name="【福祉施設】&#10;一人当たり面積最大値テキスト">
          <a:extLst>
            <a:ext uri="{FF2B5EF4-FFF2-40B4-BE49-F238E27FC236}">
              <a16:creationId xmlns:a16="http://schemas.microsoft.com/office/drawing/2014/main" id="{29E2C5A7-E7EC-4A8E-9361-74E96649314B}"/>
            </a:ext>
          </a:extLst>
        </xdr:cNvPr>
        <xdr:cNvSpPr txBox="1"/>
      </xdr:nvSpPr>
      <xdr:spPr>
        <a:xfrm>
          <a:off x="10515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251" name="直線コネクタ 250">
          <a:extLst>
            <a:ext uri="{FF2B5EF4-FFF2-40B4-BE49-F238E27FC236}">
              <a16:creationId xmlns:a16="http://schemas.microsoft.com/office/drawing/2014/main" id="{681AB7F1-5EAE-4C96-886B-1EA0FB023F1D}"/>
            </a:ext>
          </a:extLst>
        </xdr:cNvPr>
        <xdr:cNvCxnSpPr/>
      </xdr:nvCxnSpPr>
      <xdr:spPr>
        <a:xfrm>
          <a:off x="10388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123462</xdr:rowOff>
    </xdr:from>
    <xdr:ext cx="469744" cy="259045"/>
    <xdr:sp macro="" textlink="">
      <xdr:nvSpPr>
        <xdr:cNvPr id="252" name="【福祉施設】&#10;一人当たり面積平均値テキスト">
          <a:extLst>
            <a:ext uri="{FF2B5EF4-FFF2-40B4-BE49-F238E27FC236}">
              <a16:creationId xmlns:a16="http://schemas.microsoft.com/office/drawing/2014/main" id="{1CD8576A-B25C-4E35-BD34-EEDA509C3705}"/>
            </a:ext>
          </a:extLst>
        </xdr:cNvPr>
        <xdr:cNvSpPr txBox="1"/>
      </xdr:nvSpPr>
      <xdr:spPr>
        <a:xfrm>
          <a:off x="10515600" y="14525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145035</xdr:rowOff>
    </xdr:from>
    <xdr:to>
      <xdr:col>55</xdr:col>
      <xdr:colOff>50800</xdr:colOff>
      <xdr:row>85</xdr:row>
      <xdr:rowOff>75185</xdr:rowOff>
    </xdr:to>
    <xdr:sp macro="" textlink="">
      <xdr:nvSpPr>
        <xdr:cNvPr id="253" name="フローチャート: 判断 252">
          <a:extLst>
            <a:ext uri="{FF2B5EF4-FFF2-40B4-BE49-F238E27FC236}">
              <a16:creationId xmlns:a16="http://schemas.microsoft.com/office/drawing/2014/main" id="{E2616F66-1FDF-4470-8DA6-AAA22475A376}"/>
            </a:ext>
          </a:extLst>
        </xdr:cNvPr>
        <xdr:cNvSpPr/>
      </xdr:nvSpPr>
      <xdr:spPr>
        <a:xfrm>
          <a:off x="104267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141987</xdr:rowOff>
    </xdr:from>
    <xdr:to>
      <xdr:col>50</xdr:col>
      <xdr:colOff>165100</xdr:colOff>
      <xdr:row>85</xdr:row>
      <xdr:rowOff>72137</xdr:rowOff>
    </xdr:to>
    <xdr:sp macro="" textlink="">
      <xdr:nvSpPr>
        <xdr:cNvPr id="254" name="フローチャート: 判断 253">
          <a:extLst>
            <a:ext uri="{FF2B5EF4-FFF2-40B4-BE49-F238E27FC236}">
              <a16:creationId xmlns:a16="http://schemas.microsoft.com/office/drawing/2014/main" id="{E58521D0-9602-4B85-A7A8-B8F14A0A5CEA}"/>
            </a:ext>
          </a:extLst>
        </xdr:cNvPr>
        <xdr:cNvSpPr/>
      </xdr:nvSpPr>
      <xdr:spPr>
        <a:xfrm>
          <a:off x="9588500" y="1454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10922</xdr:rowOff>
    </xdr:from>
    <xdr:to>
      <xdr:col>46</xdr:col>
      <xdr:colOff>38100</xdr:colOff>
      <xdr:row>85</xdr:row>
      <xdr:rowOff>112522</xdr:rowOff>
    </xdr:to>
    <xdr:sp macro="" textlink="">
      <xdr:nvSpPr>
        <xdr:cNvPr id="255" name="フローチャート: 判断 254">
          <a:extLst>
            <a:ext uri="{FF2B5EF4-FFF2-40B4-BE49-F238E27FC236}">
              <a16:creationId xmlns:a16="http://schemas.microsoft.com/office/drawing/2014/main" id="{21EFE009-F242-42B8-AE54-6CC328748DF4}"/>
            </a:ext>
          </a:extLst>
        </xdr:cNvPr>
        <xdr:cNvSpPr/>
      </xdr:nvSpPr>
      <xdr:spPr>
        <a:xfrm>
          <a:off x="8699500" y="1458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167132</xdr:rowOff>
    </xdr:from>
    <xdr:to>
      <xdr:col>41</xdr:col>
      <xdr:colOff>101600</xdr:colOff>
      <xdr:row>85</xdr:row>
      <xdr:rowOff>97282</xdr:rowOff>
    </xdr:to>
    <xdr:sp macro="" textlink="">
      <xdr:nvSpPr>
        <xdr:cNvPr id="256" name="フローチャート: 判断 255">
          <a:extLst>
            <a:ext uri="{FF2B5EF4-FFF2-40B4-BE49-F238E27FC236}">
              <a16:creationId xmlns:a16="http://schemas.microsoft.com/office/drawing/2014/main" id="{7AFA3923-DEC6-4EE3-B33C-DE24F851E063}"/>
            </a:ext>
          </a:extLst>
        </xdr:cNvPr>
        <xdr:cNvSpPr/>
      </xdr:nvSpPr>
      <xdr:spPr>
        <a:xfrm>
          <a:off x="7810500" y="145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167132</xdr:rowOff>
    </xdr:from>
    <xdr:to>
      <xdr:col>36</xdr:col>
      <xdr:colOff>165100</xdr:colOff>
      <xdr:row>85</xdr:row>
      <xdr:rowOff>97282</xdr:rowOff>
    </xdr:to>
    <xdr:sp macro="" textlink="">
      <xdr:nvSpPr>
        <xdr:cNvPr id="257" name="フローチャート: 判断 256">
          <a:extLst>
            <a:ext uri="{FF2B5EF4-FFF2-40B4-BE49-F238E27FC236}">
              <a16:creationId xmlns:a16="http://schemas.microsoft.com/office/drawing/2014/main" id="{E75FF4BD-D1A8-4800-9DB3-ABA91A5EF1EB}"/>
            </a:ext>
          </a:extLst>
        </xdr:cNvPr>
        <xdr:cNvSpPr/>
      </xdr:nvSpPr>
      <xdr:spPr>
        <a:xfrm>
          <a:off x="6921500" y="145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C5CF3B16-15CC-4F55-87BC-2CC58FC14A3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4C81F5B7-07A6-4772-A136-DC9D1AFF002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3006D8A8-AAE5-4839-A616-3D76B712569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DACE1F6D-033A-42FF-A384-C987F4A16BE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BA22B9F3-CEFE-41A4-9483-EAE3DBA4BE3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24637</xdr:rowOff>
    </xdr:from>
    <xdr:to>
      <xdr:col>55</xdr:col>
      <xdr:colOff>50800</xdr:colOff>
      <xdr:row>84</xdr:row>
      <xdr:rowOff>126237</xdr:rowOff>
    </xdr:to>
    <xdr:sp macro="" textlink="">
      <xdr:nvSpPr>
        <xdr:cNvPr id="263" name="楕円 262">
          <a:extLst>
            <a:ext uri="{FF2B5EF4-FFF2-40B4-BE49-F238E27FC236}">
              <a16:creationId xmlns:a16="http://schemas.microsoft.com/office/drawing/2014/main" id="{231BCF44-B1D3-4AF9-BF57-02EB7BC60B3D}"/>
            </a:ext>
          </a:extLst>
        </xdr:cNvPr>
        <xdr:cNvSpPr/>
      </xdr:nvSpPr>
      <xdr:spPr>
        <a:xfrm>
          <a:off x="10426700" y="1442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47514</xdr:rowOff>
    </xdr:from>
    <xdr:ext cx="469744" cy="259045"/>
    <xdr:sp macro="" textlink="">
      <xdr:nvSpPr>
        <xdr:cNvPr id="264" name="【福祉施設】&#10;一人当たり面積該当値テキスト">
          <a:extLst>
            <a:ext uri="{FF2B5EF4-FFF2-40B4-BE49-F238E27FC236}">
              <a16:creationId xmlns:a16="http://schemas.microsoft.com/office/drawing/2014/main" id="{1B389A6C-ABD6-4CBD-BF3E-56DA666DD630}"/>
            </a:ext>
          </a:extLst>
        </xdr:cNvPr>
        <xdr:cNvSpPr txBox="1"/>
      </xdr:nvSpPr>
      <xdr:spPr>
        <a:xfrm>
          <a:off x="10515600" y="1427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23113</xdr:rowOff>
    </xdr:from>
    <xdr:to>
      <xdr:col>50</xdr:col>
      <xdr:colOff>165100</xdr:colOff>
      <xdr:row>84</xdr:row>
      <xdr:rowOff>124713</xdr:rowOff>
    </xdr:to>
    <xdr:sp macro="" textlink="">
      <xdr:nvSpPr>
        <xdr:cNvPr id="265" name="楕円 264">
          <a:extLst>
            <a:ext uri="{FF2B5EF4-FFF2-40B4-BE49-F238E27FC236}">
              <a16:creationId xmlns:a16="http://schemas.microsoft.com/office/drawing/2014/main" id="{CA1E933A-91FC-4E8F-B0B2-B0D544D39243}"/>
            </a:ext>
          </a:extLst>
        </xdr:cNvPr>
        <xdr:cNvSpPr/>
      </xdr:nvSpPr>
      <xdr:spPr>
        <a:xfrm>
          <a:off x="9588500" y="144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73913</xdr:rowOff>
    </xdr:from>
    <xdr:to>
      <xdr:col>55</xdr:col>
      <xdr:colOff>0</xdr:colOff>
      <xdr:row>84</xdr:row>
      <xdr:rowOff>75437</xdr:rowOff>
    </xdr:to>
    <xdr:cxnSp macro="">
      <xdr:nvCxnSpPr>
        <xdr:cNvPr id="266" name="直線コネクタ 265">
          <a:extLst>
            <a:ext uri="{FF2B5EF4-FFF2-40B4-BE49-F238E27FC236}">
              <a16:creationId xmlns:a16="http://schemas.microsoft.com/office/drawing/2014/main" id="{9886CA85-167C-4A4E-A21B-012C90149023}"/>
            </a:ext>
          </a:extLst>
        </xdr:cNvPr>
        <xdr:cNvCxnSpPr/>
      </xdr:nvCxnSpPr>
      <xdr:spPr>
        <a:xfrm>
          <a:off x="9639300" y="14475713"/>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32258</xdr:rowOff>
    </xdr:from>
    <xdr:to>
      <xdr:col>46</xdr:col>
      <xdr:colOff>38100</xdr:colOff>
      <xdr:row>84</xdr:row>
      <xdr:rowOff>133858</xdr:rowOff>
    </xdr:to>
    <xdr:sp macro="" textlink="">
      <xdr:nvSpPr>
        <xdr:cNvPr id="267" name="楕円 266">
          <a:extLst>
            <a:ext uri="{FF2B5EF4-FFF2-40B4-BE49-F238E27FC236}">
              <a16:creationId xmlns:a16="http://schemas.microsoft.com/office/drawing/2014/main" id="{9866384A-2AA1-441B-A063-5AAC0CC79080}"/>
            </a:ext>
          </a:extLst>
        </xdr:cNvPr>
        <xdr:cNvSpPr/>
      </xdr:nvSpPr>
      <xdr:spPr>
        <a:xfrm>
          <a:off x="8699500" y="1443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73913</xdr:rowOff>
    </xdr:from>
    <xdr:to>
      <xdr:col>50</xdr:col>
      <xdr:colOff>114300</xdr:colOff>
      <xdr:row>84</xdr:row>
      <xdr:rowOff>83058</xdr:rowOff>
    </xdr:to>
    <xdr:cxnSp macro="">
      <xdr:nvCxnSpPr>
        <xdr:cNvPr id="268" name="直線コネクタ 267">
          <a:extLst>
            <a:ext uri="{FF2B5EF4-FFF2-40B4-BE49-F238E27FC236}">
              <a16:creationId xmlns:a16="http://schemas.microsoft.com/office/drawing/2014/main" id="{2C684206-F1F8-48D4-8C19-C4D7CB269129}"/>
            </a:ext>
          </a:extLst>
        </xdr:cNvPr>
        <xdr:cNvCxnSpPr/>
      </xdr:nvCxnSpPr>
      <xdr:spPr>
        <a:xfrm flipV="1">
          <a:off x="8750300" y="1447571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45213</xdr:rowOff>
    </xdr:from>
    <xdr:to>
      <xdr:col>41</xdr:col>
      <xdr:colOff>101600</xdr:colOff>
      <xdr:row>84</xdr:row>
      <xdr:rowOff>146813</xdr:rowOff>
    </xdr:to>
    <xdr:sp macro="" textlink="">
      <xdr:nvSpPr>
        <xdr:cNvPr id="269" name="楕円 268">
          <a:extLst>
            <a:ext uri="{FF2B5EF4-FFF2-40B4-BE49-F238E27FC236}">
              <a16:creationId xmlns:a16="http://schemas.microsoft.com/office/drawing/2014/main" id="{0CB678F3-2AC7-43CE-A2B7-358AA8D42F0A}"/>
            </a:ext>
          </a:extLst>
        </xdr:cNvPr>
        <xdr:cNvSpPr/>
      </xdr:nvSpPr>
      <xdr:spPr>
        <a:xfrm>
          <a:off x="7810500" y="1444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83058</xdr:rowOff>
    </xdr:from>
    <xdr:to>
      <xdr:col>45</xdr:col>
      <xdr:colOff>177800</xdr:colOff>
      <xdr:row>84</xdr:row>
      <xdr:rowOff>96013</xdr:rowOff>
    </xdr:to>
    <xdr:cxnSp macro="">
      <xdr:nvCxnSpPr>
        <xdr:cNvPr id="270" name="直線コネクタ 269">
          <a:extLst>
            <a:ext uri="{FF2B5EF4-FFF2-40B4-BE49-F238E27FC236}">
              <a16:creationId xmlns:a16="http://schemas.microsoft.com/office/drawing/2014/main" id="{D0D3F4CA-3284-4B4A-BC2E-DC4F1B847A55}"/>
            </a:ext>
          </a:extLst>
        </xdr:cNvPr>
        <xdr:cNvCxnSpPr/>
      </xdr:nvCxnSpPr>
      <xdr:spPr>
        <a:xfrm flipV="1">
          <a:off x="7861300" y="14484858"/>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4063</xdr:rowOff>
    </xdr:from>
    <xdr:to>
      <xdr:col>36</xdr:col>
      <xdr:colOff>165100</xdr:colOff>
      <xdr:row>84</xdr:row>
      <xdr:rowOff>105663</xdr:rowOff>
    </xdr:to>
    <xdr:sp macro="" textlink="">
      <xdr:nvSpPr>
        <xdr:cNvPr id="271" name="楕円 270">
          <a:extLst>
            <a:ext uri="{FF2B5EF4-FFF2-40B4-BE49-F238E27FC236}">
              <a16:creationId xmlns:a16="http://schemas.microsoft.com/office/drawing/2014/main" id="{B60D8A2A-779C-4606-98A1-99194BBCB410}"/>
            </a:ext>
          </a:extLst>
        </xdr:cNvPr>
        <xdr:cNvSpPr/>
      </xdr:nvSpPr>
      <xdr:spPr>
        <a:xfrm>
          <a:off x="6921500" y="1440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54863</xdr:rowOff>
    </xdr:from>
    <xdr:to>
      <xdr:col>41</xdr:col>
      <xdr:colOff>50800</xdr:colOff>
      <xdr:row>84</xdr:row>
      <xdr:rowOff>96013</xdr:rowOff>
    </xdr:to>
    <xdr:cxnSp macro="">
      <xdr:nvCxnSpPr>
        <xdr:cNvPr id="272" name="直線コネクタ 271">
          <a:extLst>
            <a:ext uri="{FF2B5EF4-FFF2-40B4-BE49-F238E27FC236}">
              <a16:creationId xmlns:a16="http://schemas.microsoft.com/office/drawing/2014/main" id="{48842E62-EBE4-4F56-81FE-E8166D421293}"/>
            </a:ext>
          </a:extLst>
        </xdr:cNvPr>
        <xdr:cNvCxnSpPr/>
      </xdr:nvCxnSpPr>
      <xdr:spPr>
        <a:xfrm>
          <a:off x="6972300" y="144566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63264</xdr:rowOff>
    </xdr:from>
    <xdr:ext cx="469744" cy="259045"/>
    <xdr:sp macro="" textlink="">
      <xdr:nvSpPr>
        <xdr:cNvPr id="273" name="n_1aveValue【福祉施設】&#10;一人当たり面積">
          <a:extLst>
            <a:ext uri="{FF2B5EF4-FFF2-40B4-BE49-F238E27FC236}">
              <a16:creationId xmlns:a16="http://schemas.microsoft.com/office/drawing/2014/main" id="{329FF024-48AF-4C79-83C7-64886B0657D0}"/>
            </a:ext>
          </a:extLst>
        </xdr:cNvPr>
        <xdr:cNvSpPr txBox="1"/>
      </xdr:nvSpPr>
      <xdr:spPr>
        <a:xfrm>
          <a:off x="9391727" y="146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103649</xdr:rowOff>
    </xdr:from>
    <xdr:ext cx="469744" cy="259045"/>
    <xdr:sp macro="" textlink="">
      <xdr:nvSpPr>
        <xdr:cNvPr id="274" name="n_2aveValue【福祉施設】&#10;一人当たり面積">
          <a:extLst>
            <a:ext uri="{FF2B5EF4-FFF2-40B4-BE49-F238E27FC236}">
              <a16:creationId xmlns:a16="http://schemas.microsoft.com/office/drawing/2014/main" id="{7C06C38E-0A49-4BD6-8679-842140E3373C}"/>
            </a:ext>
          </a:extLst>
        </xdr:cNvPr>
        <xdr:cNvSpPr txBox="1"/>
      </xdr:nvSpPr>
      <xdr:spPr>
        <a:xfrm>
          <a:off x="8515427" y="1467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88409</xdr:rowOff>
    </xdr:from>
    <xdr:ext cx="469744" cy="259045"/>
    <xdr:sp macro="" textlink="">
      <xdr:nvSpPr>
        <xdr:cNvPr id="275" name="n_3aveValue【福祉施設】&#10;一人当たり面積">
          <a:extLst>
            <a:ext uri="{FF2B5EF4-FFF2-40B4-BE49-F238E27FC236}">
              <a16:creationId xmlns:a16="http://schemas.microsoft.com/office/drawing/2014/main" id="{36B7B66C-9D29-4C9E-AB05-F97EF75AD518}"/>
            </a:ext>
          </a:extLst>
        </xdr:cNvPr>
        <xdr:cNvSpPr txBox="1"/>
      </xdr:nvSpPr>
      <xdr:spPr>
        <a:xfrm>
          <a:off x="7626427" y="1466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88409</xdr:rowOff>
    </xdr:from>
    <xdr:ext cx="469744" cy="259045"/>
    <xdr:sp macro="" textlink="">
      <xdr:nvSpPr>
        <xdr:cNvPr id="276" name="n_4aveValue【福祉施設】&#10;一人当たり面積">
          <a:extLst>
            <a:ext uri="{FF2B5EF4-FFF2-40B4-BE49-F238E27FC236}">
              <a16:creationId xmlns:a16="http://schemas.microsoft.com/office/drawing/2014/main" id="{EA131ABF-2AEC-461D-8937-CE6AB86C5B15}"/>
            </a:ext>
          </a:extLst>
        </xdr:cNvPr>
        <xdr:cNvSpPr txBox="1"/>
      </xdr:nvSpPr>
      <xdr:spPr>
        <a:xfrm>
          <a:off x="6737427" y="1466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141240</xdr:rowOff>
    </xdr:from>
    <xdr:ext cx="469744" cy="259045"/>
    <xdr:sp macro="" textlink="">
      <xdr:nvSpPr>
        <xdr:cNvPr id="277" name="n_1mainValue【福祉施設】&#10;一人当たり面積">
          <a:extLst>
            <a:ext uri="{FF2B5EF4-FFF2-40B4-BE49-F238E27FC236}">
              <a16:creationId xmlns:a16="http://schemas.microsoft.com/office/drawing/2014/main" id="{E5A7C354-5071-4CC2-9ABA-D3AE1506A24D}"/>
            </a:ext>
          </a:extLst>
        </xdr:cNvPr>
        <xdr:cNvSpPr txBox="1"/>
      </xdr:nvSpPr>
      <xdr:spPr>
        <a:xfrm>
          <a:off x="9391727" y="1420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150385</xdr:rowOff>
    </xdr:from>
    <xdr:ext cx="469744" cy="259045"/>
    <xdr:sp macro="" textlink="">
      <xdr:nvSpPr>
        <xdr:cNvPr id="278" name="n_2mainValue【福祉施設】&#10;一人当たり面積">
          <a:extLst>
            <a:ext uri="{FF2B5EF4-FFF2-40B4-BE49-F238E27FC236}">
              <a16:creationId xmlns:a16="http://schemas.microsoft.com/office/drawing/2014/main" id="{50ADE931-C5D8-4120-985D-4A53294097F9}"/>
            </a:ext>
          </a:extLst>
        </xdr:cNvPr>
        <xdr:cNvSpPr txBox="1"/>
      </xdr:nvSpPr>
      <xdr:spPr>
        <a:xfrm>
          <a:off x="8515427" y="1420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163340</xdr:rowOff>
    </xdr:from>
    <xdr:ext cx="469744" cy="259045"/>
    <xdr:sp macro="" textlink="">
      <xdr:nvSpPr>
        <xdr:cNvPr id="279" name="n_3mainValue【福祉施設】&#10;一人当たり面積">
          <a:extLst>
            <a:ext uri="{FF2B5EF4-FFF2-40B4-BE49-F238E27FC236}">
              <a16:creationId xmlns:a16="http://schemas.microsoft.com/office/drawing/2014/main" id="{C1BBA60D-FE73-43D1-9D5D-5A17D17ED6EA}"/>
            </a:ext>
          </a:extLst>
        </xdr:cNvPr>
        <xdr:cNvSpPr txBox="1"/>
      </xdr:nvSpPr>
      <xdr:spPr>
        <a:xfrm>
          <a:off x="76264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122190</xdr:rowOff>
    </xdr:from>
    <xdr:ext cx="469744" cy="259045"/>
    <xdr:sp macro="" textlink="">
      <xdr:nvSpPr>
        <xdr:cNvPr id="280" name="n_4mainValue【福祉施設】&#10;一人当たり面積">
          <a:extLst>
            <a:ext uri="{FF2B5EF4-FFF2-40B4-BE49-F238E27FC236}">
              <a16:creationId xmlns:a16="http://schemas.microsoft.com/office/drawing/2014/main" id="{F0A32C70-FF67-4579-9138-E9904E6D87C1}"/>
            </a:ext>
          </a:extLst>
        </xdr:cNvPr>
        <xdr:cNvSpPr txBox="1"/>
      </xdr:nvSpPr>
      <xdr:spPr>
        <a:xfrm>
          <a:off x="6737427" y="1418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03C9E20C-800C-44A7-9370-61AEB766315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8EEA35DD-B924-40E1-902B-904A8A8640C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5A65C61E-517D-44AE-81C5-6B7CE301F7C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D349A5F7-14BE-4EDC-A685-91AC10EC6EC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0EC6AE3D-BC8D-41EE-9EFF-648EE095755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44C5525B-A796-4FEB-A05A-ACE2BFD944B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CD622F62-7D5D-4028-8EFB-E713DD617D4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6BFDD850-8677-4A20-91D0-D1F66A41167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40DDA02E-F041-48AB-9CF7-BE274182D46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D822BE07-ADE8-4689-9581-E8D59C58CEA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6B63814E-A5A0-4EDC-89D9-23573E57246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35B482C5-0921-4B90-B975-04CABBE0B2F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07BA3D09-FF52-4802-98D1-13C8CA3A7F4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E7BFB151-D964-403D-A230-733238C6601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30C00EDC-F63A-4E2D-A2EC-C368F83060F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5B492023-DF63-4245-948A-7E66EA7D98B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DFDF1BB8-54B6-451C-87D4-1754E509778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68C7F973-2287-4B15-BD9A-6D5AB4CB30B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A34B7A18-69CB-4FC5-9EC2-291AE0CE8C7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E6502E34-4352-468D-8A25-E1A5BA58EDA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1FA160F3-2563-4C0E-B8F0-07ED156F27F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13A64542-876B-42E2-A6B4-5D8A4EEBC2A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2F3B34D0-67BD-467F-98A4-9CD27623B89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12BF5BEB-7BE3-4FC8-87EF-1CD5171EE7F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19416BF8-B003-4035-8D17-44236A264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A9C683EA-C0CA-4980-AF11-137BA4EC209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DD645AC3-C879-4521-8E8D-5FBB3338232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a:extLst>
            <a:ext uri="{FF2B5EF4-FFF2-40B4-BE49-F238E27FC236}">
              <a16:creationId xmlns:a16="http://schemas.microsoft.com/office/drawing/2014/main" id="{D3052566-E5B3-4CA1-A8C4-BB827C205B6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a:extLst>
            <a:ext uri="{FF2B5EF4-FFF2-40B4-BE49-F238E27FC236}">
              <a16:creationId xmlns:a16="http://schemas.microsoft.com/office/drawing/2014/main" id="{250B7019-E3E7-4C8A-B5B7-89AF8A38916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a:extLst>
            <a:ext uri="{FF2B5EF4-FFF2-40B4-BE49-F238E27FC236}">
              <a16:creationId xmlns:a16="http://schemas.microsoft.com/office/drawing/2014/main" id="{D9415657-614B-4701-8525-DD5C92E691D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a:extLst>
            <a:ext uri="{FF2B5EF4-FFF2-40B4-BE49-F238E27FC236}">
              <a16:creationId xmlns:a16="http://schemas.microsoft.com/office/drawing/2014/main" id="{03D962C5-EA54-420F-8AE8-D3057E307F8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a:extLst>
            <a:ext uri="{FF2B5EF4-FFF2-40B4-BE49-F238E27FC236}">
              <a16:creationId xmlns:a16="http://schemas.microsoft.com/office/drawing/2014/main" id="{4E002C5A-ADBA-4354-90C5-7400E2A5DE4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a:extLst>
            <a:ext uri="{FF2B5EF4-FFF2-40B4-BE49-F238E27FC236}">
              <a16:creationId xmlns:a16="http://schemas.microsoft.com/office/drawing/2014/main" id="{26A7FBCB-184B-4630-9AFC-65675298474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a:extLst>
            <a:ext uri="{FF2B5EF4-FFF2-40B4-BE49-F238E27FC236}">
              <a16:creationId xmlns:a16="http://schemas.microsoft.com/office/drawing/2014/main" id="{D5E508C6-9464-4D99-B18D-5BA91940FC5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a:extLst>
            <a:ext uri="{FF2B5EF4-FFF2-40B4-BE49-F238E27FC236}">
              <a16:creationId xmlns:a16="http://schemas.microsoft.com/office/drawing/2014/main" id="{05AF8A43-6EED-4041-9705-775AC2CDEF7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a:extLst>
            <a:ext uri="{FF2B5EF4-FFF2-40B4-BE49-F238E27FC236}">
              <a16:creationId xmlns:a16="http://schemas.microsoft.com/office/drawing/2014/main" id="{A115FE3F-2926-40CE-874C-24D684155D4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a:extLst>
            <a:ext uri="{FF2B5EF4-FFF2-40B4-BE49-F238E27FC236}">
              <a16:creationId xmlns:a16="http://schemas.microsoft.com/office/drawing/2014/main" id="{613235AA-1F69-4338-815A-0B504CE1A5F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a:extLst>
            <a:ext uri="{FF2B5EF4-FFF2-40B4-BE49-F238E27FC236}">
              <a16:creationId xmlns:a16="http://schemas.microsoft.com/office/drawing/2014/main" id="{BF129B86-D171-4117-B800-5261F5264FD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a:extLst>
            <a:ext uri="{FF2B5EF4-FFF2-40B4-BE49-F238E27FC236}">
              <a16:creationId xmlns:a16="http://schemas.microsoft.com/office/drawing/2014/main" id="{DEF3E428-FF56-4D1D-96FE-B0479A7F22E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a:extLst>
            <a:ext uri="{FF2B5EF4-FFF2-40B4-BE49-F238E27FC236}">
              <a16:creationId xmlns:a16="http://schemas.microsoft.com/office/drawing/2014/main" id="{6608B582-72F7-4726-AE96-FD38848CE04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a:extLst>
            <a:ext uri="{FF2B5EF4-FFF2-40B4-BE49-F238E27FC236}">
              <a16:creationId xmlns:a16="http://schemas.microsoft.com/office/drawing/2014/main" id="{600A70F4-8C7A-4597-B27B-1A45B8195A7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84364</xdr:rowOff>
    </xdr:from>
    <xdr:to>
      <xdr:col>85</xdr:col>
      <xdr:colOff>126364</xdr:colOff>
      <xdr:row>42</xdr:row>
      <xdr:rowOff>92528</xdr:rowOff>
    </xdr:to>
    <xdr:cxnSp macro="">
      <xdr:nvCxnSpPr>
        <xdr:cNvPr id="322" name="直線コネクタ 321">
          <a:extLst>
            <a:ext uri="{FF2B5EF4-FFF2-40B4-BE49-F238E27FC236}">
              <a16:creationId xmlns:a16="http://schemas.microsoft.com/office/drawing/2014/main" id="{C798B8FE-4CB0-4585-8279-272116E34C7F}"/>
            </a:ext>
          </a:extLst>
        </xdr:cNvPr>
        <xdr:cNvCxnSpPr/>
      </xdr:nvCxnSpPr>
      <xdr:spPr>
        <a:xfrm flipV="1">
          <a:off x="16318864" y="5742214"/>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3" name="【一般廃棄物処理施設】&#10;有形固定資産減価償却率最小値テキスト">
          <a:extLst>
            <a:ext uri="{FF2B5EF4-FFF2-40B4-BE49-F238E27FC236}">
              <a16:creationId xmlns:a16="http://schemas.microsoft.com/office/drawing/2014/main" id="{C3BC7AC6-7479-4022-A5EB-6F6B497BFBB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4" name="直線コネクタ 323">
          <a:extLst>
            <a:ext uri="{FF2B5EF4-FFF2-40B4-BE49-F238E27FC236}">
              <a16:creationId xmlns:a16="http://schemas.microsoft.com/office/drawing/2014/main" id="{6D8EB634-42D3-4363-85CA-BECD7ED0BA87}"/>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31041</xdr:rowOff>
    </xdr:from>
    <xdr:ext cx="340478" cy="259045"/>
    <xdr:sp macro="" textlink="">
      <xdr:nvSpPr>
        <xdr:cNvPr id="325" name="【一般廃棄物処理施設】&#10;有形固定資産減価償却率最大値テキスト">
          <a:extLst>
            <a:ext uri="{FF2B5EF4-FFF2-40B4-BE49-F238E27FC236}">
              <a16:creationId xmlns:a16="http://schemas.microsoft.com/office/drawing/2014/main" id="{60696361-E66E-4C17-8647-DD4DB1B84265}"/>
            </a:ext>
          </a:extLst>
        </xdr:cNvPr>
        <xdr:cNvSpPr txBox="1"/>
      </xdr:nvSpPr>
      <xdr:spPr>
        <a:xfrm>
          <a:off x="16357600" y="551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84364</xdr:rowOff>
    </xdr:from>
    <xdr:to>
      <xdr:col>86</xdr:col>
      <xdr:colOff>25400</xdr:colOff>
      <xdr:row>33</xdr:row>
      <xdr:rowOff>84364</xdr:rowOff>
    </xdr:to>
    <xdr:cxnSp macro="">
      <xdr:nvCxnSpPr>
        <xdr:cNvPr id="326" name="直線コネクタ 325">
          <a:extLst>
            <a:ext uri="{FF2B5EF4-FFF2-40B4-BE49-F238E27FC236}">
              <a16:creationId xmlns:a16="http://schemas.microsoft.com/office/drawing/2014/main" id="{634EE4BA-DE71-49E2-B299-36DF62058ABD}"/>
            </a:ext>
          </a:extLst>
        </xdr:cNvPr>
        <xdr:cNvCxnSpPr/>
      </xdr:nvCxnSpPr>
      <xdr:spPr>
        <a:xfrm>
          <a:off x="16230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162214</xdr:rowOff>
    </xdr:from>
    <xdr:ext cx="405111" cy="259045"/>
    <xdr:sp macro="" textlink="">
      <xdr:nvSpPr>
        <xdr:cNvPr id="327" name="【一般廃棄物処理施設】&#10;有形固定資産減価償却率平均値テキスト">
          <a:extLst>
            <a:ext uri="{FF2B5EF4-FFF2-40B4-BE49-F238E27FC236}">
              <a16:creationId xmlns:a16="http://schemas.microsoft.com/office/drawing/2014/main" id="{1386FF55-49FC-48B0-9354-B59E0C108F50}"/>
            </a:ext>
          </a:extLst>
        </xdr:cNvPr>
        <xdr:cNvSpPr txBox="1"/>
      </xdr:nvSpPr>
      <xdr:spPr>
        <a:xfrm>
          <a:off x="16357600" y="650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xdr:rowOff>
    </xdr:from>
    <xdr:to>
      <xdr:col>85</xdr:col>
      <xdr:colOff>177800</xdr:colOff>
      <xdr:row>38</xdr:row>
      <xdr:rowOff>113937</xdr:rowOff>
    </xdr:to>
    <xdr:sp macro="" textlink="">
      <xdr:nvSpPr>
        <xdr:cNvPr id="328" name="フローチャート: 判断 327">
          <a:extLst>
            <a:ext uri="{FF2B5EF4-FFF2-40B4-BE49-F238E27FC236}">
              <a16:creationId xmlns:a16="http://schemas.microsoft.com/office/drawing/2014/main" id="{2EA11A93-3D05-4664-8F08-68F88BC6CAC4}"/>
            </a:ext>
          </a:extLst>
        </xdr:cNvPr>
        <xdr:cNvSpPr/>
      </xdr:nvSpPr>
      <xdr:spPr>
        <a:xfrm>
          <a:off x="162687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329" name="フローチャート: 判断 328">
          <a:extLst>
            <a:ext uri="{FF2B5EF4-FFF2-40B4-BE49-F238E27FC236}">
              <a16:creationId xmlns:a16="http://schemas.microsoft.com/office/drawing/2014/main" id="{0751D729-86D5-450E-A938-C21BDA9DC9AF}"/>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330" name="フローチャート: 判断 329">
          <a:extLst>
            <a:ext uri="{FF2B5EF4-FFF2-40B4-BE49-F238E27FC236}">
              <a16:creationId xmlns:a16="http://schemas.microsoft.com/office/drawing/2014/main" id="{2053A6C6-F8BE-4FB2-9152-C788CCB99333}"/>
            </a:ext>
          </a:extLst>
        </xdr:cNvPr>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93980</xdr:rowOff>
    </xdr:from>
    <xdr:to>
      <xdr:col>72</xdr:col>
      <xdr:colOff>38100</xdr:colOff>
      <xdr:row>39</xdr:row>
      <xdr:rowOff>24130</xdr:rowOff>
    </xdr:to>
    <xdr:sp macro="" textlink="">
      <xdr:nvSpPr>
        <xdr:cNvPr id="331" name="フローチャート: 判断 330">
          <a:extLst>
            <a:ext uri="{FF2B5EF4-FFF2-40B4-BE49-F238E27FC236}">
              <a16:creationId xmlns:a16="http://schemas.microsoft.com/office/drawing/2014/main" id="{BBCB22C1-1076-44FA-A033-B6C1D22B67EC}"/>
            </a:ext>
          </a:extLst>
        </xdr:cNvPr>
        <xdr:cNvSpPr/>
      </xdr:nvSpPr>
      <xdr:spPr>
        <a:xfrm>
          <a:off x="1365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85816</xdr:rowOff>
    </xdr:from>
    <xdr:to>
      <xdr:col>67</xdr:col>
      <xdr:colOff>101600</xdr:colOff>
      <xdr:row>39</xdr:row>
      <xdr:rowOff>15966</xdr:rowOff>
    </xdr:to>
    <xdr:sp macro="" textlink="">
      <xdr:nvSpPr>
        <xdr:cNvPr id="332" name="フローチャート: 判断 331">
          <a:extLst>
            <a:ext uri="{FF2B5EF4-FFF2-40B4-BE49-F238E27FC236}">
              <a16:creationId xmlns:a16="http://schemas.microsoft.com/office/drawing/2014/main" id="{6FC413F1-BC94-4816-89DB-73138D233565}"/>
            </a:ext>
          </a:extLst>
        </xdr:cNvPr>
        <xdr:cNvSpPr/>
      </xdr:nvSpPr>
      <xdr:spPr>
        <a:xfrm>
          <a:off x="12763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ABD2B11D-6490-43ED-BF0A-0881F3C6EAA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99430934-DEA2-4EE2-AD63-543AFA0BF7F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FB713AD6-16C9-490A-818D-FC6A00F4906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CA065835-A10E-4FA4-BC67-A5B70521D34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B754F4B0-1508-40FF-9858-3B6C6D8C1DC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159294</xdr:rowOff>
    </xdr:from>
    <xdr:to>
      <xdr:col>85</xdr:col>
      <xdr:colOff>177800</xdr:colOff>
      <xdr:row>38</xdr:row>
      <xdr:rowOff>89444</xdr:rowOff>
    </xdr:to>
    <xdr:sp macro="" textlink="">
      <xdr:nvSpPr>
        <xdr:cNvPr id="338" name="楕円 337">
          <a:extLst>
            <a:ext uri="{FF2B5EF4-FFF2-40B4-BE49-F238E27FC236}">
              <a16:creationId xmlns:a16="http://schemas.microsoft.com/office/drawing/2014/main" id="{7F5E2242-B72B-4239-9525-5364470D2108}"/>
            </a:ext>
          </a:extLst>
        </xdr:cNvPr>
        <xdr:cNvSpPr/>
      </xdr:nvSpPr>
      <xdr:spPr>
        <a:xfrm>
          <a:off x="162687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10721</xdr:rowOff>
    </xdr:from>
    <xdr:ext cx="405111" cy="259045"/>
    <xdr:sp macro="" textlink="">
      <xdr:nvSpPr>
        <xdr:cNvPr id="339" name="【一般廃棄物処理施設】&#10;有形固定資産減価償却率該当値テキスト">
          <a:extLst>
            <a:ext uri="{FF2B5EF4-FFF2-40B4-BE49-F238E27FC236}">
              <a16:creationId xmlns:a16="http://schemas.microsoft.com/office/drawing/2014/main" id="{2EBF732E-3236-4454-88C6-6755A2B27D8C}"/>
            </a:ext>
          </a:extLst>
        </xdr:cNvPr>
        <xdr:cNvSpPr txBox="1"/>
      </xdr:nvSpPr>
      <xdr:spPr>
        <a:xfrm>
          <a:off x="16357600" y="6354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5806</xdr:rowOff>
    </xdr:from>
    <xdr:to>
      <xdr:col>81</xdr:col>
      <xdr:colOff>101600</xdr:colOff>
      <xdr:row>37</xdr:row>
      <xdr:rowOff>107406</xdr:rowOff>
    </xdr:to>
    <xdr:sp macro="" textlink="">
      <xdr:nvSpPr>
        <xdr:cNvPr id="340" name="楕円 339">
          <a:extLst>
            <a:ext uri="{FF2B5EF4-FFF2-40B4-BE49-F238E27FC236}">
              <a16:creationId xmlns:a16="http://schemas.microsoft.com/office/drawing/2014/main" id="{C6520334-AC09-4288-9C72-117CD9E29542}"/>
            </a:ext>
          </a:extLst>
        </xdr:cNvPr>
        <xdr:cNvSpPr/>
      </xdr:nvSpPr>
      <xdr:spPr>
        <a:xfrm>
          <a:off x="15430500" y="634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56606</xdr:rowOff>
    </xdr:from>
    <xdr:to>
      <xdr:col>85</xdr:col>
      <xdr:colOff>127000</xdr:colOff>
      <xdr:row>38</xdr:row>
      <xdr:rowOff>38644</xdr:rowOff>
    </xdr:to>
    <xdr:cxnSp macro="">
      <xdr:nvCxnSpPr>
        <xdr:cNvPr id="341" name="直線コネクタ 340">
          <a:extLst>
            <a:ext uri="{FF2B5EF4-FFF2-40B4-BE49-F238E27FC236}">
              <a16:creationId xmlns:a16="http://schemas.microsoft.com/office/drawing/2014/main" id="{5186329A-A74A-42CD-A357-0FF059159CDD}"/>
            </a:ext>
          </a:extLst>
        </xdr:cNvPr>
        <xdr:cNvCxnSpPr/>
      </xdr:nvCxnSpPr>
      <xdr:spPr>
        <a:xfrm>
          <a:off x="15481300" y="6400256"/>
          <a:ext cx="8382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28666</xdr:rowOff>
    </xdr:from>
    <xdr:to>
      <xdr:col>76</xdr:col>
      <xdr:colOff>165100</xdr:colOff>
      <xdr:row>36</xdr:row>
      <xdr:rowOff>130266</xdr:rowOff>
    </xdr:to>
    <xdr:sp macro="" textlink="">
      <xdr:nvSpPr>
        <xdr:cNvPr id="342" name="楕円 341">
          <a:extLst>
            <a:ext uri="{FF2B5EF4-FFF2-40B4-BE49-F238E27FC236}">
              <a16:creationId xmlns:a16="http://schemas.microsoft.com/office/drawing/2014/main" id="{43DEE15C-6847-4FAB-8ACA-F0F3DA0474F1}"/>
            </a:ext>
          </a:extLst>
        </xdr:cNvPr>
        <xdr:cNvSpPr/>
      </xdr:nvSpPr>
      <xdr:spPr>
        <a:xfrm>
          <a:off x="145415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79466</xdr:rowOff>
    </xdr:from>
    <xdr:to>
      <xdr:col>81</xdr:col>
      <xdr:colOff>50800</xdr:colOff>
      <xdr:row>37</xdr:row>
      <xdr:rowOff>56606</xdr:rowOff>
    </xdr:to>
    <xdr:cxnSp macro="">
      <xdr:nvCxnSpPr>
        <xdr:cNvPr id="343" name="直線コネクタ 342">
          <a:extLst>
            <a:ext uri="{FF2B5EF4-FFF2-40B4-BE49-F238E27FC236}">
              <a16:creationId xmlns:a16="http://schemas.microsoft.com/office/drawing/2014/main" id="{9E4A9224-FA85-40FC-84E7-8C090FB1325A}"/>
            </a:ext>
          </a:extLst>
        </xdr:cNvPr>
        <xdr:cNvCxnSpPr/>
      </xdr:nvCxnSpPr>
      <xdr:spPr>
        <a:xfrm>
          <a:off x="14592300" y="6251666"/>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46627</xdr:rowOff>
    </xdr:from>
    <xdr:to>
      <xdr:col>72</xdr:col>
      <xdr:colOff>38100</xdr:colOff>
      <xdr:row>35</xdr:row>
      <xdr:rowOff>148227</xdr:rowOff>
    </xdr:to>
    <xdr:sp macro="" textlink="">
      <xdr:nvSpPr>
        <xdr:cNvPr id="344" name="楕円 343">
          <a:extLst>
            <a:ext uri="{FF2B5EF4-FFF2-40B4-BE49-F238E27FC236}">
              <a16:creationId xmlns:a16="http://schemas.microsoft.com/office/drawing/2014/main" id="{44288BFB-BC78-46ED-B030-81FA31D90061}"/>
            </a:ext>
          </a:extLst>
        </xdr:cNvPr>
        <xdr:cNvSpPr/>
      </xdr:nvSpPr>
      <xdr:spPr>
        <a:xfrm>
          <a:off x="13652500" y="60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97427</xdr:rowOff>
    </xdr:from>
    <xdr:to>
      <xdr:col>76</xdr:col>
      <xdr:colOff>114300</xdr:colOff>
      <xdr:row>36</xdr:row>
      <xdr:rowOff>79466</xdr:rowOff>
    </xdr:to>
    <xdr:cxnSp macro="">
      <xdr:nvCxnSpPr>
        <xdr:cNvPr id="345" name="直線コネクタ 344">
          <a:extLst>
            <a:ext uri="{FF2B5EF4-FFF2-40B4-BE49-F238E27FC236}">
              <a16:creationId xmlns:a16="http://schemas.microsoft.com/office/drawing/2014/main" id="{1ACCAD7B-4C3A-4F5F-90C1-EBB233305BD5}"/>
            </a:ext>
          </a:extLst>
        </xdr:cNvPr>
        <xdr:cNvCxnSpPr/>
      </xdr:nvCxnSpPr>
      <xdr:spPr>
        <a:xfrm>
          <a:off x="13703300" y="6098177"/>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64589</xdr:rowOff>
    </xdr:from>
    <xdr:to>
      <xdr:col>67</xdr:col>
      <xdr:colOff>101600</xdr:colOff>
      <xdr:row>34</xdr:row>
      <xdr:rowOff>166189</xdr:rowOff>
    </xdr:to>
    <xdr:sp macro="" textlink="">
      <xdr:nvSpPr>
        <xdr:cNvPr id="346" name="楕円 345">
          <a:extLst>
            <a:ext uri="{FF2B5EF4-FFF2-40B4-BE49-F238E27FC236}">
              <a16:creationId xmlns:a16="http://schemas.microsoft.com/office/drawing/2014/main" id="{3238A2CE-D59F-40EE-948E-E3C739727DFD}"/>
            </a:ext>
          </a:extLst>
        </xdr:cNvPr>
        <xdr:cNvSpPr/>
      </xdr:nvSpPr>
      <xdr:spPr>
        <a:xfrm>
          <a:off x="12763500" y="58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115389</xdr:rowOff>
    </xdr:from>
    <xdr:to>
      <xdr:col>71</xdr:col>
      <xdr:colOff>177800</xdr:colOff>
      <xdr:row>35</xdr:row>
      <xdr:rowOff>97427</xdr:rowOff>
    </xdr:to>
    <xdr:cxnSp macro="">
      <xdr:nvCxnSpPr>
        <xdr:cNvPr id="347" name="直線コネクタ 346">
          <a:extLst>
            <a:ext uri="{FF2B5EF4-FFF2-40B4-BE49-F238E27FC236}">
              <a16:creationId xmlns:a16="http://schemas.microsoft.com/office/drawing/2014/main" id="{1C321D15-7EEA-4341-85FA-A7130A3FB1F2}"/>
            </a:ext>
          </a:extLst>
        </xdr:cNvPr>
        <xdr:cNvCxnSpPr/>
      </xdr:nvCxnSpPr>
      <xdr:spPr>
        <a:xfrm>
          <a:off x="12814300" y="5944689"/>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72407</xdr:rowOff>
    </xdr:from>
    <xdr:ext cx="405111" cy="259045"/>
    <xdr:sp macro="" textlink="">
      <xdr:nvSpPr>
        <xdr:cNvPr id="348" name="n_1aveValue【一般廃棄物処理施設】&#10;有形固定資産減価償却率">
          <a:extLst>
            <a:ext uri="{FF2B5EF4-FFF2-40B4-BE49-F238E27FC236}">
              <a16:creationId xmlns:a16="http://schemas.microsoft.com/office/drawing/2014/main" id="{5BE34644-54D0-47B3-9336-A3344D796729}"/>
            </a:ext>
          </a:extLst>
        </xdr:cNvPr>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142620</xdr:rowOff>
    </xdr:from>
    <xdr:ext cx="405111" cy="259045"/>
    <xdr:sp macro="" textlink="">
      <xdr:nvSpPr>
        <xdr:cNvPr id="349" name="n_2aveValue【一般廃棄物処理施設】&#10;有形固定資産減価償却率">
          <a:extLst>
            <a:ext uri="{FF2B5EF4-FFF2-40B4-BE49-F238E27FC236}">
              <a16:creationId xmlns:a16="http://schemas.microsoft.com/office/drawing/2014/main" id="{2CC90D74-18D6-4945-B4C4-A64D37942DD5}"/>
            </a:ext>
          </a:extLst>
        </xdr:cNvPr>
        <xdr:cNvSpPr txBox="1"/>
      </xdr:nvSpPr>
      <xdr:spPr>
        <a:xfrm>
          <a:off x="14389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15257</xdr:rowOff>
    </xdr:from>
    <xdr:ext cx="405111" cy="259045"/>
    <xdr:sp macro="" textlink="">
      <xdr:nvSpPr>
        <xdr:cNvPr id="350" name="n_3aveValue【一般廃棄物処理施設】&#10;有形固定資産減価償却率">
          <a:extLst>
            <a:ext uri="{FF2B5EF4-FFF2-40B4-BE49-F238E27FC236}">
              <a16:creationId xmlns:a16="http://schemas.microsoft.com/office/drawing/2014/main" id="{201C0A06-ACC8-40FF-BF2C-66A0C179BBA7}"/>
            </a:ext>
          </a:extLst>
        </xdr:cNvPr>
        <xdr:cNvSpPr txBox="1"/>
      </xdr:nvSpPr>
      <xdr:spPr>
        <a:xfrm>
          <a:off x="13500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7093</xdr:rowOff>
    </xdr:from>
    <xdr:ext cx="405111" cy="259045"/>
    <xdr:sp macro="" textlink="">
      <xdr:nvSpPr>
        <xdr:cNvPr id="351" name="n_4aveValue【一般廃棄物処理施設】&#10;有形固定資産減価償却率">
          <a:extLst>
            <a:ext uri="{FF2B5EF4-FFF2-40B4-BE49-F238E27FC236}">
              <a16:creationId xmlns:a16="http://schemas.microsoft.com/office/drawing/2014/main" id="{0DA79058-7F84-4EF0-81BA-E26755AC79A8}"/>
            </a:ext>
          </a:extLst>
        </xdr:cNvPr>
        <xdr:cNvSpPr txBox="1"/>
      </xdr:nvSpPr>
      <xdr:spPr>
        <a:xfrm>
          <a:off x="126117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123933</xdr:rowOff>
    </xdr:from>
    <xdr:ext cx="405111" cy="259045"/>
    <xdr:sp macro="" textlink="">
      <xdr:nvSpPr>
        <xdr:cNvPr id="352" name="n_1mainValue【一般廃棄物処理施設】&#10;有形固定資産減価償却率">
          <a:extLst>
            <a:ext uri="{FF2B5EF4-FFF2-40B4-BE49-F238E27FC236}">
              <a16:creationId xmlns:a16="http://schemas.microsoft.com/office/drawing/2014/main" id="{4F342EE7-F8DE-4150-BCA2-F1EC148D95BA}"/>
            </a:ext>
          </a:extLst>
        </xdr:cNvPr>
        <xdr:cNvSpPr txBox="1"/>
      </xdr:nvSpPr>
      <xdr:spPr>
        <a:xfrm>
          <a:off x="152660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146793</xdr:rowOff>
    </xdr:from>
    <xdr:ext cx="405111" cy="259045"/>
    <xdr:sp macro="" textlink="">
      <xdr:nvSpPr>
        <xdr:cNvPr id="353" name="n_2mainValue【一般廃棄物処理施設】&#10;有形固定資産減価償却率">
          <a:extLst>
            <a:ext uri="{FF2B5EF4-FFF2-40B4-BE49-F238E27FC236}">
              <a16:creationId xmlns:a16="http://schemas.microsoft.com/office/drawing/2014/main" id="{99063C9D-E9BF-4905-983A-DA10619EF689}"/>
            </a:ext>
          </a:extLst>
        </xdr:cNvPr>
        <xdr:cNvSpPr txBox="1"/>
      </xdr:nvSpPr>
      <xdr:spPr>
        <a:xfrm>
          <a:off x="143897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164754</xdr:rowOff>
    </xdr:from>
    <xdr:ext cx="405111" cy="259045"/>
    <xdr:sp macro="" textlink="">
      <xdr:nvSpPr>
        <xdr:cNvPr id="354" name="n_3mainValue【一般廃棄物処理施設】&#10;有形固定資産減価償却率">
          <a:extLst>
            <a:ext uri="{FF2B5EF4-FFF2-40B4-BE49-F238E27FC236}">
              <a16:creationId xmlns:a16="http://schemas.microsoft.com/office/drawing/2014/main" id="{C5172AA4-87D4-420C-934D-E441620977B9}"/>
            </a:ext>
          </a:extLst>
        </xdr:cNvPr>
        <xdr:cNvSpPr txBox="1"/>
      </xdr:nvSpPr>
      <xdr:spPr>
        <a:xfrm>
          <a:off x="13500744" y="582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11266</xdr:rowOff>
    </xdr:from>
    <xdr:ext cx="405111" cy="259045"/>
    <xdr:sp macro="" textlink="">
      <xdr:nvSpPr>
        <xdr:cNvPr id="355" name="n_4mainValue【一般廃棄物処理施設】&#10;有形固定資産減価償却率">
          <a:extLst>
            <a:ext uri="{FF2B5EF4-FFF2-40B4-BE49-F238E27FC236}">
              <a16:creationId xmlns:a16="http://schemas.microsoft.com/office/drawing/2014/main" id="{BDB7B79E-8C5E-43A0-A039-73F95DBB5820}"/>
            </a:ext>
          </a:extLst>
        </xdr:cNvPr>
        <xdr:cNvSpPr txBox="1"/>
      </xdr:nvSpPr>
      <xdr:spPr>
        <a:xfrm>
          <a:off x="12611744" y="566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id="{DD4E1474-5AFE-415F-8D8F-7FEAE8D109B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id="{BEF46698-4B35-4875-88DB-4E9A54FCE30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id="{D1C2E7A8-C0BA-4DC0-ADD9-0CFBC960744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id="{91E56891-EDD9-4972-97F3-2A435061803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id="{409CABB8-C53D-4ACD-B45C-4AE3A7CAA1B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id="{08BCCBB4-5F21-4048-B314-6FEA8BD9D2D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id="{45B0B4E4-4B53-4453-8355-9EE6EFEEE3B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id="{CA819114-D26A-40CD-A59B-1E08161F460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id="{F06CE77E-9793-4F2E-98B1-C602EEA0168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id="{9FF27200-9D0F-4DD5-896A-B39A20D0B0C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6" name="直線コネクタ 365">
          <a:extLst>
            <a:ext uri="{FF2B5EF4-FFF2-40B4-BE49-F238E27FC236}">
              <a16:creationId xmlns:a16="http://schemas.microsoft.com/office/drawing/2014/main" id="{F65022F7-A3BF-4B30-B15E-98E439A1E64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7" name="テキスト ボックス 366">
          <a:extLst>
            <a:ext uri="{FF2B5EF4-FFF2-40B4-BE49-F238E27FC236}">
              <a16:creationId xmlns:a16="http://schemas.microsoft.com/office/drawing/2014/main" id="{CE1DC0C0-956B-4494-A7A2-CC1D6E1FD73E}"/>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8" name="直線コネクタ 367">
          <a:extLst>
            <a:ext uri="{FF2B5EF4-FFF2-40B4-BE49-F238E27FC236}">
              <a16:creationId xmlns:a16="http://schemas.microsoft.com/office/drawing/2014/main" id="{0F37AD6C-8952-49A0-A9B5-C925A0EACE9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9" name="テキスト ボックス 368">
          <a:extLst>
            <a:ext uri="{FF2B5EF4-FFF2-40B4-BE49-F238E27FC236}">
              <a16:creationId xmlns:a16="http://schemas.microsoft.com/office/drawing/2014/main" id="{34E1DD69-77EE-421D-9953-474B4FAC5B8A}"/>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0" name="直線コネクタ 369">
          <a:extLst>
            <a:ext uri="{FF2B5EF4-FFF2-40B4-BE49-F238E27FC236}">
              <a16:creationId xmlns:a16="http://schemas.microsoft.com/office/drawing/2014/main" id="{3589D066-CED5-42A3-83CB-FF26E81EBA6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71" name="テキスト ボックス 370">
          <a:extLst>
            <a:ext uri="{FF2B5EF4-FFF2-40B4-BE49-F238E27FC236}">
              <a16:creationId xmlns:a16="http://schemas.microsoft.com/office/drawing/2014/main" id="{00B86C24-49D9-46DB-BDE9-8A3AD733E148}"/>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2" name="直線コネクタ 371">
          <a:extLst>
            <a:ext uri="{FF2B5EF4-FFF2-40B4-BE49-F238E27FC236}">
              <a16:creationId xmlns:a16="http://schemas.microsoft.com/office/drawing/2014/main" id="{C614D3C8-2776-4BB3-A1EB-6E74B0824B7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73" name="テキスト ボックス 372">
          <a:extLst>
            <a:ext uri="{FF2B5EF4-FFF2-40B4-BE49-F238E27FC236}">
              <a16:creationId xmlns:a16="http://schemas.microsoft.com/office/drawing/2014/main" id="{1EAEB5B3-4E8B-4101-B02F-BF55CF5DC844}"/>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4" name="直線コネクタ 373">
          <a:extLst>
            <a:ext uri="{FF2B5EF4-FFF2-40B4-BE49-F238E27FC236}">
              <a16:creationId xmlns:a16="http://schemas.microsoft.com/office/drawing/2014/main" id="{547CF2E3-364E-4A5E-958A-AFF5D026951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75" name="テキスト ボックス 374">
          <a:extLst>
            <a:ext uri="{FF2B5EF4-FFF2-40B4-BE49-F238E27FC236}">
              <a16:creationId xmlns:a16="http://schemas.microsoft.com/office/drawing/2014/main" id="{61C66BDF-B227-4F2C-8ACB-5EF83EB1D971}"/>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a:extLst>
            <a:ext uri="{FF2B5EF4-FFF2-40B4-BE49-F238E27FC236}">
              <a16:creationId xmlns:a16="http://schemas.microsoft.com/office/drawing/2014/main" id="{86899F82-BF5C-48A7-8C61-4069A49D613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7" name="テキスト ボックス 376">
          <a:extLst>
            <a:ext uri="{FF2B5EF4-FFF2-40B4-BE49-F238E27FC236}">
              <a16:creationId xmlns:a16="http://schemas.microsoft.com/office/drawing/2014/main" id="{42580A44-5990-44E8-B619-E8E2D8DFECE5}"/>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一般廃棄物処理施設】&#10;一人当たり有形固定資産（償却資産）額グラフ枠">
          <a:extLst>
            <a:ext uri="{FF2B5EF4-FFF2-40B4-BE49-F238E27FC236}">
              <a16:creationId xmlns:a16="http://schemas.microsoft.com/office/drawing/2014/main" id="{A07FD4C7-399B-4BE2-91C9-A01B5202877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66957</xdr:rowOff>
    </xdr:from>
    <xdr:to>
      <xdr:col>116</xdr:col>
      <xdr:colOff>62864</xdr:colOff>
      <xdr:row>42</xdr:row>
      <xdr:rowOff>37959</xdr:rowOff>
    </xdr:to>
    <xdr:cxnSp macro="">
      <xdr:nvCxnSpPr>
        <xdr:cNvPr id="379" name="直線コネクタ 378">
          <a:extLst>
            <a:ext uri="{FF2B5EF4-FFF2-40B4-BE49-F238E27FC236}">
              <a16:creationId xmlns:a16="http://schemas.microsoft.com/office/drawing/2014/main" id="{B591975E-B6F4-4F8B-BABA-819E601A41DE}"/>
            </a:ext>
          </a:extLst>
        </xdr:cNvPr>
        <xdr:cNvCxnSpPr/>
      </xdr:nvCxnSpPr>
      <xdr:spPr>
        <a:xfrm flipV="1">
          <a:off x="22160864" y="5724807"/>
          <a:ext cx="0" cy="1514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41786</xdr:rowOff>
    </xdr:from>
    <xdr:ext cx="378565" cy="259045"/>
    <xdr:sp macro="" textlink="">
      <xdr:nvSpPr>
        <xdr:cNvPr id="380" name="【一般廃棄物処理施設】&#10;一人当たり有形固定資産（償却資産）額最小値テキスト">
          <a:extLst>
            <a:ext uri="{FF2B5EF4-FFF2-40B4-BE49-F238E27FC236}">
              <a16:creationId xmlns:a16="http://schemas.microsoft.com/office/drawing/2014/main" id="{DE414294-71C8-47E6-8AE6-CC4891A881DB}"/>
            </a:ext>
          </a:extLst>
        </xdr:cNvPr>
        <xdr:cNvSpPr txBox="1"/>
      </xdr:nvSpPr>
      <xdr:spPr>
        <a:xfrm>
          <a:off x="22199600" y="7242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37959</xdr:rowOff>
    </xdr:from>
    <xdr:to>
      <xdr:col>116</xdr:col>
      <xdr:colOff>152400</xdr:colOff>
      <xdr:row>42</xdr:row>
      <xdr:rowOff>37959</xdr:rowOff>
    </xdr:to>
    <xdr:cxnSp macro="">
      <xdr:nvCxnSpPr>
        <xdr:cNvPr id="381" name="直線コネクタ 380">
          <a:extLst>
            <a:ext uri="{FF2B5EF4-FFF2-40B4-BE49-F238E27FC236}">
              <a16:creationId xmlns:a16="http://schemas.microsoft.com/office/drawing/2014/main" id="{6CA3A78E-EA2D-43DB-922F-DDAF4111DA02}"/>
            </a:ext>
          </a:extLst>
        </xdr:cNvPr>
        <xdr:cNvCxnSpPr/>
      </xdr:nvCxnSpPr>
      <xdr:spPr>
        <a:xfrm>
          <a:off x="22072600" y="723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13634</xdr:rowOff>
    </xdr:from>
    <xdr:ext cx="690189" cy="259045"/>
    <xdr:sp macro="" textlink="">
      <xdr:nvSpPr>
        <xdr:cNvPr id="382" name="【一般廃棄物処理施設】&#10;一人当たり有形固定資産（償却資産）額最大値テキスト">
          <a:extLst>
            <a:ext uri="{FF2B5EF4-FFF2-40B4-BE49-F238E27FC236}">
              <a16:creationId xmlns:a16="http://schemas.microsoft.com/office/drawing/2014/main" id="{1206FDC9-B842-4A98-94F9-0B72989EFD5A}"/>
            </a:ext>
          </a:extLst>
        </xdr:cNvPr>
        <xdr:cNvSpPr txBox="1"/>
      </xdr:nvSpPr>
      <xdr:spPr>
        <a:xfrm>
          <a:off x="22199600" y="55000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66957</xdr:rowOff>
    </xdr:from>
    <xdr:to>
      <xdr:col>116</xdr:col>
      <xdr:colOff>152400</xdr:colOff>
      <xdr:row>33</xdr:row>
      <xdr:rowOff>66957</xdr:rowOff>
    </xdr:to>
    <xdr:cxnSp macro="">
      <xdr:nvCxnSpPr>
        <xdr:cNvPr id="383" name="直線コネクタ 382">
          <a:extLst>
            <a:ext uri="{FF2B5EF4-FFF2-40B4-BE49-F238E27FC236}">
              <a16:creationId xmlns:a16="http://schemas.microsoft.com/office/drawing/2014/main" id="{8CAA6DDA-ED6C-43DE-8377-E89BB8329DF2}"/>
            </a:ext>
          </a:extLst>
        </xdr:cNvPr>
        <xdr:cNvCxnSpPr/>
      </xdr:nvCxnSpPr>
      <xdr:spPr>
        <a:xfrm>
          <a:off x="22072600" y="5724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55288</xdr:rowOff>
    </xdr:from>
    <xdr:ext cx="599010" cy="259045"/>
    <xdr:sp macro="" textlink="">
      <xdr:nvSpPr>
        <xdr:cNvPr id="384" name="【一般廃棄物処理施設】&#10;一人当たり有形固定資産（償却資産）額平均値テキスト">
          <a:extLst>
            <a:ext uri="{FF2B5EF4-FFF2-40B4-BE49-F238E27FC236}">
              <a16:creationId xmlns:a16="http://schemas.microsoft.com/office/drawing/2014/main" id="{651E40ED-2A4D-40B1-9A69-08473BD67A8A}"/>
            </a:ext>
          </a:extLst>
        </xdr:cNvPr>
        <xdr:cNvSpPr txBox="1"/>
      </xdr:nvSpPr>
      <xdr:spPr>
        <a:xfrm>
          <a:off x="22199600" y="69132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32411</xdr:rowOff>
    </xdr:from>
    <xdr:to>
      <xdr:col>116</xdr:col>
      <xdr:colOff>114300</xdr:colOff>
      <xdr:row>41</xdr:row>
      <xdr:rowOff>134011</xdr:rowOff>
    </xdr:to>
    <xdr:sp macro="" textlink="">
      <xdr:nvSpPr>
        <xdr:cNvPr id="385" name="フローチャート: 判断 384">
          <a:extLst>
            <a:ext uri="{FF2B5EF4-FFF2-40B4-BE49-F238E27FC236}">
              <a16:creationId xmlns:a16="http://schemas.microsoft.com/office/drawing/2014/main" id="{77C157F0-CA97-4689-848E-C9723A349E9B}"/>
            </a:ext>
          </a:extLst>
        </xdr:cNvPr>
        <xdr:cNvSpPr/>
      </xdr:nvSpPr>
      <xdr:spPr>
        <a:xfrm>
          <a:off x="22110700" y="706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35349</xdr:rowOff>
    </xdr:from>
    <xdr:to>
      <xdr:col>112</xdr:col>
      <xdr:colOff>38100</xdr:colOff>
      <xdr:row>41</xdr:row>
      <xdr:rowOff>136949</xdr:rowOff>
    </xdr:to>
    <xdr:sp macro="" textlink="">
      <xdr:nvSpPr>
        <xdr:cNvPr id="386" name="フローチャート: 判断 385">
          <a:extLst>
            <a:ext uri="{FF2B5EF4-FFF2-40B4-BE49-F238E27FC236}">
              <a16:creationId xmlns:a16="http://schemas.microsoft.com/office/drawing/2014/main" id="{9E954C5B-71A9-43E8-A91C-5F2DDAF67800}"/>
            </a:ext>
          </a:extLst>
        </xdr:cNvPr>
        <xdr:cNvSpPr/>
      </xdr:nvSpPr>
      <xdr:spPr>
        <a:xfrm>
          <a:off x="21272500" y="706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54532</xdr:rowOff>
    </xdr:from>
    <xdr:to>
      <xdr:col>107</xdr:col>
      <xdr:colOff>101600</xdr:colOff>
      <xdr:row>41</xdr:row>
      <xdr:rowOff>156132</xdr:rowOff>
    </xdr:to>
    <xdr:sp macro="" textlink="">
      <xdr:nvSpPr>
        <xdr:cNvPr id="387" name="フローチャート: 判断 386">
          <a:extLst>
            <a:ext uri="{FF2B5EF4-FFF2-40B4-BE49-F238E27FC236}">
              <a16:creationId xmlns:a16="http://schemas.microsoft.com/office/drawing/2014/main" id="{4D7C1172-309A-4606-9D7C-B17AF3F62C85}"/>
            </a:ext>
          </a:extLst>
        </xdr:cNvPr>
        <xdr:cNvSpPr/>
      </xdr:nvSpPr>
      <xdr:spPr>
        <a:xfrm>
          <a:off x="20383500" y="708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67734</xdr:rowOff>
    </xdr:from>
    <xdr:to>
      <xdr:col>102</xdr:col>
      <xdr:colOff>165100</xdr:colOff>
      <xdr:row>41</xdr:row>
      <xdr:rowOff>169334</xdr:rowOff>
    </xdr:to>
    <xdr:sp macro="" textlink="">
      <xdr:nvSpPr>
        <xdr:cNvPr id="388" name="フローチャート: 判断 387">
          <a:extLst>
            <a:ext uri="{FF2B5EF4-FFF2-40B4-BE49-F238E27FC236}">
              <a16:creationId xmlns:a16="http://schemas.microsoft.com/office/drawing/2014/main" id="{179FF7AD-AD3B-4CFF-BF5E-717BA1032851}"/>
            </a:ext>
          </a:extLst>
        </xdr:cNvPr>
        <xdr:cNvSpPr/>
      </xdr:nvSpPr>
      <xdr:spPr>
        <a:xfrm>
          <a:off x="19494500" y="70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61008</xdr:rowOff>
    </xdr:from>
    <xdr:to>
      <xdr:col>98</xdr:col>
      <xdr:colOff>38100</xdr:colOff>
      <xdr:row>41</xdr:row>
      <xdr:rowOff>162608</xdr:rowOff>
    </xdr:to>
    <xdr:sp macro="" textlink="">
      <xdr:nvSpPr>
        <xdr:cNvPr id="389" name="フローチャート: 判断 388">
          <a:extLst>
            <a:ext uri="{FF2B5EF4-FFF2-40B4-BE49-F238E27FC236}">
              <a16:creationId xmlns:a16="http://schemas.microsoft.com/office/drawing/2014/main" id="{783F6BD9-DCD3-4586-B83F-AFE0CC3E625A}"/>
            </a:ext>
          </a:extLst>
        </xdr:cNvPr>
        <xdr:cNvSpPr/>
      </xdr:nvSpPr>
      <xdr:spPr>
        <a:xfrm>
          <a:off x="18605500" y="709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9D28B7DC-E74A-40A8-B56A-22549509739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64961072-7CC9-41CA-B63E-C0E60B88B39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2214E543-2C4F-4129-BD4E-61046CF6D4F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1E9177FB-D20A-4302-B2E0-97E60950107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A0BB3A5A-051B-4C1D-9A38-8F860E047EB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153287</xdr:rowOff>
    </xdr:from>
    <xdr:to>
      <xdr:col>116</xdr:col>
      <xdr:colOff>114300</xdr:colOff>
      <xdr:row>42</xdr:row>
      <xdr:rowOff>83437</xdr:rowOff>
    </xdr:to>
    <xdr:sp macro="" textlink="">
      <xdr:nvSpPr>
        <xdr:cNvPr id="395" name="楕円 394">
          <a:extLst>
            <a:ext uri="{FF2B5EF4-FFF2-40B4-BE49-F238E27FC236}">
              <a16:creationId xmlns:a16="http://schemas.microsoft.com/office/drawing/2014/main" id="{918103DC-ECFB-43BA-A972-EE40EB308EF8}"/>
            </a:ext>
          </a:extLst>
        </xdr:cNvPr>
        <xdr:cNvSpPr/>
      </xdr:nvSpPr>
      <xdr:spPr>
        <a:xfrm>
          <a:off x="22110700" y="718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68214</xdr:rowOff>
    </xdr:from>
    <xdr:ext cx="469744" cy="259045"/>
    <xdr:sp macro="" textlink="">
      <xdr:nvSpPr>
        <xdr:cNvPr id="396" name="【一般廃棄物処理施設】&#10;一人当たり有形固定資産（償却資産）額該当値テキスト">
          <a:extLst>
            <a:ext uri="{FF2B5EF4-FFF2-40B4-BE49-F238E27FC236}">
              <a16:creationId xmlns:a16="http://schemas.microsoft.com/office/drawing/2014/main" id="{1FAC9AFF-747B-44B9-9D5A-F0E46A978326}"/>
            </a:ext>
          </a:extLst>
        </xdr:cNvPr>
        <xdr:cNvSpPr txBox="1"/>
      </xdr:nvSpPr>
      <xdr:spPr>
        <a:xfrm>
          <a:off x="22199600" y="709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153471</xdr:rowOff>
    </xdr:from>
    <xdr:to>
      <xdr:col>112</xdr:col>
      <xdr:colOff>38100</xdr:colOff>
      <xdr:row>42</xdr:row>
      <xdr:rowOff>83621</xdr:rowOff>
    </xdr:to>
    <xdr:sp macro="" textlink="">
      <xdr:nvSpPr>
        <xdr:cNvPr id="397" name="楕円 396">
          <a:extLst>
            <a:ext uri="{FF2B5EF4-FFF2-40B4-BE49-F238E27FC236}">
              <a16:creationId xmlns:a16="http://schemas.microsoft.com/office/drawing/2014/main" id="{1C987C1E-17A4-437F-A8A4-D6A0F42172D5}"/>
            </a:ext>
          </a:extLst>
        </xdr:cNvPr>
        <xdr:cNvSpPr/>
      </xdr:nvSpPr>
      <xdr:spPr>
        <a:xfrm>
          <a:off x="21272500" y="718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32637</xdr:rowOff>
    </xdr:from>
    <xdr:to>
      <xdr:col>116</xdr:col>
      <xdr:colOff>63500</xdr:colOff>
      <xdr:row>42</xdr:row>
      <xdr:rowOff>32821</xdr:rowOff>
    </xdr:to>
    <xdr:cxnSp macro="">
      <xdr:nvCxnSpPr>
        <xdr:cNvPr id="398" name="直線コネクタ 397">
          <a:extLst>
            <a:ext uri="{FF2B5EF4-FFF2-40B4-BE49-F238E27FC236}">
              <a16:creationId xmlns:a16="http://schemas.microsoft.com/office/drawing/2014/main" id="{727254E6-3DEB-45CB-995D-6F9F5ABF3CE4}"/>
            </a:ext>
          </a:extLst>
        </xdr:cNvPr>
        <xdr:cNvCxnSpPr/>
      </xdr:nvCxnSpPr>
      <xdr:spPr>
        <a:xfrm flipV="1">
          <a:off x="21323300" y="7233537"/>
          <a:ext cx="838200" cy="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153634</xdr:rowOff>
    </xdr:from>
    <xdr:to>
      <xdr:col>107</xdr:col>
      <xdr:colOff>101600</xdr:colOff>
      <xdr:row>42</xdr:row>
      <xdr:rowOff>83784</xdr:rowOff>
    </xdr:to>
    <xdr:sp macro="" textlink="">
      <xdr:nvSpPr>
        <xdr:cNvPr id="399" name="楕円 398">
          <a:extLst>
            <a:ext uri="{FF2B5EF4-FFF2-40B4-BE49-F238E27FC236}">
              <a16:creationId xmlns:a16="http://schemas.microsoft.com/office/drawing/2014/main" id="{FB5D2D65-C09C-4A8D-B2B5-3BFDC096E969}"/>
            </a:ext>
          </a:extLst>
        </xdr:cNvPr>
        <xdr:cNvSpPr/>
      </xdr:nvSpPr>
      <xdr:spPr>
        <a:xfrm>
          <a:off x="20383500" y="718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32821</xdr:rowOff>
    </xdr:from>
    <xdr:to>
      <xdr:col>111</xdr:col>
      <xdr:colOff>177800</xdr:colOff>
      <xdr:row>42</xdr:row>
      <xdr:rowOff>32984</xdr:rowOff>
    </xdr:to>
    <xdr:cxnSp macro="">
      <xdr:nvCxnSpPr>
        <xdr:cNvPr id="400" name="直線コネクタ 399">
          <a:extLst>
            <a:ext uri="{FF2B5EF4-FFF2-40B4-BE49-F238E27FC236}">
              <a16:creationId xmlns:a16="http://schemas.microsoft.com/office/drawing/2014/main" id="{13EE3370-AE3D-4487-B99D-2AF0A283E203}"/>
            </a:ext>
          </a:extLst>
        </xdr:cNvPr>
        <xdr:cNvCxnSpPr/>
      </xdr:nvCxnSpPr>
      <xdr:spPr>
        <a:xfrm flipV="1">
          <a:off x="20434300" y="7233721"/>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153805</xdr:rowOff>
    </xdr:from>
    <xdr:to>
      <xdr:col>102</xdr:col>
      <xdr:colOff>165100</xdr:colOff>
      <xdr:row>42</xdr:row>
      <xdr:rowOff>83955</xdr:rowOff>
    </xdr:to>
    <xdr:sp macro="" textlink="">
      <xdr:nvSpPr>
        <xdr:cNvPr id="401" name="楕円 400">
          <a:extLst>
            <a:ext uri="{FF2B5EF4-FFF2-40B4-BE49-F238E27FC236}">
              <a16:creationId xmlns:a16="http://schemas.microsoft.com/office/drawing/2014/main" id="{C31A7C26-73A9-458B-8822-F119F0E4C863}"/>
            </a:ext>
          </a:extLst>
        </xdr:cNvPr>
        <xdr:cNvSpPr/>
      </xdr:nvSpPr>
      <xdr:spPr>
        <a:xfrm>
          <a:off x="19494500" y="718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32984</xdr:rowOff>
    </xdr:from>
    <xdr:to>
      <xdr:col>107</xdr:col>
      <xdr:colOff>50800</xdr:colOff>
      <xdr:row>42</xdr:row>
      <xdr:rowOff>33155</xdr:rowOff>
    </xdr:to>
    <xdr:cxnSp macro="">
      <xdr:nvCxnSpPr>
        <xdr:cNvPr id="402" name="直線コネクタ 401">
          <a:extLst>
            <a:ext uri="{FF2B5EF4-FFF2-40B4-BE49-F238E27FC236}">
              <a16:creationId xmlns:a16="http://schemas.microsoft.com/office/drawing/2014/main" id="{8BB0FC3D-741E-4CE6-8D9F-A96407FB2A19}"/>
            </a:ext>
          </a:extLst>
        </xdr:cNvPr>
        <xdr:cNvCxnSpPr/>
      </xdr:nvCxnSpPr>
      <xdr:spPr>
        <a:xfrm flipV="1">
          <a:off x="19545300" y="7233884"/>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153977</xdr:rowOff>
    </xdr:from>
    <xdr:to>
      <xdr:col>98</xdr:col>
      <xdr:colOff>38100</xdr:colOff>
      <xdr:row>42</xdr:row>
      <xdr:rowOff>84127</xdr:rowOff>
    </xdr:to>
    <xdr:sp macro="" textlink="">
      <xdr:nvSpPr>
        <xdr:cNvPr id="403" name="楕円 402">
          <a:extLst>
            <a:ext uri="{FF2B5EF4-FFF2-40B4-BE49-F238E27FC236}">
              <a16:creationId xmlns:a16="http://schemas.microsoft.com/office/drawing/2014/main" id="{72E8CF80-B1A6-441B-8CF7-0A01CD5AAB8B}"/>
            </a:ext>
          </a:extLst>
        </xdr:cNvPr>
        <xdr:cNvSpPr/>
      </xdr:nvSpPr>
      <xdr:spPr>
        <a:xfrm>
          <a:off x="18605500" y="718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33155</xdr:rowOff>
    </xdr:from>
    <xdr:to>
      <xdr:col>102</xdr:col>
      <xdr:colOff>114300</xdr:colOff>
      <xdr:row>42</xdr:row>
      <xdr:rowOff>33327</xdr:rowOff>
    </xdr:to>
    <xdr:cxnSp macro="">
      <xdr:nvCxnSpPr>
        <xdr:cNvPr id="404" name="直線コネクタ 403">
          <a:extLst>
            <a:ext uri="{FF2B5EF4-FFF2-40B4-BE49-F238E27FC236}">
              <a16:creationId xmlns:a16="http://schemas.microsoft.com/office/drawing/2014/main" id="{FF21CBB2-6302-4436-A47C-A953BB2255E3}"/>
            </a:ext>
          </a:extLst>
        </xdr:cNvPr>
        <xdr:cNvCxnSpPr/>
      </xdr:nvCxnSpPr>
      <xdr:spPr>
        <a:xfrm flipV="1">
          <a:off x="18656300" y="7234055"/>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153476</xdr:rowOff>
    </xdr:from>
    <xdr:ext cx="599010" cy="259045"/>
    <xdr:sp macro="" textlink="">
      <xdr:nvSpPr>
        <xdr:cNvPr id="405" name="n_1aveValue【一般廃棄物処理施設】&#10;一人当たり有形固定資産（償却資産）額">
          <a:extLst>
            <a:ext uri="{FF2B5EF4-FFF2-40B4-BE49-F238E27FC236}">
              <a16:creationId xmlns:a16="http://schemas.microsoft.com/office/drawing/2014/main" id="{CA3DA89C-B814-4BB9-922C-F26C694E9840}"/>
            </a:ext>
          </a:extLst>
        </xdr:cNvPr>
        <xdr:cNvSpPr txBox="1"/>
      </xdr:nvSpPr>
      <xdr:spPr>
        <a:xfrm>
          <a:off x="21011095" y="684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1209</xdr:rowOff>
    </xdr:from>
    <xdr:ext cx="599010" cy="259045"/>
    <xdr:sp macro="" textlink="">
      <xdr:nvSpPr>
        <xdr:cNvPr id="406" name="n_2aveValue【一般廃棄物処理施設】&#10;一人当たり有形固定資産（償却資産）額">
          <a:extLst>
            <a:ext uri="{FF2B5EF4-FFF2-40B4-BE49-F238E27FC236}">
              <a16:creationId xmlns:a16="http://schemas.microsoft.com/office/drawing/2014/main" id="{B4010CDD-9A49-474F-AF2F-FB411114B197}"/>
            </a:ext>
          </a:extLst>
        </xdr:cNvPr>
        <xdr:cNvSpPr txBox="1"/>
      </xdr:nvSpPr>
      <xdr:spPr>
        <a:xfrm>
          <a:off x="20134795" y="685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14411</xdr:rowOff>
    </xdr:from>
    <xdr:ext cx="599010" cy="259045"/>
    <xdr:sp macro="" textlink="">
      <xdr:nvSpPr>
        <xdr:cNvPr id="407" name="n_3aveValue【一般廃棄物処理施設】&#10;一人当たり有形固定資産（償却資産）額">
          <a:extLst>
            <a:ext uri="{FF2B5EF4-FFF2-40B4-BE49-F238E27FC236}">
              <a16:creationId xmlns:a16="http://schemas.microsoft.com/office/drawing/2014/main" id="{EFD90382-F966-4377-BB4F-762F2DF020B0}"/>
            </a:ext>
          </a:extLst>
        </xdr:cNvPr>
        <xdr:cNvSpPr txBox="1"/>
      </xdr:nvSpPr>
      <xdr:spPr>
        <a:xfrm>
          <a:off x="19245795" y="687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7685</xdr:rowOff>
    </xdr:from>
    <xdr:ext cx="599010" cy="259045"/>
    <xdr:sp macro="" textlink="">
      <xdr:nvSpPr>
        <xdr:cNvPr id="408" name="n_4aveValue【一般廃棄物処理施設】&#10;一人当たり有形固定資産（償却資産）額">
          <a:extLst>
            <a:ext uri="{FF2B5EF4-FFF2-40B4-BE49-F238E27FC236}">
              <a16:creationId xmlns:a16="http://schemas.microsoft.com/office/drawing/2014/main" id="{86A85D21-9E24-4489-A996-7E8B47D23A2F}"/>
            </a:ext>
          </a:extLst>
        </xdr:cNvPr>
        <xdr:cNvSpPr txBox="1"/>
      </xdr:nvSpPr>
      <xdr:spPr>
        <a:xfrm>
          <a:off x="18356795" y="686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74748</xdr:rowOff>
    </xdr:from>
    <xdr:ext cx="469744" cy="259045"/>
    <xdr:sp macro="" textlink="">
      <xdr:nvSpPr>
        <xdr:cNvPr id="409" name="n_1mainValue【一般廃棄物処理施設】&#10;一人当たり有形固定資産（償却資産）額">
          <a:extLst>
            <a:ext uri="{FF2B5EF4-FFF2-40B4-BE49-F238E27FC236}">
              <a16:creationId xmlns:a16="http://schemas.microsoft.com/office/drawing/2014/main" id="{F58250FE-D4DD-4EA6-81A2-04F9C9D505F5}"/>
            </a:ext>
          </a:extLst>
        </xdr:cNvPr>
        <xdr:cNvSpPr txBox="1"/>
      </xdr:nvSpPr>
      <xdr:spPr>
        <a:xfrm>
          <a:off x="21075728" y="727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74911</xdr:rowOff>
    </xdr:from>
    <xdr:ext cx="469744" cy="259045"/>
    <xdr:sp macro="" textlink="">
      <xdr:nvSpPr>
        <xdr:cNvPr id="410" name="n_2mainValue【一般廃棄物処理施設】&#10;一人当たり有形固定資産（償却資産）額">
          <a:extLst>
            <a:ext uri="{FF2B5EF4-FFF2-40B4-BE49-F238E27FC236}">
              <a16:creationId xmlns:a16="http://schemas.microsoft.com/office/drawing/2014/main" id="{89C83BBB-A172-4190-9D8E-D5D1BAA8067D}"/>
            </a:ext>
          </a:extLst>
        </xdr:cNvPr>
        <xdr:cNvSpPr txBox="1"/>
      </xdr:nvSpPr>
      <xdr:spPr>
        <a:xfrm>
          <a:off x="20199428" y="727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75082</xdr:rowOff>
    </xdr:from>
    <xdr:ext cx="469744" cy="259045"/>
    <xdr:sp macro="" textlink="">
      <xdr:nvSpPr>
        <xdr:cNvPr id="411" name="n_3mainValue【一般廃棄物処理施設】&#10;一人当たり有形固定資産（償却資産）額">
          <a:extLst>
            <a:ext uri="{FF2B5EF4-FFF2-40B4-BE49-F238E27FC236}">
              <a16:creationId xmlns:a16="http://schemas.microsoft.com/office/drawing/2014/main" id="{19C63B5A-BBBD-4105-AC30-7601FA9C5F50}"/>
            </a:ext>
          </a:extLst>
        </xdr:cNvPr>
        <xdr:cNvSpPr txBox="1"/>
      </xdr:nvSpPr>
      <xdr:spPr>
        <a:xfrm>
          <a:off x="19310428" y="72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75254</xdr:rowOff>
    </xdr:from>
    <xdr:ext cx="469744" cy="259045"/>
    <xdr:sp macro="" textlink="">
      <xdr:nvSpPr>
        <xdr:cNvPr id="412" name="n_4mainValue【一般廃棄物処理施設】&#10;一人当たり有形固定資産（償却資産）額">
          <a:extLst>
            <a:ext uri="{FF2B5EF4-FFF2-40B4-BE49-F238E27FC236}">
              <a16:creationId xmlns:a16="http://schemas.microsoft.com/office/drawing/2014/main" id="{FE466618-E633-4E50-96C7-04B173EB7CED}"/>
            </a:ext>
          </a:extLst>
        </xdr:cNvPr>
        <xdr:cNvSpPr txBox="1"/>
      </xdr:nvSpPr>
      <xdr:spPr>
        <a:xfrm>
          <a:off x="18421428" y="727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a:extLst>
            <a:ext uri="{FF2B5EF4-FFF2-40B4-BE49-F238E27FC236}">
              <a16:creationId xmlns:a16="http://schemas.microsoft.com/office/drawing/2014/main" id="{C42583CB-8024-4504-AFC5-514B87CF8C2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a:extLst>
            <a:ext uri="{FF2B5EF4-FFF2-40B4-BE49-F238E27FC236}">
              <a16:creationId xmlns:a16="http://schemas.microsoft.com/office/drawing/2014/main" id="{988D1E7E-A57A-49D1-B122-527E381A419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a:extLst>
            <a:ext uri="{FF2B5EF4-FFF2-40B4-BE49-F238E27FC236}">
              <a16:creationId xmlns:a16="http://schemas.microsoft.com/office/drawing/2014/main" id="{5641D4EF-94C7-46DC-A5E6-600B2004F1E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a:extLst>
            <a:ext uri="{FF2B5EF4-FFF2-40B4-BE49-F238E27FC236}">
              <a16:creationId xmlns:a16="http://schemas.microsoft.com/office/drawing/2014/main" id="{D5B207D1-D479-4604-A0C0-6332FC15D1B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a:extLst>
            <a:ext uri="{FF2B5EF4-FFF2-40B4-BE49-F238E27FC236}">
              <a16:creationId xmlns:a16="http://schemas.microsoft.com/office/drawing/2014/main" id="{930069EE-66C8-4C69-B3D2-B951AF44E48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a:extLst>
            <a:ext uri="{FF2B5EF4-FFF2-40B4-BE49-F238E27FC236}">
              <a16:creationId xmlns:a16="http://schemas.microsoft.com/office/drawing/2014/main" id="{33DCC65D-0B11-4B44-B285-08D9F2458FC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a:extLst>
            <a:ext uri="{FF2B5EF4-FFF2-40B4-BE49-F238E27FC236}">
              <a16:creationId xmlns:a16="http://schemas.microsoft.com/office/drawing/2014/main" id="{52D9303D-7AB6-4F9F-A661-253E12CF09C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a:extLst>
            <a:ext uri="{FF2B5EF4-FFF2-40B4-BE49-F238E27FC236}">
              <a16:creationId xmlns:a16="http://schemas.microsoft.com/office/drawing/2014/main" id="{DD071987-AFC0-4690-A0DF-EC18A8E6311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1" name="正方形/長方形 420">
          <a:extLst>
            <a:ext uri="{FF2B5EF4-FFF2-40B4-BE49-F238E27FC236}">
              <a16:creationId xmlns:a16="http://schemas.microsoft.com/office/drawing/2014/main" id="{59539744-8FF0-4E81-B158-B2C8879B537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2" name="正方形/長方形 421">
          <a:extLst>
            <a:ext uri="{FF2B5EF4-FFF2-40B4-BE49-F238E27FC236}">
              <a16:creationId xmlns:a16="http://schemas.microsoft.com/office/drawing/2014/main" id="{091BC1BF-0D22-4FB0-AA75-2C2E22A4B22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3" name="正方形/長方形 422">
          <a:extLst>
            <a:ext uri="{FF2B5EF4-FFF2-40B4-BE49-F238E27FC236}">
              <a16:creationId xmlns:a16="http://schemas.microsoft.com/office/drawing/2014/main" id="{FB23F83D-E2A3-4477-8A78-2EB9B40BC7E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4" name="正方形/長方形 423">
          <a:extLst>
            <a:ext uri="{FF2B5EF4-FFF2-40B4-BE49-F238E27FC236}">
              <a16:creationId xmlns:a16="http://schemas.microsoft.com/office/drawing/2014/main" id="{8ECDAA87-679F-471D-92CA-B5E27A644A9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5" name="正方形/長方形 424">
          <a:extLst>
            <a:ext uri="{FF2B5EF4-FFF2-40B4-BE49-F238E27FC236}">
              <a16:creationId xmlns:a16="http://schemas.microsoft.com/office/drawing/2014/main" id="{3FA1DA75-671F-4D0B-A389-D070E4BEECF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6" name="正方形/長方形 425">
          <a:extLst>
            <a:ext uri="{FF2B5EF4-FFF2-40B4-BE49-F238E27FC236}">
              <a16:creationId xmlns:a16="http://schemas.microsoft.com/office/drawing/2014/main" id="{940420D4-A056-4D93-B407-AB034EF93C8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7" name="正方形/長方形 426">
          <a:extLst>
            <a:ext uri="{FF2B5EF4-FFF2-40B4-BE49-F238E27FC236}">
              <a16:creationId xmlns:a16="http://schemas.microsoft.com/office/drawing/2014/main" id="{1CE12960-19D8-4841-9674-72FC4889CF3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8" name="正方形/長方形 427">
          <a:extLst>
            <a:ext uri="{FF2B5EF4-FFF2-40B4-BE49-F238E27FC236}">
              <a16:creationId xmlns:a16="http://schemas.microsoft.com/office/drawing/2014/main" id="{E066A7C8-85EE-475F-BCC5-DE2CCB20AAE7}"/>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9" name="正方形/長方形 428">
          <a:extLst>
            <a:ext uri="{FF2B5EF4-FFF2-40B4-BE49-F238E27FC236}">
              <a16:creationId xmlns:a16="http://schemas.microsoft.com/office/drawing/2014/main" id="{755CAD82-3D93-4C03-955C-7A551412A80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0" name="正方形/長方形 429">
          <a:extLst>
            <a:ext uri="{FF2B5EF4-FFF2-40B4-BE49-F238E27FC236}">
              <a16:creationId xmlns:a16="http://schemas.microsoft.com/office/drawing/2014/main" id="{A9C0C729-C0C9-4CC0-9467-25F590B9038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1" name="正方形/長方形 430">
          <a:extLst>
            <a:ext uri="{FF2B5EF4-FFF2-40B4-BE49-F238E27FC236}">
              <a16:creationId xmlns:a16="http://schemas.microsoft.com/office/drawing/2014/main" id="{099FF73F-29BD-4DAF-A997-0C161F530C1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2" name="正方形/長方形 431">
          <a:extLst>
            <a:ext uri="{FF2B5EF4-FFF2-40B4-BE49-F238E27FC236}">
              <a16:creationId xmlns:a16="http://schemas.microsoft.com/office/drawing/2014/main" id="{1D44A602-16B2-4516-A9B6-7D6691BBE38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3" name="正方形/長方形 432">
          <a:extLst>
            <a:ext uri="{FF2B5EF4-FFF2-40B4-BE49-F238E27FC236}">
              <a16:creationId xmlns:a16="http://schemas.microsoft.com/office/drawing/2014/main" id="{F4A79EC1-3AC2-4DB6-9FC5-0581327FFAA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4" name="正方形/長方形 433">
          <a:extLst>
            <a:ext uri="{FF2B5EF4-FFF2-40B4-BE49-F238E27FC236}">
              <a16:creationId xmlns:a16="http://schemas.microsoft.com/office/drawing/2014/main" id="{CAD39CFB-DD18-4950-A77E-E2D14FB091E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5" name="正方形/長方形 434">
          <a:extLst>
            <a:ext uri="{FF2B5EF4-FFF2-40B4-BE49-F238E27FC236}">
              <a16:creationId xmlns:a16="http://schemas.microsoft.com/office/drawing/2014/main" id="{CB733FFB-225F-4EA0-A2FA-0F9F8734248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6" name="正方形/長方形 435">
          <a:extLst>
            <a:ext uri="{FF2B5EF4-FFF2-40B4-BE49-F238E27FC236}">
              <a16:creationId xmlns:a16="http://schemas.microsoft.com/office/drawing/2014/main" id="{91E1FA0D-E3CC-407E-B486-35BA0E8C333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7" name="テキスト ボックス 436">
          <a:extLst>
            <a:ext uri="{FF2B5EF4-FFF2-40B4-BE49-F238E27FC236}">
              <a16:creationId xmlns:a16="http://schemas.microsoft.com/office/drawing/2014/main" id="{90F9157E-DC5F-452F-BFC4-AE7698B3B97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8" name="直線コネクタ 437">
          <a:extLst>
            <a:ext uri="{FF2B5EF4-FFF2-40B4-BE49-F238E27FC236}">
              <a16:creationId xmlns:a16="http://schemas.microsoft.com/office/drawing/2014/main" id="{25BB5F76-A34D-409F-A38F-E830600E722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9" name="テキスト ボックス 438">
          <a:extLst>
            <a:ext uri="{FF2B5EF4-FFF2-40B4-BE49-F238E27FC236}">
              <a16:creationId xmlns:a16="http://schemas.microsoft.com/office/drawing/2014/main" id="{889E5AFA-7A82-49EB-9B2B-2C0593944F8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40" name="直線コネクタ 439">
          <a:extLst>
            <a:ext uri="{FF2B5EF4-FFF2-40B4-BE49-F238E27FC236}">
              <a16:creationId xmlns:a16="http://schemas.microsoft.com/office/drawing/2014/main" id="{DD86B10B-EEE9-48B9-B4E0-A6A5601312E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41" name="テキスト ボックス 440">
          <a:extLst>
            <a:ext uri="{FF2B5EF4-FFF2-40B4-BE49-F238E27FC236}">
              <a16:creationId xmlns:a16="http://schemas.microsoft.com/office/drawing/2014/main" id="{0128C799-9789-4DCD-AC71-D55E1A74C1F3}"/>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2" name="直線コネクタ 441">
          <a:extLst>
            <a:ext uri="{FF2B5EF4-FFF2-40B4-BE49-F238E27FC236}">
              <a16:creationId xmlns:a16="http://schemas.microsoft.com/office/drawing/2014/main" id="{A57F1B6B-82FB-4F38-A0E2-14AABC13A2E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3" name="テキスト ボックス 442">
          <a:extLst>
            <a:ext uri="{FF2B5EF4-FFF2-40B4-BE49-F238E27FC236}">
              <a16:creationId xmlns:a16="http://schemas.microsoft.com/office/drawing/2014/main" id="{CEFB7C5B-CEDF-45B4-8AB4-D52D0209CC8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4" name="直線コネクタ 443">
          <a:extLst>
            <a:ext uri="{FF2B5EF4-FFF2-40B4-BE49-F238E27FC236}">
              <a16:creationId xmlns:a16="http://schemas.microsoft.com/office/drawing/2014/main" id="{244E5CC6-D0B6-4A3D-973B-0703365C636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5" name="テキスト ボックス 444">
          <a:extLst>
            <a:ext uri="{FF2B5EF4-FFF2-40B4-BE49-F238E27FC236}">
              <a16:creationId xmlns:a16="http://schemas.microsoft.com/office/drawing/2014/main" id="{7D4CA8BC-7B4E-4852-89AE-E29F5FBFCD2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6" name="直線コネクタ 445">
          <a:extLst>
            <a:ext uri="{FF2B5EF4-FFF2-40B4-BE49-F238E27FC236}">
              <a16:creationId xmlns:a16="http://schemas.microsoft.com/office/drawing/2014/main" id="{8E8640BB-2A76-4899-B810-D8822C63A9B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7" name="テキスト ボックス 446">
          <a:extLst>
            <a:ext uri="{FF2B5EF4-FFF2-40B4-BE49-F238E27FC236}">
              <a16:creationId xmlns:a16="http://schemas.microsoft.com/office/drawing/2014/main" id="{8DD84372-D000-4578-9E89-DD4FAC7ED21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8" name="直線コネクタ 447">
          <a:extLst>
            <a:ext uri="{FF2B5EF4-FFF2-40B4-BE49-F238E27FC236}">
              <a16:creationId xmlns:a16="http://schemas.microsoft.com/office/drawing/2014/main" id="{C0C5A030-158F-4591-9EE7-C73E4003B19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9" name="テキスト ボックス 448">
          <a:extLst>
            <a:ext uri="{FF2B5EF4-FFF2-40B4-BE49-F238E27FC236}">
              <a16:creationId xmlns:a16="http://schemas.microsoft.com/office/drawing/2014/main" id="{25C31328-1BC8-459A-B869-23A575599B7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0" name="直線コネクタ 449">
          <a:extLst>
            <a:ext uri="{FF2B5EF4-FFF2-40B4-BE49-F238E27FC236}">
              <a16:creationId xmlns:a16="http://schemas.microsoft.com/office/drawing/2014/main" id="{F1337BDF-994B-42F4-88B1-B05975F2C88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51" name="テキスト ボックス 450">
          <a:extLst>
            <a:ext uri="{FF2B5EF4-FFF2-40B4-BE49-F238E27FC236}">
              <a16:creationId xmlns:a16="http://schemas.microsoft.com/office/drawing/2014/main" id="{5477B135-956E-4839-B083-2FD58AFC221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2" name="直線コネクタ 451">
          <a:extLst>
            <a:ext uri="{FF2B5EF4-FFF2-40B4-BE49-F238E27FC236}">
              <a16:creationId xmlns:a16="http://schemas.microsoft.com/office/drawing/2014/main" id="{C919010A-7843-4A6A-AD76-51092CF4EFF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3" name="【消防施設】&#10;有形固定資産減価償却率グラフ枠">
          <a:extLst>
            <a:ext uri="{FF2B5EF4-FFF2-40B4-BE49-F238E27FC236}">
              <a16:creationId xmlns:a16="http://schemas.microsoft.com/office/drawing/2014/main" id="{D99174F8-8952-4F47-A8EC-473A28270A6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168729</xdr:rowOff>
    </xdr:to>
    <xdr:cxnSp macro="">
      <xdr:nvCxnSpPr>
        <xdr:cNvPr id="454" name="直線コネクタ 453">
          <a:extLst>
            <a:ext uri="{FF2B5EF4-FFF2-40B4-BE49-F238E27FC236}">
              <a16:creationId xmlns:a16="http://schemas.microsoft.com/office/drawing/2014/main" id="{29D3E913-1FF8-433B-B7BC-8421FC8D2565}"/>
            </a:ext>
          </a:extLst>
        </xdr:cNvPr>
        <xdr:cNvCxnSpPr/>
      </xdr:nvCxnSpPr>
      <xdr:spPr>
        <a:xfrm flipV="1">
          <a:off x="16318864" y="1349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5" name="【消防施設】&#10;有形固定資産減価償却率最小値テキスト">
          <a:extLst>
            <a:ext uri="{FF2B5EF4-FFF2-40B4-BE49-F238E27FC236}">
              <a16:creationId xmlns:a16="http://schemas.microsoft.com/office/drawing/2014/main" id="{3B3014E0-68F2-4EFC-9516-14615D925C4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6" name="直線コネクタ 455">
          <a:extLst>
            <a:ext uri="{FF2B5EF4-FFF2-40B4-BE49-F238E27FC236}">
              <a16:creationId xmlns:a16="http://schemas.microsoft.com/office/drawing/2014/main" id="{BA9986CF-A27E-457D-9388-023CD646579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457" name="【消防施設】&#10;有形固定資産減価償却率最大値テキスト">
          <a:extLst>
            <a:ext uri="{FF2B5EF4-FFF2-40B4-BE49-F238E27FC236}">
              <a16:creationId xmlns:a16="http://schemas.microsoft.com/office/drawing/2014/main" id="{E4AFFFBB-CA6C-495E-A148-0ADF04C01BAC}"/>
            </a:ext>
          </a:extLst>
        </xdr:cNvPr>
        <xdr:cNvSpPr txBox="1"/>
      </xdr:nvSpPr>
      <xdr:spPr>
        <a:xfrm>
          <a:off x="16357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458" name="直線コネクタ 457">
          <a:extLst>
            <a:ext uri="{FF2B5EF4-FFF2-40B4-BE49-F238E27FC236}">
              <a16:creationId xmlns:a16="http://schemas.microsoft.com/office/drawing/2014/main" id="{17628C04-ACB4-4207-B8A3-B2389FFA2FF0}"/>
            </a:ext>
          </a:extLst>
        </xdr:cNvPr>
        <xdr:cNvCxnSpPr/>
      </xdr:nvCxnSpPr>
      <xdr:spPr>
        <a:xfrm>
          <a:off x="16230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161670</xdr:rowOff>
    </xdr:from>
    <xdr:ext cx="405111" cy="259045"/>
    <xdr:sp macro="" textlink="">
      <xdr:nvSpPr>
        <xdr:cNvPr id="459" name="【消防施設】&#10;有形固定資産減価償却率平均値テキスト">
          <a:extLst>
            <a:ext uri="{FF2B5EF4-FFF2-40B4-BE49-F238E27FC236}">
              <a16:creationId xmlns:a16="http://schemas.microsoft.com/office/drawing/2014/main" id="{E364671C-0661-4241-A737-16FAA5B6546A}"/>
            </a:ext>
          </a:extLst>
        </xdr:cNvPr>
        <xdr:cNvSpPr txBox="1"/>
      </xdr:nvSpPr>
      <xdr:spPr>
        <a:xfrm>
          <a:off x="16357600" y="14220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11793</xdr:rowOff>
    </xdr:from>
    <xdr:to>
      <xdr:col>85</xdr:col>
      <xdr:colOff>177800</xdr:colOff>
      <xdr:row>83</xdr:row>
      <xdr:rowOff>113393</xdr:rowOff>
    </xdr:to>
    <xdr:sp macro="" textlink="">
      <xdr:nvSpPr>
        <xdr:cNvPr id="460" name="フローチャート: 判断 459">
          <a:extLst>
            <a:ext uri="{FF2B5EF4-FFF2-40B4-BE49-F238E27FC236}">
              <a16:creationId xmlns:a16="http://schemas.microsoft.com/office/drawing/2014/main" id="{5E4422C9-855A-4C60-A5F4-41AFF94E7DE4}"/>
            </a:ext>
          </a:extLst>
        </xdr:cNvPr>
        <xdr:cNvSpPr/>
      </xdr:nvSpPr>
      <xdr:spPr>
        <a:xfrm>
          <a:off x="16268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461" name="フローチャート: 判断 460">
          <a:extLst>
            <a:ext uri="{FF2B5EF4-FFF2-40B4-BE49-F238E27FC236}">
              <a16:creationId xmlns:a16="http://schemas.microsoft.com/office/drawing/2014/main" id="{AC4A27CD-5EBD-4EEF-A2A5-DE4DFC832CE5}"/>
            </a:ext>
          </a:extLst>
        </xdr:cNvPr>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462" name="フローチャート: 判断 461">
          <a:extLst>
            <a:ext uri="{FF2B5EF4-FFF2-40B4-BE49-F238E27FC236}">
              <a16:creationId xmlns:a16="http://schemas.microsoft.com/office/drawing/2014/main" id="{C9420BB6-ECDB-4BAB-8433-8F66FB6B8E59}"/>
            </a:ext>
          </a:extLst>
        </xdr:cNvPr>
        <xdr:cNvSpPr/>
      </xdr:nvSpPr>
      <xdr:spPr>
        <a:xfrm>
          <a:off x="14541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463" name="フローチャート: 判断 462">
          <a:extLst>
            <a:ext uri="{FF2B5EF4-FFF2-40B4-BE49-F238E27FC236}">
              <a16:creationId xmlns:a16="http://schemas.microsoft.com/office/drawing/2014/main" id="{0EB97FC1-3135-4917-A650-DE0D73B5B9F4}"/>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130992</xdr:rowOff>
    </xdr:from>
    <xdr:to>
      <xdr:col>67</xdr:col>
      <xdr:colOff>101600</xdr:colOff>
      <xdr:row>83</xdr:row>
      <xdr:rowOff>61142</xdr:rowOff>
    </xdr:to>
    <xdr:sp macro="" textlink="">
      <xdr:nvSpPr>
        <xdr:cNvPr id="464" name="フローチャート: 判断 463">
          <a:extLst>
            <a:ext uri="{FF2B5EF4-FFF2-40B4-BE49-F238E27FC236}">
              <a16:creationId xmlns:a16="http://schemas.microsoft.com/office/drawing/2014/main" id="{A35F0E8A-B984-4B63-9930-64F9E1DD75BF}"/>
            </a:ext>
          </a:extLst>
        </xdr:cNvPr>
        <xdr:cNvSpPr/>
      </xdr:nvSpPr>
      <xdr:spPr>
        <a:xfrm>
          <a:off x="12763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34FC8804-8431-4468-9742-909930456BD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69A3B7FA-857E-49F6-8FBA-226C3D06A88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101B78FE-3516-4167-8D3C-5E3859934C3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8" name="テキスト ボックス 467">
          <a:extLst>
            <a:ext uri="{FF2B5EF4-FFF2-40B4-BE49-F238E27FC236}">
              <a16:creationId xmlns:a16="http://schemas.microsoft.com/office/drawing/2014/main" id="{C0150101-44AC-4A9B-BFEF-8A06E70923D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9" name="テキスト ボックス 468">
          <a:extLst>
            <a:ext uri="{FF2B5EF4-FFF2-40B4-BE49-F238E27FC236}">
              <a16:creationId xmlns:a16="http://schemas.microsoft.com/office/drawing/2014/main" id="{A6134309-DAA8-4534-BA49-0D97DE51365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85271</xdr:rowOff>
    </xdr:from>
    <xdr:to>
      <xdr:col>85</xdr:col>
      <xdr:colOff>177800</xdr:colOff>
      <xdr:row>82</xdr:row>
      <xdr:rowOff>15421</xdr:rowOff>
    </xdr:to>
    <xdr:sp macro="" textlink="">
      <xdr:nvSpPr>
        <xdr:cNvPr id="470" name="楕円 469">
          <a:extLst>
            <a:ext uri="{FF2B5EF4-FFF2-40B4-BE49-F238E27FC236}">
              <a16:creationId xmlns:a16="http://schemas.microsoft.com/office/drawing/2014/main" id="{480B780C-0F66-45D6-9F07-A697814127FD}"/>
            </a:ext>
          </a:extLst>
        </xdr:cNvPr>
        <xdr:cNvSpPr/>
      </xdr:nvSpPr>
      <xdr:spPr>
        <a:xfrm>
          <a:off x="162687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108148</xdr:rowOff>
    </xdr:from>
    <xdr:ext cx="405111" cy="259045"/>
    <xdr:sp macro="" textlink="">
      <xdr:nvSpPr>
        <xdr:cNvPr id="471" name="【消防施設】&#10;有形固定資産減価償却率該当値テキスト">
          <a:extLst>
            <a:ext uri="{FF2B5EF4-FFF2-40B4-BE49-F238E27FC236}">
              <a16:creationId xmlns:a16="http://schemas.microsoft.com/office/drawing/2014/main" id="{A00A2A0A-F99C-4D61-9865-D0813A1A3646}"/>
            </a:ext>
          </a:extLst>
        </xdr:cNvPr>
        <xdr:cNvSpPr txBox="1"/>
      </xdr:nvSpPr>
      <xdr:spPr>
        <a:xfrm>
          <a:off x="16357600" y="13824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3629</xdr:rowOff>
    </xdr:from>
    <xdr:to>
      <xdr:col>81</xdr:col>
      <xdr:colOff>101600</xdr:colOff>
      <xdr:row>81</xdr:row>
      <xdr:rowOff>105229</xdr:rowOff>
    </xdr:to>
    <xdr:sp macro="" textlink="">
      <xdr:nvSpPr>
        <xdr:cNvPr id="472" name="楕円 471">
          <a:extLst>
            <a:ext uri="{FF2B5EF4-FFF2-40B4-BE49-F238E27FC236}">
              <a16:creationId xmlns:a16="http://schemas.microsoft.com/office/drawing/2014/main" id="{051F3BED-563B-4D04-B573-04CD84D78F54}"/>
            </a:ext>
          </a:extLst>
        </xdr:cNvPr>
        <xdr:cNvSpPr/>
      </xdr:nvSpPr>
      <xdr:spPr>
        <a:xfrm>
          <a:off x="15430500" y="1389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54429</xdr:rowOff>
    </xdr:from>
    <xdr:to>
      <xdr:col>85</xdr:col>
      <xdr:colOff>127000</xdr:colOff>
      <xdr:row>81</xdr:row>
      <xdr:rowOff>136071</xdr:rowOff>
    </xdr:to>
    <xdr:cxnSp macro="">
      <xdr:nvCxnSpPr>
        <xdr:cNvPr id="473" name="直線コネクタ 472">
          <a:extLst>
            <a:ext uri="{FF2B5EF4-FFF2-40B4-BE49-F238E27FC236}">
              <a16:creationId xmlns:a16="http://schemas.microsoft.com/office/drawing/2014/main" id="{87A74062-E9F5-4BAC-B927-A5AC481B8D06}"/>
            </a:ext>
          </a:extLst>
        </xdr:cNvPr>
        <xdr:cNvCxnSpPr/>
      </xdr:nvCxnSpPr>
      <xdr:spPr>
        <a:xfrm>
          <a:off x="15481300" y="13941879"/>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3629</xdr:rowOff>
    </xdr:from>
    <xdr:to>
      <xdr:col>76</xdr:col>
      <xdr:colOff>165100</xdr:colOff>
      <xdr:row>81</xdr:row>
      <xdr:rowOff>105229</xdr:rowOff>
    </xdr:to>
    <xdr:sp macro="" textlink="">
      <xdr:nvSpPr>
        <xdr:cNvPr id="474" name="楕円 473">
          <a:extLst>
            <a:ext uri="{FF2B5EF4-FFF2-40B4-BE49-F238E27FC236}">
              <a16:creationId xmlns:a16="http://schemas.microsoft.com/office/drawing/2014/main" id="{5A10F77F-E29B-40AB-A9B1-4EEC44EB6744}"/>
            </a:ext>
          </a:extLst>
        </xdr:cNvPr>
        <xdr:cNvSpPr/>
      </xdr:nvSpPr>
      <xdr:spPr>
        <a:xfrm>
          <a:off x="14541500" y="1389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54429</xdr:rowOff>
    </xdr:from>
    <xdr:to>
      <xdr:col>81</xdr:col>
      <xdr:colOff>50800</xdr:colOff>
      <xdr:row>81</xdr:row>
      <xdr:rowOff>54429</xdr:rowOff>
    </xdr:to>
    <xdr:cxnSp macro="">
      <xdr:nvCxnSpPr>
        <xdr:cNvPr id="475" name="直線コネクタ 474">
          <a:extLst>
            <a:ext uri="{FF2B5EF4-FFF2-40B4-BE49-F238E27FC236}">
              <a16:creationId xmlns:a16="http://schemas.microsoft.com/office/drawing/2014/main" id="{37DB0BAB-5F8C-4498-8D64-0EE814BE7338}"/>
            </a:ext>
          </a:extLst>
        </xdr:cNvPr>
        <xdr:cNvCxnSpPr/>
      </xdr:nvCxnSpPr>
      <xdr:spPr>
        <a:xfrm>
          <a:off x="14592300" y="139418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64044</xdr:rowOff>
    </xdr:from>
    <xdr:to>
      <xdr:col>72</xdr:col>
      <xdr:colOff>38100</xdr:colOff>
      <xdr:row>83</xdr:row>
      <xdr:rowOff>165644</xdr:rowOff>
    </xdr:to>
    <xdr:sp macro="" textlink="">
      <xdr:nvSpPr>
        <xdr:cNvPr id="476" name="楕円 475">
          <a:extLst>
            <a:ext uri="{FF2B5EF4-FFF2-40B4-BE49-F238E27FC236}">
              <a16:creationId xmlns:a16="http://schemas.microsoft.com/office/drawing/2014/main" id="{50D03CC7-788C-4A42-8E23-DA435A20A532}"/>
            </a:ext>
          </a:extLst>
        </xdr:cNvPr>
        <xdr:cNvSpPr/>
      </xdr:nvSpPr>
      <xdr:spPr>
        <a:xfrm>
          <a:off x="13652500" y="142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54429</xdr:rowOff>
    </xdr:from>
    <xdr:to>
      <xdr:col>76</xdr:col>
      <xdr:colOff>114300</xdr:colOff>
      <xdr:row>83</xdr:row>
      <xdr:rowOff>114844</xdr:rowOff>
    </xdr:to>
    <xdr:cxnSp macro="">
      <xdr:nvCxnSpPr>
        <xdr:cNvPr id="477" name="直線コネクタ 476">
          <a:extLst>
            <a:ext uri="{FF2B5EF4-FFF2-40B4-BE49-F238E27FC236}">
              <a16:creationId xmlns:a16="http://schemas.microsoft.com/office/drawing/2014/main" id="{B098AAA3-E407-46B7-9501-4995E673BD71}"/>
            </a:ext>
          </a:extLst>
        </xdr:cNvPr>
        <xdr:cNvCxnSpPr/>
      </xdr:nvCxnSpPr>
      <xdr:spPr>
        <a:xfrm flipV="1">
          <a:off x="13703300" y="13941879"/>
          <a:ext cx="889000" cy="40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8527</xdr:rowOff>
    </xdr:from>
    <xdr:to>
      <xdr:col>67</xdr:col>
      <xdr:colOff>101600</xdr:colOff>
      <xdr:row>83</xdr:row>
      <xdr:rowOff>110127</xdr:rowOff>
    </xdr:to>
    <xdr:sp macro="" textlink="">
      <xdr:nvSpPr>
        <xdr:cNvPr id="478" name="楕円 477">
          <a:extLst>
            <a:ext uri="{FF2B5EF4-FFF2-40B4-BE49-F238E27FC236}">
              <a16:creationId xmlns:a16="http://schemas.microsoft.com/office/drawing/2014/main" id="{84CA9580-B947-426A-BBAC-52444D3C58E6}"/>
            </a:ext>
          </a:extLst>
        </xdr:cNvPr>
        <xdr:cNvSpPr/>
      </xdr:nvSpPr>
      <xdr:spPr>
        <a:xfrm>
          <a:off x="127635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59327</xdr:rowOff>
    </xdr:from>
    <xdr:to>
      <xdr:col>71</xdr:col>
      <xdr:colOff>177800</xdr:colOff>
      <xdr:row>83</xdr:row>
      <xdr:rowOff>114844</xdr:rowOff>
    </xdr:to>
    <xdr:cxnSp macro="">
      <xdr:nvCxnSpPr>
        <xdr:cNvPr id="479" name="直線コネクタ 478">
          <a:extLst>
            <a:ext uri="{FF2B5EF4-FFF2-40B4-BE49-F238E27FC236}">
              <a16:creationId xmlns:a16="http://schemas.microsoft.com/office/drawing/2014/main" id="{E6B8C382-5EB7-414C-A23E-B0911541E794}"/>
            </a:ext>
          </a:extLst>
        </xdr:cNvPr>
        <xdr:cNvCxnSpPr/>
      </xdr:nvCxnSpPr>
      <xdr:spPr>
        <a:xfrm>
          <a:off x="12814300" y="1428967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37572</xdr:rowOff>
    </xdr:from>
    <xdr:ext cx="405111" cy="259045"/>
    <xdr:sp macro="" textlink="">
      <xdr:nvSpPr>
        <xdr:cNvPr id="480" name="n_1aveValue【消防施設】&#10;有形固定資産減価償却率">
          <a:extLst>
            <a:ext uri="{FF2B5EF4-FFF2-40B4-BE49-F238E27FC236}">
              <a16:creationId xmlns:a16="http://schemas.microsoft.com/office/drawing/2014/main" id="{A41AD0C3-2A66-4C16-9264-A3828DEC5CE8}"/>
            </a:ext>
          </a:extLst>
        </xdr:cNvPr>
        <xdr:cNvSpPr txBox="1"/>
      </xdr:nvSpPr>
      <xdr:spPr>
        <a:xfrm>
          <a:off x="152660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40839</xdr:rowOff>
    </xdr:from>
    <xdr:ext cx="405111" cy="259045"/>
    <xdr:sp macro="" textlink="">
      <xdr:nvSpPr>
        <xdr:cNvPr id="481" name="n_2aveValue【消防施設】&#10;有形固定資産減価償却率">
          <a:extLst>
            <a:ext uri="{FF2B5EF4-FFF2-40B4-BE49-F238E27FC236}">
              <a16:creationId xmlns:a16="http://schemas.microsoft.com/office/drawing/2014/main" id="{BF9A8039-E23C-47CC-8448-DA1C0DD8F019}"/>
            </a:ext>
          </a:extLst>
        </xdr:cNvPr>
        <xdr:cNvSpPr txBox="1"/>
      </xdr:nvSpPr>
      <xdr:spPr>
        <a:xfrm>
          <a:off x="14389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482" name="n_3aveValue【消防施設】&#10;有形固定資産減価償却率">
          <a:extLst>
            <a:ext uri="{FF2B5EF4-FFF2-40B4-BE49-F238E27FC236}">
              <a16:creationId xmlns:a16="http://schemas.microsoft.com/office/drawing/2014/main" id="{A372E44E-CA62-4FDB-9F81-66229C7BD458}"/>
            </a:ext>
          </a:extLst>
        </xdr:cNvPr>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77669</xdr:rowOff>
    </xdr:from>
    <xdr:ext cx="405111" cy="259045"/>
    <xdr:sp macro="" textlink="">
      <xdr:nvSpPr>
        <xdr:cNvPr id="483" name="n_4aveValue【消防施設】&#10;有形固定資産減価償却率">
          <a:extLst>
            <a:ext uri="{FF2B5EF4-FFF2-40B4-BE49-F238E27FC236}">
              <a16:creationId xmlns:a16="http://schemas.microsoft.com/office/drawing/2014/main" id="{20AE26F7-A135-4218-AF82-985F6396BE92}"/>
            </a:ext>
          </a:extLst>
        </xdr:cNvPr>
        <xdr:cNvSpPr txBox="1"/>
      </xdr:nvSpPr>
      <xdr:spPr>
        <a:xfrm>
          <a:off x="12611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121756</xdr:rowOff>
    </xdr:from>
    <xdr:ext cx="405111" cy="259045"/>
    <xdr:sp macro="" textlink="">
      <xdr:nvSpPr>
        <xdr:cNvPr id="484" name="n_1mainValue【消防施設】&#10;有形固定資産減価償却率">
          <a:extLst>
            <a:ext uri="{FF2B5EF4-FFF2-40B4-BE49-F238E27FC236}">
              <a16:creationId xmlns:a16="http://schemas.microsoft.com/office/drawing/2014/main" id="{C04928BA-7278-48B7-821E-FDCBF96AA063}"/>
            </a:ext>
          </a:extLst>
        </xdr:cNvPr>
        <xdr:cNvSpPr txBox="1"/>
      </xdr:nvSpPr>
      <xdr:spPr>
        <a:xfrm>
          <a:off x="152660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121756</xdr:rowOff>
    </xdr:from>
    <xdr:ext cx="405111" cy="259045"/>
    <xdr:sp macro="" textlink="">
      <xdr:nvSpPr>
        <xdr:cNvPr id="485" name="n_2mainValue【消防施設】&#10;有形固定資産減価償却率">
          <a:extLst>
            <a:ext uri="{FF2B5EF4-FFF2-40B4-BE49-F238E27FC236}">
              <a16:creationId xmlns:a16="http://schemas.microsoft.com/office/drawing/2014/main" id="{8298858A-F81F-45C2-B85C-5CEFE4331E36}"/>
            </a:ext>
          </a:extLst>
        </xdr:cNvPr>
        <xdr:cNvSpPr txBox="1"/>
      </xdr:nvSpPr>
      <xdr:spPr>
        <a:xfrm>
          <a:off x="14389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156771</xdr:rowOff>
    </xdr:from>
    <xdr:ext cx="405111" cy="259045"/>
    <xdr:sp macro="" textlink="">
      <xdr:nvSpPr>
        <xdr:cNvPr id="486" name="n_3mainValue【消防施設】&#10;有形固定資産減価償却率">
          <a:extLst>
            <a:ext uri="{FF2B5EF4-FFF2-40B4-BE49-F238E27FC236}">
              <a16:creationId xmlns:a16="http://schemas.microsoft.com/office/drawing/2014/main" id="{3DD6CA1D-1E46-4612-855E-446D5D35F593}"/>
            </a:ext>
          </a:extLst>
        </xdr:cNvPr>
        <xdr:cNvSpPr txBox="1"/>
      </xdr:nvSpPr>
      <xdr:spPr>
        <a:xfrm>
          <a:off x="13500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101254</xdr:rowOff>
    </xdr:from>
    <xdr:ext cx="405111" cy="259045"/>
    <xdr:sp macro="" textlink="">
      <xdr:nvSpPr>
        <xdr:cNvPr id="487" name="n_4mainValue【消防施設】&#10;有形固定資産減価償却率">
          <a:extLst>
            <a:ext uri="{FF2B5EF4-FFF2-40B4-BE49-F238E27FC236}">
              <a16:creationId xmlns:a16="http://schemas.microsoft.com/office/drawing/2014/main" id="{B5118367-11CD-49D1-A807-9A35F505A959}"/>
            </a:ext>
          </a:extLst>
        </xdr:cNvPr>
        <xdr:cNvSpPr txBox="1"/>
      </xdr:nvSpPr>
      <xdr:spPr>
        <a:xfrm>
          <a:off x="12611744"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8" name="正方形/長方形 487">
          <a:extLst>
            <a:ext uri="{FF2B5EF4-FFF2-40B4-BE49-F238E27FC236}">
              <a16:creationId xmlns:a16="http://schemas.microsoft.com/office/drawing/2014/main" id="{4814AE82-7968-4E33-B6C0-C4B2DEB93E8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9" name="正方形/長方形 488">
          <a:extLst>
            <a:ext uri="{FF2B5EF4-FFF2-40B4-BE49-F238E27FC236}">
              <a16:creationId xmlns:a16="http://schemas.microsoft.com/office/drawing/2014/main" id="{2D59B0F8-9FB7-4E1C-87F9-B501317286E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0" name="正方形/長方形 489">
          <a:extLst>
            <a:ext uri="{FF2B5EF4-FFF2-40B4-BE49-F238E27FC236}">
              <a16:creationId xmlns:a16="http://schemas.microsoft.com/office/drawing/2014/main" id="{576F8777-2B52-41B8-8502-C9751EF7694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1" name="正方形/長方形 490">
          <a:extLst>
            <a:ext uri="{FF2B5EF4-FFF2-40B4-BE49-F238E27FC236}">
              <a16:creationId xmlns:a16="http://schemas.microsoft.com/office/drawing/2014/main" id="{25AB0C23-A408-4A07-898F-EB16B510F46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2" name="正方形/長方形 491">
          <a:extLst>
            <a:ext uri="{FF2B5EF4-FFF2-40B4-BE49-F238E27FC236}">
              <a16:creationId xmlns:a16="http://schemas.microsoft.com/office/drawing/2014/main" id="{827C64B5-5273-4C20-A963-14FCAD3425D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3" name="正方形/長方形 492">
          <a:extLst>
            <a:ext uri="{FF2B5EF4-FFF2-40B4-BE49-F238E27FC236}">
              <a16:creationId xmlns:a16="http://schemas.microsoft.com/office/drawing/2014/main" id="{E698E13C-342D-48F1-878D-5CC1243609C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4" name="正方形/長方形 493">
          <a:extLst>
            <a:ext uri="{FF2B5EF4-FFF2-40B4-BE49-F238E27FC236}">
              <a16:creationId xmlns:a16="http://schemas.microsoft.com/office/drawing/2014/main" id="{48B30C6A-3E90-46A8-A8E3-F61162F9EE2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5" name="正方形/長方形 494">
          <a:extLst>
            <a:ext uri="{FF2B5EF4-FFF2-40B4-BE49-F238E27FC236}">
              <a16:creationId xmlns:a16="http://schemas.microsoft.com/office/drawing/2014/main" id="{9E19A451-7C87-4215-9E9B-B000056F1A1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96" name="正方形/長方形 495">
          <a:extLst>
            <a:ext uri="{FF2B5EF4-FFF2-40B4-BE49-F238E27FC236}">
              <a16:creationId xmlns:a16="http://schemas.microsoft.com/office/drawing/2014/main" id="{998622B5-A031-4D8C-BC43-5ECADEEA0F8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7" name="正方形/長方形 496">
          <a:extLst>
            <a:ext uri="{FF2B5EF4-FFF2-40B4-BE49-F238E27FC236}">
              <a16:creationId xmlns:a16="http://schemas.microsoft.com/office/drawing/2014/main" id="{B70696F4-3ECC-44D6-BE62-A0186C3CA77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8" name="正方形/長方形 497">
          <a:extLst>
            <a:ext uri="{FF2B5EF4-FFF2-40B4-BE49-F238E27FC236}">
              <a16:creationId xmlns:a16="http://schemas.microsoft.com/office/drawing/2014/main" id="{28EEB92C-0737-4CE2-8E80-0DF9077518D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9" name="正方形/長方形 498">
          <a:extLst>
            <a:ext uri="{FF2B5EF4-FFF2-40B4-BE49-F238E27FC236}">
              <a16:creationId xmlns:a16="http://schemas.microsoft.com/office/drawing/2014/main" id="{B7831482-42D4-4FC1-921A-3FC7D775707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0" name="正方形/長方形 499">
          <a:extLst>
            <a:ext uri="{FF2B5EF4-FFF2-40B4-BE49-F238E27FC236}">
              <a16:creationId xmlns:a16="http://schemas.microsoft.com/office/drawing/2014/main" id="{6D697E14-1A47-4AC9-9AF6-AB1B73CD6FF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1" name="正方形/長方形 500">
          <a:extLst>
            <a:ext uri="{FF2B5EF4-FFF2-40B4-BE49-F238E27FC236}">
              <a16:creationId xmlns:a16="http://schemas.microsoft.com/office/drawing/2014/main" id="{E6CC6E9D-296B-4783-ADDB-EE216ADC13C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2" name="正方形/長方形 501">
          <a:extLst>
            <a:ext uri="{FF2B5EF4-FFF2-40B4-BE49-F238E27FC236}">
              <a16:creationId xmlns:a16="http://schemas.microsoft.com/office/drawing/2014/main" id="{B057ABC9-40F7-4983-AB02-682FC06C334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3" name="正方形/長方形 502">
          <a:extLst>
            <a:ext uri="{FF2B5EF4-FFF2-40B4-BE49-F238E27FC236}">
              <a16:creationId xmlns:a16="http://schemas.microsoft.com/office/drawing/2014/main" id="{544CA099-A6AC-4662-B38A-A20FC05E276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4" name="テキスト ボックス 503">
          <a:extLst>
            <a:ext uri="{FF2B5EF4-FFF2-40B4-BE49-F238E27FC236}">
              <a16:creationId xmlns:a16="http://schemas.microsoft.com/office/drawing/2014/main" id="{8C6F1CA2-3215-49E9-BE54-C7ABC4C1362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5" name="直線コネクタ 504">
          <a:extLst>
            <a:ext uri="{FF2B5EF4-FFF2-40B4-BE49-F238E27FC236}">
              <a16:creationId xmlns:a16="http://schemas.microsoft.com/office/drawing/2014/main" id="{09B8DD93-D37D-4FEC-97FC-895C23FC9AD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06" name="テキスト ボックス 505">
          <a:extLst>
            <a:ext uri="{FF2B5EF4-FFF2-40B4-BE49-F238E27FC236}">
              <a16:creationId xmlns:a16="http://schemas.microsoft.com/office/drawing/2014/main" id="{2F979351-8394-41A4-A3EA-210FFB53954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07" name="直線コネクタ 506">
          <a:extLst>
            <a:ext uri="{FF2B5EF4-FFF2-40B4-BE49-F238E27FC236}">
              <a16:creationId xmlns:a16="http://schemas.microsoft.com/office/drawing/2014/main" id="{52D816D6-EE47-40AF-BE61-0C0EF88B04D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08" name="テキスト ボックス 507">
          <a:extLst>
            <a:ext uri="{FF2B5EF4-FFF2-40B4-BE49-F238E27FC236}">
              <a16:creationId xmlns:a16="http://schemas.microsoft.com/office/drawing/2014/main" id="{FE694EA5-9820-4FF8-ABF0-37DD0AF4EBC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09" name="直線コネクタ 508">
          <a:extLst>
            <a:ext uri="{FF2B5EF4-FFF2-40B4-BE49-F238E27FC236}">
              <a16:creationId xmlns:a16="http://schemas.microsoft.com/office/drawing/2014/main" id="{9693C0D1-03C9-44F5-BD60-98C0253CC07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0" name="テキスト ボックス 509">
          <a:extLst>
            <a:ext uri="{FF2B5EF4-FFF2-40B4-BE49-F238E27FC236}">
              <a16:creationId xmlns:a16="http://schemas.microsoft.com/office/drawing/2014/main" id="{EB9D81BC-8D3B-473B-A9A6-5CBAA19221C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1" name="直線コネクタ 510">
          <a:extLst>
            <a:ext uri="{FF2B5EF4-FFF2-40B4-BE49-F238E27FC236}">
              <a16:creationId xmlns:a16="http://schemas.microsoft.com/office/drawing/2014/main" id="{D08736C1-8FC5-4970-90C0-B494C1A7187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2" name="テキスト ボックス 511">
          <a:extLst>
            <a:ext uri="{FF2B5EF4-FFF2-40B4-BE49-F238E27FC236}">
              <a16:creationId xmlns:a16="http://schemas.microsoft.com/office/drawing/2014/main" id="{B0EF52E9-1BF2-40FE-8EBE-8B91C98EF16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3" name="直線コネクタ 512">
          <a:extLst>
            <a:ext uri="{FF2B5EF4-FFF2-40B4-BE49-F238E27FC236}">
              <a16:creationId xmlns:a16="http://schemas.microsoft.com/office/drawing/2014/main" id="{5F8556B7-D076-48E9-A892-0A3BE0E08BE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4" name="テキスト ボックス 513">
          <a:extLst>
            <a:ext uri="{FF2B5EF4-FFF2-40B4-BE49-F238E27FC236}">
              <a16:creationId xmlns:a16="http://schemas.microsoft.com/office/drawing/2014/main" id="{DF381732-60C1-47B7-9232-83F9EF5924E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5" name="直線コネクタ 514">
          <a:extLst>
            <a:ext uri="{FF2B5EF4-FFF2-40B4-BE49-F238E27FC236}">
              <a16:creationId xmlns:a16="http://schemas.microsoft.com/office/drawing/2014/main" id="{6819D9F1-6605-407B-8F53-C27E0671981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6" name="テキスト ボックス 515">
          <a:extLst>
            <a:ext uri="{FF2B5EF4-FFF2-40B4-BE49-F238E27FC236}">
              <a16:creationId xmlns:a16="http://schemas.microsoft.com/office/drawing/2014/main" id="{16ECFBD1-FFC4-4A5C-BBA2-50E82175B67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7" name="直線コネクタ 516">
          <a:extLst>
            <a:ext uri="{FF2B5EF4-FFF2-40B4-BE49-F238E27FC236}">
              <a16:creationId xmlns:a16="http://schemas.microsoft.com/office/drawing/2014/main" id="{21847A55-F728-4B4B-93BC-4E3BF314CF1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18" name="テキスト ボックス 517">
          <a:extLst>
            <a:ext uri="{FF2B5EF4-FFF2-40B4-BE49-F238E27FC236}">
              <a16:creationId xmlns:a16="http://schemas.microsoft.com/office/drawing/2014/main" id="{B8B7EC7E-303F-4EA3-A848-180108D8527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9" name="直線コネクタ 518">
          <a:extLst>
            <a:ext uri="{FF2B5EF4-FFF2-40B4-BE49-F238E27FC236}">
              <a16:creationId xmlns:a16="http://schemas.microsoft.com/office/drawing/2014/main" id="{0F2C5D78-1CE0-4ECC-A0D3-041F2090736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0" name="【庁舎】&#10;有形固定資産減価償却率グラフ枠">
          <a:extLst>
            <a:ext uri="{FF2B5EF4-FFF2-40B4-BE49-F238E27FC236}">
              <a16:creationId xmlns:a16="http://schemas.microsoft.com/office/drawing/2014/main" id="{1723C3C5-4B6F-469C-8A2A-0F0D832BDF0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109</xdr:row>
      <xdr:rowOff>9252</xdr:rowOff>
    </xdr:to>
    <xdr:cxnSp macro="">
      <xdr:nvCxnSpPr>
        <xdr:cNvPr id="521" name="直線コネクタ 520">
          <a:extLst>
            <a:ext uri="{FF2B5EF4-FFF2-40B4-BE49-F238E27FC236}">
              <a16:creationId xmlns:a16="http://schemas.microsoft.com/office/drawing/2014/main" id="{D4763552-AE8D-4B1A-AB7B-2EDEB1B59BB7}"/>
            </a:ext>
          </a:extLst>
        </xdr:cNvPr>
        <xdr:cNvCxnSpPr/>
      </xdr:nvCxnSpPr>
      <xdr:spPr>
        <a:xfrm flipV="1">
          <a:off x="16318864" y="17144456"/>
          <a:ext cx="0" cy="1552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522" name="【庁舎】&#10;有形固定資産減価償却率最小値テキスト">
          <a:extLst>
            <a:ext uri="{FF2B5EF4-FFF2-40B4-BE49-F238E27FC236}">
              <a16:creationId xmlns:a16="http://schemas.microsoft.com/office/drawing/2014/main" id="{5F0B67BD-C72E-4489-AD4A-1615402703F0}"/>
            </a:ext>
          </a:extLst>
        </xdr:cNvPr>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523" name="直線コネクタ 522">
          <a:extLst>
            <a:ext uri="{FF2B5EF4-FFF2-40B4-BE49-F238E27FC236}">
              <a16:creationId xmlns:a16="http://schemas.microsoft.com/office/drawing/2014/main" id="{1F107E02-08E3-4F46-AED0-A60EA27CF76B}"/>
            </a:ext>
          </a:extLst>
        </xdr:cNvPr>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524" name="【庁舎】&#10;有形固定資産減価償却率最大値テキスト">
          <a:extLst>
            <a:ext uri="{FF2B5EF4-FFF2-40B4-BE49-F238E27FC236}">
              <a16:creationId xmlns:a16="http://schemas.microsoft.com/office/drawing/2014/main" id="{A2644D0F-714F-4C77-8ACE-E89DBDCF4459}"/>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525" name="直線コネクタ 524">
          <a:extLst>
            <a:ext uri="{FF2B5EF4-FFF2-40B4-BE49-F238E27FC236}">
              <a16:creationId xmlns:a16="http://schemas.microsoft.com/office/drawing/2014/main" id="{DFE8660B-DFC8-47D0-86C0-C764999416A9}"/>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526" name="【庁舎】&#10;有形固定資産減価償却率平均値テキスト">
          <a:extLst>
            <a:ext uri="{FF2B5EF4-FFF2-40B4-BE49-F238E27FC236}">
              <a16:creationId xmlns:a16="http://schemas.microsoft.com/office/drawing/2014/main" id="{43969118-09B1-49C4-AD20-F954B55F0C13}"/>
            </a:ext>
          </a:extLst>
        </xdr:cNvPr>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527" name="フローチャート: 判断 526">
          <a:extLst>
            <a:ext uri="{FF2B5EF4-FFF2-40B4-BE49-F238E27FC236}">
              <a16:creationId xmlns:a16="http://schemas.microsoft.com/office/drawing/2014/main" id="{8C687318-591C-44B1-A1C1-36BE1A846FC7}"/>
            </a:ext>
          </a:extLst>
        </xdr:cNvPr>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528" name="フローチャート: 判断 527">
          <a:extLst>
            <a:ext uri="{FF2B5EF4-FFF2-40B4-BE49-F238E27FC236}">
              <a16:creationId xmlns:a16="http://schemas.microsoft.com/office/drawing/2014/main" id="{BA54DBF2-E6DC-4D52-A08B-4C5223A66557}"/>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529" name="フローチャート: 判断 528">
          <a:extLst>
            <a:ext uri="{FF2B5EF4-FFF2-40B4-BE49-F238E27FC236}">
              <a16:creationId xmlns:a16="http://schemas.microsoft.com/office/drawing/2014/main" id="{4F3C5719-2BE5-4875-A20D-E40BDF8E5DCC}"/>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530" name="フローチャート: 判断 529">
          <a:extLst>
            <a:ext uri="{FF2B5EF4-FFF2-40B4-BE49-F238E27FC236}">
              <a16:creationId xmlns:a16="http://schemas.microsoft.com/office/drawing/2014/main" id="{2BFCE01A-2B64-471A-9EDE-0289DCBD358E}"/>
            </a:ext>
          </a:extLst>
        </xdr:cNvPr>
        <xdr:cNvSpPr/>
      </xdr:nvSpPr>
      <xdr:spPr>
        <a:xfrm>
          <a:off x="13652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531" name="フローチャート: 判断 530">
          <a:extLst>
            <a:ext uri="{FF2B5EF4-FFF2-40B4-BE49-F238E27FC236}">
              <a16:creationId xmlns:a16="http://schemas.microsoft.com/office/drawing/2014/main" id="{78B34305-4CDB-41E1-BFD8-F349393341A9}"/>
            </a:ext>
          </a:extLst>
        </xdr:cNvPr>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E4861F65-E032-4AF3-84E1-885FD65A8E7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223129E0-7D12-4ECC-BE7B-EA3152173D9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C53B1DD8-D2B2-4EDF-B0B3-D4F7852AFDB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191E803C-60C8-471E-900E-9D695CFA71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DCB1DF0B-4934-4A35-A3C7-66EA33F642F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129902</xdr:rowOff>
    </xdr:from>
    <xdr:to>
      <xdr:col>85</xdr:col>
      <xdr:colOff>177800</xdr:colOff>
      <xdr:row>109</xdr:row>
      <xdr:rowOff>60052</xdr:rowOff>
    </xdr:to>
    <xdr:sp macro="" textlink="">
      <xdr:nvSpPr>
        <xdr:cNvPr id="537" name="楕円 536">
          <a:extLst>
            <a:ext uri="{FF2B5EF4-FFF2-40B4-BE49-F238E27FC236}">
              <a16:creationId xmlns:a16="http://schemas.microsoft.com/office/drawing/2014/main" id="{CAAB5CF9-CAD4-4B78-88A4-93EF1708D668}"/>
            </a:ext>
          </a:extLst>
        </xdr:cNvPr>
        <xdr:cNvSpPr/>
      </xdr:nvSpPr>
      <xdr:spPr>
        <a:xfrm>
          <a:off x="16268700" y="186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44829</xdr:rowOff>
    </xdr:from>
    <xdr:ext cx="405111" cy="259045"/>
    <xdr:sp macro="" textlink="">
      <xdr:nvSpPr>
        <xdr:cNvPr id="538" name="【庁舎】&#10;有形固定資産減価償却率該当値テキスト">
          <a:extLst>
            <a:ext uri="{FF2B5EF4-FFF2-40B4-BE49-F238E27FC236}">
              <a16:creationId xmlns:a16="http://schemas.microsoft.com/office/drawing/2014/main" id="{F8A11B6C-3D60-4709-9A65-B4B351A91CAA}"/>
            </a:ext>
          </a:extLst>
        </xdr:cNvPr>
        <xdr:cNvSpPr txBox="1"/>
      </xdr:nvSpPr>
      <xdr:spPr>
        <a:xfrm>
          <a:off x="16357600" y="18561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126637</xdr:rowOff>
    </xdr:from>
    <xdr:to>
      <xdr:col>81</xdr:col>
      <xdr:colOff>101600</xdr:colOff>
      <xdr:row>109</xdr:row>
      <xdr:rowOff>56787</xdr:rowOff>
    </xdr:to>
    <xdr:sp macro="" textlink="">
      <xdr:nvSpPr>
        <xdr:cNvPr id="539" name="楕円 538">
          <a:extLst>
            <a:ext uri="{FF2B5EF4-FFF2-40B4-BE49-F238E27FC236}">
              <a16:creationId xmlns:a16="http://schemas.microsoft.com/office/drawing/2014/main" id="{CE84E6BC-FB4E-4245-91A6-7A1331C31C2D}"/>
            </a:ext>
          </a:extLst>
        </xdr:cNvPr>
        <xdr:cNvSpPr/>
      </xdr:nvSpPr>
      <xdr:spPr>
        <a:xfrm>
          <a:off x="15430500" y="186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5987</xdr:rowOff>
    </xdr:from>
    <xdr:to>
      <xdr:col>85</xdr:col>
      <xdr:colOff>127000</xdr:colOff>
      <xdr:row>109</xdr:row>
      <xdr:rowOff>9252</xdr:rowOff>
    </xdr:to>
    <xdr:cxnSp macro="">
      <xdr:nvCxnSpPr>
        <xdr:cNvPr id="540" name="直線コネクタ 539">
          <a:extLst>
            <a:ext uri="{FF2B5EF4-FFF2-40B4-BE49-F238E27FC236}">
              <a16:creationId xmlns:a16="http://schemas.microsoft.com/office/drawing/2014/main" id="{6F4AFD32-C493-45A0-A1FB-B47134367A9A}"/>
            </a:ext>
          </a:extLst>
        </xdr:cNvPr>
        <xdr:cNvCxnSpPr/>
      </xdr:nvCxnSpPr>
      <xdr:spPr>
        <a:xfrm>
          <a:off x="15481300" y="18694037"/>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123371</xdr:rowOff>
    </xdr:from>
    <xdr:to>
      <xdr:col>76</xdr:col>
      <xdr:colOff>165100</xdr:colOff>
      <xdr:row>109</xdr:row>
      <xdr:rowOff>53521</xdr:rowOff>
    </xdr:to>
    <xdr:sp macro="" textlink="">
      <xdr:nvSpPr>
        <xdr:cNvPr id="541" name="楕円 540">
          <a:extLst>
            <a:ext uri="{FF2B5EF4-FFF2-40B4-BE49-F238E27FC236}">
              <a16:creationId xmlns:a16="http://schemas.microsoft.com/office/drawing/2014/main" id="{E587D207-6849-4705-AA2C-183C81F0D614}"/>
            </a:ext>
          </a:extLst>
        </xdr:cNvPr>
        <xdr:cNvSpPr/>
      </xdr:nvSpPr>
      <xdr:spPr>
        <a:xfrm>
          <a:off x="14541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2721</xdr:rowOff>
    </xdr:from>
    <xdr:to>
      <xdr:col>81</xdr:col>
      <xdr:colOff>50800</xdr:colOff>
      <xdr:row>109</xdr:row>
      <xdr:rowOff>5987</xdr:rowOff>
    </xdr:to>
    <xdr:cxnSp macro="">
      <xdr:nvCxnSpPr>
        <xdr:cNvPr id="542" name="直線コネクタ 541">
          <a:extLst>
            <a:ext uri="{FF2B5EF4-FFF2-40B4-BE49-F238E27FC236}">
              <a16:creationId xmlns:a16="http://schemas.microsoft.com/office/drawing/2014/main" id="{576686D6-CCFF-4080-85EB-31CD37198F64}"/>
            </a:ext>
          </a:extLst>
        </xdr:cNvPr>
        <xdr:cNvCxnSpPr/>
      </xdr:nvCxnSpPr>
      <xdr:spPr>
        <a:xfrm>
          <a:off x="14592300" y="186907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134801</xdr:rowOff>
    </xdr:from>
    <xdr:to>
      <xdr:col>72</xdr:col>
      <xdr:colOff>38100</xdr:colOff>
      <xdr:row>109</xdr:row>
      <xdr:rowOff>64951</xdr:rowOff>
    </xdr:to>
    <xdr:sp macro="" textlink="">
      <xdr:nvSpPr>
        <xdr:cNvPr id="543" name="楕円 542">
          <a:extLst>
            <a:ext uri="{FF2B5EF4-FFF2-40B4-BE49-F238E27FC236}">
              <a16:creationId xmlns:a16="http://schemas.microsoft.com/office/drawing/2014/main" id="{B7CF140D-0AC6-43A7-93FA-26BC8D11B5EC}"/>
            </a:ext>
          </a:extLst>
        </xdr:cNvPr>
        <xdr:cNvSpPr/>
      </xdr:nvSpPr>
      <xdr:spPr>
        <a:xfrm>
          <a:off x="13652500" y="1865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2721</xdr:rowOff>
    </xdr:from>
    <xdr:to>
      <xdr:col>76</xdr:col>
      <xdr:colOff>114300</xdr:colOff>
      <xdr:row>109</xdr:row>
      <xdr:rowOff>14151</xdr:rowOff>
    </xdr:to>
    <xdr:cxnSp macro="">
      <xdr:nvCxnSpPr>
        <xdr:cNvPr id="544" name="直線コネクタ 543">
          <a:extLst>
            <a:ext uri="{FF2B5EF4-FFF2-40B4-BE49-F238E27FC236}">
              <a16:creationId xmlns:a16="http://schemas.microsoft.com/office/drawing/2014/main" id="{4216B851-A8A3-4B77-A617-D3925CB390E1}"/>
            </a:ext>
          </a:extLst>
        </xdr:cNvPr>
        <xdr:cNvCxnSpPr/>
      </xdr:nvCxnSpPr>
      <xdr:spPr>
        <a:xfrm flipV="1">
          <a:off x="13703300" y="1869077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133169</xdr:rowOff>
    </xdr:from>
    <xdr:to>
      <xdr:col>67</xdr:col>
      <xdr:colOff>101600</xdr:colOff>
      <xdr:row>109</xdr:row>
      <xdr:rowOff>63319</xdr:rowOff>
    </xdr:to>
    <xdr:sp macro="" textlink="">
      <xdr:nvSpPr>
        <xdr:cNvPr id="545" name="楕円 544">
          <a:extLst>
            <a:ext uri="{FF2B5EF4-FFF2-40B4-BE49-F238E27FC236}">
              <a16:creationId xmlns:a16="http://schemas.microsoft.com/office/drawing/2014/main" id="{25CF1FC6-95F7-4689-8725-0A11A13C996B}"/>
            </a:ext>
          </a:extLst>
        </xdr:cNvPr>
        <xdr:cNvSpPr/>
      </xdr:nvSpPr>
      <xdr:spPr>
        <a:xfrm>
          <a:off x="12763500" y="1864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12519</xdr:rowOff>
    </xdr:from>
    <xdr:to>
      <xdr:col>71</xdr:col>
      <xdr:colOff>177800</xdr:colOff>
      <xdr:row>109</xdr:row>
      <xdr:rowOff>14151</xdr:rowOff>
    </xdr:to>
    <xdr:cxnSp macro="">
      <xdr:nvCxnSpPr>
        <xdr:cNvPr id="546" name="直線コネクタ 545">
          <a:extLst>
            <a:ext uri="{FF2B5EF4-FFF2-40B4-BE49-F238E27FC236}">
              <a16:creationId xmlns:a16="http://schemas.microsoft.com/office/drawing/2014/main" id="{C7E3BA35-D922-424E-8967-9A7DA82F8DC1}"/>
            </a:ext>
          </a:extLst>
        </xdr:cNvPr>
        <xdr:cNvCxnSpPr/>
      </xdr:nvCxnSpPr>
      <xdr:spPr>
        <a:xfrm>
          <a:off x="12814300" y="1870056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547" name="n_1aveValue【庁舎】&#10;有形固定資産減価償却率">
          <a:extLst>
            <a:ext uri="{FF2B5EF4-FFF2-40B4-BE49-F238E27FC236}">
              <a16:creationId xmlns:a16="http://schemas.microsoft.com/office/drawing/2014/main" id="{B80C51DD-91D3-4750-BE8D-7C8E726AC0D6}"/>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548" name="n_2aveValue【庁舎】&#10;有形固定資産減価償却率">
          <a:extLst>
            <a:ext uri="{FF2B5EF4-FFF2-40B4-BE49-F238E27FC236}">
              <a16:creationId xmlns:a16="http://schemas.microsoft.com/office/drawing/2014/main" id="{7E50EA54-907A-4407-BDD4-4F905AC71311}"/>
            </a:ext>
          </a:extLst>
        </xdr:cNvPr>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91276</xdr:rowOff>
    </xdr:from>
    <xdr:ext cx="405111" cy="259045"/>
    <xdr:sp macro="" textlink="">
      <xdr:nvSpPr>
        <xdr:cNvPr id="549" name="n_3aveValue【庁舎】&#10;有形固定資産減価償却率">
          <a:extLst>
            <a:ext uri="{FF2B5EF4-FFF2-40B4-BE49-F238E27FC236}">
              <a16:creationId xmlns:a16="http://schemas.microsoft.com/office/drawing/2014/main" id="{47E7EC06-499B-4B14-8044-9DD019742B6D}"/>
            </a:ext>
          </a:extLst>
        </xdr:cNvPr>
        <xdr:cNvSpPr txBox="1"/>
      </xdr:nvSpPr>
      <xdr:spPr>
        <a:xfrm>
          <a:off x="135007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550" name="n_4aveValue【庁舎】&#10;有形固定資産減価償却率">
          <a:extLst>
            <a:ext uri="{FF2B5EF4-FFF2-40B4-BE49-F238E27FC236}">
              <a16:creationId xmlns:a16="http://schemas.microsoft.com/office/drawing/2014/main" id="{98BEC58F-3DF6-45FA-BD5F-EE4F932DEBC2}"/>
            </a:ext>
          </a:extLst>
        </xdr:cNvPr>
        <xdr:cNvSpPr txBox="1"/>
      </xdr:nvSpPr>
      <xdr:spPr>
        <a:xfrm>
          <a:off x="12611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47914</xdr:rowOff>
    </xdr:from>
    <xdr:ext cx="405111" cy="259045"/>
    <xdr:sp macro="" textlink="">
      <xdr:nvSpPr>
        <xdr:cNvPr id="551" name="n_1mainValue【庁舎】&#10;有形固定資産減価償却率">
          <a:extLst>
            <a:ext uri="{FF2B5EF4-FFF2-40B4-BE49-F238E27FC236}">
              <a16:creationId xmlns:a16="http://schemas.microsoft.com/office/drawing/2014/main" id="{9331E7F9-8A6E-416F-8A37-4C43020328B7}"/>
            </a:ext>
          </a:extLst>
        </xdr:cNvPr>
        <xdr:cNvSpPr txBox="1"/>
      </xdr:nvSpPr>
      <xdr:spPr>
        <a:xfrm>
          <a:off x="15266044" y="1873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44648</xdr:rowOff>
    </xdr:from>
    <xdr:ext cx="405111" cy="259045"/>
    <xdr:sp macro="" textlink="">
      <xdr:nvSpPr>
        <xdr:cNvPr id="552" name="n_2mainValue【庁舎】&#10;有形固定資産減価償却率">
          <a:extLst>
            <a:ext uri="{FF2B5EF4-FFF2-40B4-BE49-F238E27FC236}">
              <a16:creationId xmlns:a16="http://schemas.microsoft.com/office/drawing/2014/main" id="{63AC882F-49F9-4784-BF3B-4A42F2F00DBD}"/>
            </a:ext>
          </a:extLst>
        </xdr:cNvPr>
        <xdr:cNvSpPr txBox="1"/>
      </xdr:nvSpPr>
      <xdr:spPr>
        <a:xfrm>
          <a:off x="14389744" y="1873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56078</xdr:rowOff>
    </xdr:from>
    <xdr:ext cx="405111" cy="259045"/>
    <xdr:sp macro="" textlink="">
      <xdr:nvSpPr>
        <xdr:cNvPr id="553" name="n_3mainValue【庁舎】&#10;有形固定資産減価償却率">
          <a:extLst>
            <a:ext uri="{FF2B5EF4-FFF2-40B4-BE49-F238E27FC236}">
              <a16:creationId xmlns:a16="http://schemas.microsoft.com/office/drawing/2014/main" id="{2BD73457-FD34-4D2F-9D2A-0EB347FE863D}"/>
            </a:ext>
          </a:extLst>
        </xdr:cNvPr>
        <xdr:cNvSpPr txBox="1"/>
      </xdr:nvSpPr>
      <xdr:spPr>
        <a:xfrm>
          <a:off x="13500744" y="1874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54446</xdr:rowOff>
    </xdr:from>
    <xdr:ext cx="405111" cy="259045"/>
    <xdr:sp macro="" textlink="">
      <xdr:nvSpPr>
        <xdr:cNvPr id="554" name="n_4mainValue【庁舎】&#10;有形固定資産減価償却率">
          <a:extLst>
            <a:ext uri="{FF2B5EF4-FFF2-40B4-BE49-F238E27FC236}">
              <a16:creationId xmlns:a16="http://schemas.microsoft.com/office/drawing/2014/main" id="{0E17E766-21C6-44BE-B600-6CD14B7BC422}"/>
            </a:ext>
          </a:extLst>
        </xdr:cNvPr>
        <xdr:cNvSpPr txBox="1"/>
      </xdr:nvSpPr>
      <xdr:spPr>
        <a:xfrm>
          <a:off x="12611744" y="1874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5" name="正方形/長方形 554">
          <a:extLst>
            <a:ext uri="{FF2B5EF4-FFF2-40B4-BE49-F238E27FC236}">
              <a16:creationId xmlns:a16="http://schemas.microsoft.com/office/drawing/2014/main" id="{8DD04995-B9FD-4CB8-A5DA-29A70FBB477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6" name="正方形/長方形 555">
          <a:extLst>
            <a:ext uri="{FF2B5EF4-FFF2-40B4-BE49-F238E27FC236}">
              <a16:creationId xmlns:a16="http://schemas.microsoft.com/office/drawing/2014/main" id="{0CAE7AB0-30B3-4EE0-85EC-2263761F299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7" name="正方形/長方形 556">
          <a:extLst>
            <a:ext uri="{FF2B5EF4-FFF2-40B4-BE49-F238E27FC236}">
              <a16:creationId xmlns:a16="http://schemas.microsoft.com/office/drawing/2014/main" id="{B39B60B0-EAA5-40CC-8F0C-3E40947B715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8" name="正方形/長方形 557">
          <a:extLst>
            <a:ext uri="{FF2B5EF4-FFF2-40B4-BE49-F238E27FC236}">
              <a16:creationId xmlns:a16="http://schemas.microsoft.com/office/drawing/2014/main" id="{DA0BBE96-B070-4404-82EB-373C664BA0F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9" name="正方形/長方形 558">
          <a:extLst>
            <a:ext uri="{FF2B5EF4-FFF2-40B4-BE49-F238E27FC236}">
              <a16:creationId xmlns:a16="http://schemas.microsoft.com/office/drawing/2014/main" id="{BC71F3BF-854E-4EA3-8E78-B7D26EB57CF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0" name="正方形/長方形 559">
          <a:extLst>
            <a:ext uri="{FF2B5EF4-FFF2-40B4-BE49-F238E27FC236}">
              <a16:creationId xmlns:a16="http://schemas.microsoft.com/office/drawing/2014/main" id="{57D7B3E0-697B-4586-937A-7A4F676B655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1" name="正方形/長方形 560">
          <a:extLst>
            <a:ext uri="{FF2B5EF4-FFF2-40B4-BE49-F238E27FC236}">
              <a16:creationId xmlns:a16="http://schemas.microsoft.com/office/drawing/2014/main" id="{6EF7C5E4-A048-4FF4-BE6E-ADE341A05F2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2" name="正方形/長方形 561">
          <a:extLst>
            <a:ext uri="{FF2B5EF4-FFF2-40B4-BE49-F238E27FC236}">
              <a16:creationId xmlns:a16="http://schemas.microsoft.com/office/drawing/2014/main" id="{8005EF94-A7F9-4D02-8B81-C9B60EF8432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3" name="テキスト ボックス 562">
          <a:extLst>
            <a:ext uri="{FF2B5EF4-FFF2-40B4-BE49-F238E27FC236}">
              <a16:creationId xmlns:a16="http://schemas.microsoft.com/office/drawing/2014/main" id="{31661EE7-7CEB-46C1-B4C0-07F1C43361C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4" name="直線コネクタ 563">
          <a:extLst>
            <a:ext uri="{FF2B5EF4-FFF2-40B4-BE49-F238E27FC236}">
              <a16:creationId xmlns:a16="http://schemas.microsoft.com/office/drawing/2014/main" id="{AA23075E-511F-493B-9713-119C9C6B889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5" name="直線コネクタ 564">
          <a:extLst>
            <a:ext uri="{FF2B5EF4-FFF2-40B4-BE49-F238E27FC236}">
              <a16:creationId xmlns:a16="http://schemas.microsoft.com/office/drawing/2014/main" id="{8ADF961A-26DB-4E23-88AB-72C642F95DB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6" name="テキスト ボックス 565">
          <a:extLst>
            <a:ext uri="{FF2B5EF4-FFF2-40B4-BE49-F238E27FC236}">
              <a16:creationId xmlns:a16="http://schemas.microsoft.com/office/drawing/2014/main" id="{6A4BF887-0C67-41A6-A00B-EA757D2B0A6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7" name="直線コネクタ 566">
          <a:extLst>
            <a:ext uri="{FF2B5EF4-FFF2-40B4-BE49-F238E27FC236}">
              <a16:creationId xmlns:a16="http://schemas.microsoft.com/office/drawing/2014/main" id="{C7AFFC2E-60AC-43E7-8910-812CA16E691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8" name="テキスト ボックス 567">
          <a:extLst>
            <a:ext uri="{FF2B5EF4-FFF2-40B4-BE49-F238E27FC236}">
              <a16:creationId xmlns:a16="http://schemas.microsoft.com/office/drawing/2014/main" id="{8491696B-D757-4270-87B9-585E14AB99A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9" name="直線コネクタ 568">
          <a:extLst>
            <a:ext uri="{FF2B5EF4-FFF2-40B4-BE49-F238E27FC236}">
              <a16:creationId xmlns:a16="http://schemas.microsoft.com/office/drawing/2014/main" id="{3EFDEF15-A3CF-4601-BBD2-B41E59B38E9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0" name="テキスト ボックス 569">
          <a:extLst>
            <a:ext uri="{FF2B5EF4-FFF2-40B4-BE49-F238E27FC236}">
              <a16:creationId xmlns:a16="http://schemas.microsoft.com/office/drawing/2014/main" id="{8481DE8A-A8F8-4CF9-A37A-88DC12CB0F5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1" name="直線コネクタ 570">
          <a:extLst>
            <a:ext uri="{FF2B5EF4-FFF2-40B4-BE49-F238E27FC236}">
              <a16:creationId xmlns:a16="http://schemas.microsoft.com/office/drawing/2014/main" id="{AC445320-8D44-44AB-87B4-4C82E2EC5D3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2" name="テキスト ボックス 571">
          <a:extLst>
            <a:ext uri="{FF2B5EF4-FFF2-40B4-BE49-F238E27FC236}">
              <a16:creationId xmlns:a16="http://schemas.microsoft.com/office/drawing/2014/main" id="{27A18EE6-2090-4F67-9A3C-73ACFB76B4B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3" name="直線コネクタ 572">
          <a:extLst>
            <a:ext uri="{FF2B5EF4-FFF2-40B4-BE49-F238E27FC236}">
              <a16:creationId xmlns:a16="http://schemas.microsoft.com/office/drawing/2014/main" id="{E0FBD90B-51A7-4D31-A49C-343CA5FBC19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4" name="テキスト ボックス 573">
          <a:extLst>
            <a:ext uri="{FF2B5EF4-FFF2-40B4-BE49-F238E27FC236}">
              <a16:creationId xmlns:a16="http://schemas.microsoft.com/office/drawing/2014/main" id="{0361192F-D91D-47C0-9839-8E38520F34C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5" name="直線コネクタ 574">
          <a:extLst>
            <a:ext uri="{FF2B5EF4-FFF2-40B4-BE49-F238E27FC236}">
              <a16:creationId xmlns:a16="http://schemas.microsoft.com/office/drawing/2014/main" id="{856E9079-699A-4390-ADC9-67AC2EF8B73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6" name="テキスト ボックス 575">
          <a:extLst>
            <a:ext uri="{FF2B5EF4-FFF2-40B4-BE49-F238E27FC236}">
              <a16:creationId xmlns:a16="http://schemas.microsoft.com/office/drawing/2014/main" id="{4119D70C-E226-43EA-BA1D-E6064D666F5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7" name="直線コネクタ 576">
          <a:extLst>
            <a:ext uri="{FF2B5EF4-FFF2-40B4-BE49-F238E27FC236}">
              <a16:creationId xmlns:a16="http://schemas.microsoft.com/office/drawing/2014/main" id="{3E007070-FBF9-4DE4-ABCD-FC5221E52AD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8" name="テキスト ボックス 577">
          <a:extLst>
            <a:ext uri="{FF2B5EF4-FFF2-40B4-BE49-F238E27FC236}">
              <a16:creationId xmlns:a16="http://schemas.microsoft.com/office/drawing/2014/main" id="{F066EB03-769B-46C3-A64B-55C72930FF4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9" name="【庁舎】&#10;一人当たり面積グラフ枠">
          <a:extLst>
            <a:ext uri="{FF2B5EF4-FFF2-40B4-BE49-F238E27FC236}">
              <a16:creationId xmlns:a16="http://schemas.microsoft.com/office/drawing/2014/main" id="{439D8516-5FD3-4992-AF86-C359756DE2B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107</xdr:row>
      <xdr:rowOff>156211</xdr:rowOff>
    </xdr:to>
    <xdr:cxnSp macro="">
      <xdr:nvCxnSpPr>
        <xdr:cNvPr id="580" name="直線コネクタ 579">
          <a:extLst>
            <a:ext uri="{FF2B5EF4-FFF2-40B4-BE49-F238E27FC236}">
              <a16:creationId xmlns:a16="http://schemas.microsoft.com/office/drawing/2014/main" id="{14A89C88-CD3F-4EAF-9039-22BA667006D7}"/>
            </a:ext>
          </a:extLst>
        </xdr:cNvPr>
        <xdr:cNvCxnSpPr/>
      </xdr:nvCxnSpPr>
      <xdr:spPr>
        <a:xfrm flipV="1">
          <a:off x="22160864" y="172516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581" name="【庁舎】&#10;一人当たり面積最小値テキスト">
          <a:extLst>
            <a:ext uri="{FF2B5EF4-FFF2-40B4-BE49-F238E27FC236}">
              <a16:creationId xmlns:a16="http://schemas.microsoft.com/office/drawing/2014/main" id="{5018287F-A04D-4D06-84C6-5E7E63DC100D}"/>
            </a:ext>
          </a:extLst>
        </xdr:cNvPr>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582" name="直線コネクタ 581">
          <a:extLst>
            <a:ext uri="{FF2B5EF4-FFF2-40B4-BE49-F238E27FC236}">
              <a16:creationId xmlns:a16="http://schemas.microsoft.com/office/drawing/2014/main" id="{4857243E-6C08-43D2-BC95-EDDDB7F31FC6}"/>
            </a:ext>
          </a:extLst>
        </xdr:cNvPr>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583" name="【庁舎】&#10;一人当たり面積最大値テキスト">
          <a:extLst>
            <a:ext uri="{FF2B5EF4-FFF2-40B4-BE49-F238E27FC236}">
              <a16:creationId xmlns:a16="http://schemas.microsoft.com/office/drawing/2014/main" id="{D36B4B97-C626-40C7-B722-2177364D2519}"/>
            </a:ext>
          </a:extLst>
        </xdr:cNvPr>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584" name="直線コネクタ 583">
          <a:extLst>
            <a:ext uri="{FF2B5EF4-FFF2-40B4-BE49-F238E27FC236}">
              <a16:creationId xmlns:a16="http://schemas.microsoft.com/office/drawing/2014/main" id="{EC23C9AF-AF08-4814-9484-D6112553B205}"/>
            </a:ext>
          </a:extLst>
        </xdr:cNvPr>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52088</xdr:rowOff>
    </xdr:from>
    <xdr:ext cx="469744" cy="259045"/>
    <xdr:sp macro="" textlink="">
      <xdr:nvSpPr>
        <xdr:cNvPr id="585" name="【庁舎】&#10;一人当たり面積平均値テキスト">
          <a:extLst>
            <a:ext uri="{FF2B5EF4-FFF2-40B4-BE49-F238E27FC236}">
              <a16:creationId xmlns:a16="http://schemas.microsoft.com/office/drawing/2014/main" id="{04A16BC4-F8C5-40C2-994A-1C0672664D21}"/>
            </a:ext>
          </a:extLst>
        </xdr:cNvPr>
        <xdr:cNvSpPr txBox="1"/>
      </xdr:nvSpPr>
      <xdr:spPr>
        <a:xfrm>
          <a:off x="22199600" y="17882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586" name="フローチャート: 判断 585">
          <a:extLst>
            <a:ext uri="{FF2B5EF4-FFF2-40B4-BE49-F238E27FC236}">
              <a16:creationId xmlns:a16="http://schemas.microsoft.com/office/drawing/2014/main" id="{F455EA17-3D67-4400-A485-5E92042EF62B}"/>
            </a:ext>
          </a:extLst>
        </xdr:cNvPr>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45538</xdr:rowOff>
    </xdr:from>
    <xdr:to>
      <xdr:col>112</xdr:col>
      <xdr:colOff>38100</xdr:colOff>
      <xdr:row>105</xdr:row>
      <xdr:rowOff>147138</xdr:rowOff>
    </xdr:to>
    <xdr:sp macro="" textlink="">
      <xdr:nvSpPr>
        <xdr:cNvPr id="587" name="フローチャート: 判断 586">
          <a:extLst>
            <a:ext uri="{FF2B5EF4-FFF2-40B4-BE49-F238E27FC236}">
              <a16:creationId xmlns:a16="http://schemas.microsoft.com/office/drawing/2014/main" id="{4A888325-3D38-4E3E-90CD-267D29B308AB}"/>
            </a:ext>
          </a:extLst>
        </xdr:cNvPr>
        <xdr:cNvSpPr/>
      </xdr:nvSpPr>
      <xdr:spPr>
        <a:xfrm>
          <a:off x="212725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60779</xdr:rowOff>
    </xdr:from>
    <xdr:to>
      <xdr:col>107</xdr:col>
      <xdr:colOff>101600</xdr:colOff>
      <xdr:row>105</xdr:row>
      <xdr:rowOff>162379</xdr:rowOff>
    </xdr:to>
    <xdr:sp macro="" textlink="">
      <xdr:nvSpPr>
        <xdr:cNvPr id="588" name="フローチャート: 判断 587">
          <a:extLst>
            <a:ext uri="{FF2B5EF4-FFF2-40B4-BE49-F238E27FC236}">
              <a16:creationId xmlns:a16="http://schemas.microsoft.com/office/drawing/2014/main" id="{6C413191-82DF-4860-827A-E52F0093ED9C}"/>
            </a:ext>
          </a:extLst>
        </xdr:cNvPr>
        <xdr:cNvSpPr/>
      </xdr:nvSpPr>
      <xdr:spPr>
        <a:xfrm>
          <a:off x="20383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110852</xdr:rowOff>
    </xdr:from>
    <xdr:to>
      <xdr:col>102</xdr:col>
      <xdr:colOff>165100</xdr:colOff>
      <xdr:row>106</xdr:row>
      <xdr:rowOff>41002</xdr:rowOff>
    </xdr:to>
    <xdr:sp macro="" textlink="">
      <xdr:nvSpPr>
        <xdr:cNvPr id="589" name="フローチャート: 判断 588">
          <a:extLst>
            <a:ext uri="{FF2B5EF4-FFF2-40B4-BE49-F238E27FC236}">
              <a16:creationId xmlns:a16="http://schemas.microsoft.com/office/drawing/2014/main" id="{8DC1596C-2CBD-4B75-839D-E81C8461A233}"/>
            </a:ext>
          </a:extLst>
        </xdr:cNvPr>
        <xdr:cNvSpPr/>
      </xdr:nvSpPr>
      <xdr:spPr>
        <a:xfrm>
          <a:off x="19494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590" name="フローチャート: 判断 589">
          <a:extLst>
            <a:ext uri="{FF2B5EF4-FFF2-40B4-BE49-F238E27FC236}">
              <a16:creationId xmlns:a16="http://schemas.microsoft.com/office/drawing/2014/main" id="{DD9DC3E6-A290-4D98-A104-A7C122A609EE}"/>
            </a:ext>
          </a:extLst>
        </xdr:cNvPr>
        <xdr:cNvSpPr/>
      </xdr:nvSpPr>
      <xdr:spPr>
        <a:xfrm>
          <a:off x="18605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D2A3759F-F53C-4EA2-8B5E-70255867B7D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281A84FB-C135-4917-8C8D-0FFEC7F862B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A94E565B-3A15-4E2E-ACED-EBF261B0A69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4" name="テキスト ボックス 593">
          <a:extLst>
            <a:ext uri="{FF2B5EF4-FFF2-40B4-BE49-F238E27FC236}">
              <a16:creationId xmlns:a16="http://schemas.microsoft.com/office/drawing/2014/main" id="{A493BABC-AF1C-49EC-B98C-C71FB964A72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5" name="テキスト ボックス 594">
          <a:extLst>
            <a:ext uri="{FF2B5EF4-FFF2-40B4-BE49-F238E27FC236}">
              <a16:creationId xmlns:a16="http://schemas.microsoft.com/office/drawing/2014/main" id="{274FC96E-7867-4F8A-BF3E-521FAE5C3C2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130992</xdr:rowOff>
    </xdr:from>
    <xdr:to>
      <xdr:col>116</xdr:col>
      <xdr:colOff>114300</xdr:colOff>
      <xdr:row>107</xdr:row>
      <xdr:rowOff>61142</xdr:rowOff>
    </xdr:to>
    <xdr:sp macro="" textlink="">
      <xdr:nvSpPr>
        <xdr:cNvPr id="596" name="楕円 595">
          <a:extLst>
            <a:ext uri="{FF2B5EF4-FFF2-40B4-BE49-F238E27FC236}">
              <a16:creationId xmlns:a16="http://schemas.microsoft.com/office/drawing/2014/main" id="{FF7A2449-83DA-42E2-8838-99B218D672FD}"/>
            </a:ext>
          </a:extLst>
        </xdr:cNvPr>
        <xdr:cNvSpPr/>
      </xdr:nvSpPr>
      <xdr:spPr>
        <a:xfrm>
          <a:off x="22110700" y="1830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109419</xdr:rowOff>
    </xdr:from>
    <xdr:ext cx="469744" cy="259045"/>
    <xdr:sp macro="" textlink="">
      <xdr:nvSpPr>
        <xdr:cNvPr id="597" name="【庁舎】&#10;一人当たり面積該当値テキスト">
          <a:extLst>
            <a:ext uri="{FF2B5EF4-FFF2-40B4-BE49-F238E27FC236}">
              <a16:creationId xmlns:a16="http://schemas.microsoft.com/office/drawing/2014/main" id="{92FBFDBB-237D-4214-9AC8-45CD88915923}"/>
            </a:ext>
          </a:extLst>
        </xdr:cNvPr>
        <xdr:cNvSpPr txBox="1"/>
      </xdr:nvSpPr>
      <xdr:spPr>
        <a:xfrm>
          <a:off x="22199600" y="1828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166914</xdr:rowOff>
    </xdr:from>
    <xdr:to>
      <xdr:col>112</xdr:col>
      <xdr:colOff>38100</xdr:colOff>
      <xdr:row>107</xdr:row>
      <xdr:rowOff>97064</xdr:rowOff>
    </xdr:to>
    <xdr:sp macro="" textlink="">
      <xdr:nvSpPr>
        <xdr:cNvPr id="598" name="楕円 597">
          <a:extLst>
            <a:ext uri="{FF2B5EF4-FFF2-40B4-BE49-F238E27FC236}">
              <a16:creationId xmlns:a16="http://schemas.microsoft.com/office/drawing/2014/main" id="{18EAD971-67F2-41A5-9750-722E9D95C12E}"/>
            </a:ext>
          </a:extLst>
        </xdr:cNvPr>
        <xdr:cNvSpPr/>
      </xdr:nvSpPr>
      <xdr:spPr>
        <a:xfrm>
          <a:off x="21272500" y="1834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10342</xdr:rowOff>
    </xdr:from>
    <xdr:to>
      <xdr:col>116</xdr:col>
      <xdr:colOff>63500</xdr:colOff>
      <xdr:row>107</xdr:row>
      <xdr:rowOff>46264</xdr:rowOff>
    </xdr:to>
    <xdr:cxnSp macro="">
      <xdr:nvCxnSpPr>
        <xdr:cNvPr id="599" name="直線コネクタ 598">
          <a:extLst>
            <a:ext uri="{FF2B5EF4-FFF2-40B4-BE49-F238E27FC236}">
              <a16:creationId xmlns:a16="http://schemas.microsoft.com/office/drawing/2014/main" id="{DC59695F-653F-4DE3-A814-13598CDAA2A1}"/>
            </a:ext>
          </a:extLst>
        </xdr:cNvPr>
        <xdr:cNvCxnSpPr/>
      </xdr:nvCxnSpPr>
      <xdr:spPr>
        <a:xfrm flipV="1">
          <a:off x="21323300" y="1835549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4173</xdr:rowOff>
    </xdr:from>
    <xdr:to>
      <xdr:col>107</xdr:col>
      <xdr:colOff>101600</xdr:colOff>
      <xdr:row>107</xdr:row>
      <xdr:rowOff>105773</xdr:rowOff>
    </xdr:to>
    <xdr:sp macro="" textlink="">
      <xdr:nvSpPr>
        <xdr:cNvPr id="600" name="楕円 599">
          <a:extLst>
            <a:ext uri="{FF2B5EF4-FFF2-40B4-BE49-F238E27FC236}">
              <a16:creationId xmlns:a16="http://schemas.microsoft.com/office/drawing/2014/main" id="{BDBEAC5E-6864-4760-98A4-C7F4152F4F6D}"/>
            </a:ext>
          </a:extLst>
        </xdr:cNvPr>
        <xdr:cNvSpPr/>
      </xdr:nvSpPr>
      <xdr:spPr>
        <a:xfrm>
          <a:off x="20383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46264</xdr:rowOff>
    </xdr:from>
    <xdr:to>
      <xdr:col>111</xdr:col>
      <xdr:colOff>177800</xdr:colOff>
      <xdr:row>107</xdr:row>
      <xdr:rowOff>54973</xdr:rowOff>
    </xdr:to>
    <xdr:cxnSp macro="">
      <xdr:nvCxnSpPr>
        <xdr:cNvPr id="601" name="直線コネクタ 600">
          <a:extLst>
            <a:ext uri="{FF2B5EF4-FFF2-40B4-BE49-F238E27FC236}">
              <a16:creationId xmlns:a16="http://schemas.microsoft.com/office/drawing/2014/main" id="{10F1FB1A-076F-41AE-BB11-D00984797071}"/>
            </a:ext>
          </a:extLst>
        </xdr:cNvPr>
        <xdr:cNvCxnSpPr/>
      </xdr:nvCxnSpPr>
      <xdr:spPr>
        <a:xfrm flipV="1">
          <a:off x="20434300" y="18391414"/>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15058</xdr:rowOff>
    </xdr:from>
    <xdr:to>
      <xdr:col>102</xdr:col>
      <xdr:colOff>165100</xdr:colOff>
      <xdr:row>107</xdr:row>
      <xdr:rowOff>116658</xdr:rowOff>
    </xdr:to>
    <xdr:sp macro="" textlink="">
      <xdr:nvSpPr>
        <xdr:cNvPr id="602" name="楕円 601">
          <a:extLst>
            <a:ext uri="{FF2B5EF4-FFF2-40B4-BE49-F238E27FC236}">
              <a16:creationId xmlns:a16="http://schemas.microsoft.com/office/drawing/2014/main" id="{F119AEBD-5534-4185-BCFA-9144F0397059}"/>
            </a:ext>
          </a:extLst>
        </xdr:cNvPr>
        <xdr:cNvSpPr/>
      </xdr:nvSpPr>
      <xdr:spPr>
        <a:xfrm>
          <a:off x="19494500" y="1836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54973</xdr:rowOff>
    </xdr:from>
    <xdr:to>
      <xdr:col>107</xdr:col>
      <xdr:colOff>50800</xdr:colOff>
      <xdr:row>107</xdr:row>
      <xdr:rowOff>65858</xdr:rowOff>
    </xdr:to>
    <xdr:cxnSp macro="">
      <xdr:nvCxnSpPr>
        <xdr:cNvPr id="603" name="直線コネクタ 602">
          <a:extLst>
            <a:ext uri="{FF2B5EF4-FFF2-40B4-BE49-F238E27FC236}">
              <a16:creationId xmlns:a16="http://schemas.microsoft.com/office/drawing/2014/main" id="{51437F7A-B630-463F-B467-ABE11DA1A606}"/>
            </a:ext>
          </a:extLst>
        </xdr:cNvPr>
        <xdr:cNvCxnSpPr/>
      </xdr:nvCxnSpPr>
      <xdr:spPr>
        <a:xfrm flipV="1">
          <a:off x="19545300" y="1840012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25944</xdr:rowOff>
    </xdr:from>
    <xdr:to>
      <xdr:col>98</xdr:col>
      <xdr:colOff>38100</xdr:colOff>
      <xdr:row>107</xdr:row>
      <xdr:rowOff>127544</xdr:rowOff>
    </xdr:to>
    <xdr:sp macro="" textlink="">
      <xdr:nvSpPr>
        <xdr:cNvPr id="604" name="楕円 603">
          <a:extLst>
            <a:ext uri="{FF2B5EF4-FFF2-40B4-BE49-F238E27FC236}">
              <a16:creationId xmlns:a16="http://schemas.microsoft.com/office/drawing/2014/main" id="{2528A8DC-DA0A-49BF-BD05-35BCF7E2ECB0}"/>
            </a:ext>
          </a:extLst>
        </xdr:cNvPr>
        <xdr:cNvSpPr/>
      </xdr:nvSpPr>
      <xdr:spPr>
        <a:xfrm>
          <a:off x="18605500" y="183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65858</xdr:rowOff>
    </xdr:from>
    <xdr:to>
      <xdr:col>102</xdr:col>
      <xdr:colOff>114300</xdr:colOff>
      <xdr:row>107</xdr:row>
      <xdr:rowOff>76744</xdr:rowOff>
    </xdr:to>
    <xdr:cxnSp macro="">
      <xdr:nvCxnSpPr>
        <xdr:cNvPr id="605" name="直線コネクタ 604">
          <a:extLst>
            <a:ext uri="{FF2B5EF4-FFF2-40B4-BE49-F238E27FC236}">
              <a16:creationId xmlns:a16="http://schemas.microsoft.com/office/drawing/2014/main" id="{7301256E-56A7-4692-80E2-0B3F0CAB7573}"/>
            </a:ext>
          </a:extLst>
        </xdr:cNvPr>
        <xdr:cNvCxnSpPr/>
      </xdr:nvCxnSpPr>
      <xdr:spPr>
        <a:xfrm flipV="1">
          <a:off x="18656300" y="1841100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163665</xdr:rowOff>
    </xdr:from>
    <xdr:ext cx="469744" cy="259045"/>
    <xdr:sp macro="" textlink="">
      <xdr:nvSpPr>
        <xdr:cNvPr id="606" name="n_1aveValue【庁舎】&#10;一人当たり面積">
          <a:extLst>
            <a:ext uri="{FF2B5EF4-FFF2-40B4-BE49-F238E27FC236}">
              <a16:creationId xmlns:a16="http://schemas.microsoft.com/office/drawing/2014/main" id="{EDFC12E7-382F-42EF-9100-380684B71E0F}"/>
            </a:ext>
          </a:extLst>
        </xdr:cNvPr>
        <xdr:cNvSpPr txBox="1"/>
      </xdr:nvSpPr>
      <xdr:spPr>
        <a:xfrm>
          <a:off x="21075727" y="1782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7456</xdr:rowOff>
    </xdr:from>
    <xdr:ext cx="469744" cy="259045"/>
    <xdr:sp macro="" textlink="">
      <xdr:nvSpPr>
        <xdr:cNvPr id="607" name="n_2aveValue【庁舎】&#10;一人当たり面積">
          <a:extLst>
            <a:ext uri="{FF2B5EF4-FFF2-40B4-BE49-F238E27FC236}">
              <a16:creationId xmlns:a16="http://schemas.microsoft.com/office/drawing/2014/main" id="{D73F0DF6-8E74-4F24-AE31-55D3ACB53F1D}"/>
            </a:ext>
          </a:extLst>
        </xdr:cNvPr>
        <xdr:cNvSpPr txBox="1"/>
      </xdr:nvSpPr>
      <xdr:spPr>
        <a:xfrm>
          <a:off x="20199427"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57529</xdr:rowOff>
    </xdr:from>
    <xdr:ext cx="469744" cy="259045"/>
    <xdr:sp macro="" textlink="">
      <xdr:nvSpPr>
        <xdr:cNvPr id="608" name="n_3aveValue【庁舎】&#10;一人当たり面積">
          <a:extLst>
            <a:ext uri="{FF2B5EF4-FFF2-40B4-BE49-F238E27FC236}">
              <a16:creationId xmlns:a16="http://schemas.microsoft.com/office/drawing/2014/main" id="{FD33B655-C200-441D-904F-10A7983A35BF}"/>
            </a:ext>
          </a:extLst>
        </xdr:cNvPr>
        <xdr:cNvSpPr txBox="1"/>
      </xdr:nvSpPr>
      <xdr:spPr>
        <a:xfrm>
          <a:off x="19310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45556</xdr:rowOff>
    </xdr:from>
    <xdr:ext cx="469744" cy="259045"/>
    <xdr:sp macro="" textlink="">
      <xdr:nvSpPr>
        <xdr:cNvPr id="609" name="n_4aveValue【庁舎】&#10;一人当たり面積">
          <a:extLst>
            <a:ext uri="{FF2B5EF4-FFF2-40B4-BE49-F238E27FC236}">
              <a16:creationId xmlns:a16="http://schemas.microsoft.com/office/drawing/2014/main" id="{8A8A8BE3-48A5-4AB9-9060-65362018C58B}"/>
            </a:ext>
          </a:extLst>
        </xdr:cNvPr>
        <xdr:cNvSpPr txBox="1"/>
      </xdr:nvSpPr>
      <xdr:spPr>
        <a:xfrm>
          <a:off x="18421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88191</xdr:rowOff>
    </xdr:from>
    <xdr:ext cx="469744" cy="259045"/>
    <xdr:sp macro="" textlink="">
      <xdr:nvSpPr>
        <xdr:cNvPr id="610" name="n_1mainValue【庁舎】&#10;一人当たり面積">
          <a:extLst>
            <a:ext uri="{FF2B5EF4-FFF2-40B4-BE49-F238E27FC236}">
              <a16:creationId xmlns:a16="http://schemas.microsoft.com/office/drawing/2014/main" id="{9480FF86-E76A-4177-82C6-FBFC93E283BE}"/>
            </a:ext>
          </a:extLst>
        </xdr:cNvPr>
        <xdr:cNvSpPr txBox="1"/>
      </xdr:nvSpPr>
      <xdr:spPr>
        <a:xfrm>
          <a:off x="21075727" y="1843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96900</xdr:rowOff>
    </xdr:from>
    <xdr:ext cx="469744" cy="259045"/>
    <xdr:sp macro="" textlink="">
      <xdr:nvSpPr>
        <xdr:cNvPr id="611" name="n_2mainValue【庁舎】&#10;一人当たり面積">
          <a:extLst>
            <a:ext uri="{FF2B5EF4-FFF2-40B4-BE49-F238E27FC236}">
              <a16:creationId xmlns:a16="http://schemas.microsoft.com/office/drawing/2014/main" id="{624AE272-8940-4170-B67F-B444C7156B6B}"/>
            </a:ext>
          </a:extLst>
        </xdr:cNvPr>
        <xdr:cNvSpPr txBox="1"/>
      </xdr:nvSpPr>
      <xdr:spPr>
        <a:xfrm>
          <a:off x="201994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107785</xdr:rowOff>
    </xdr:from>
    <xdr:ext cx="469744" cy="259045"/>
    <xdr:sp macro="" textlink="">
      <xdr:nvSpPr>
        <xdr:cNvPr id="612" name="n_3mainValue【庁舎】&#10;一人当たり面積">
          <a:extLst>
            <a:ext uri="{FF2B5EF4-FFF2-40B4-BE49-F238E27FC236}">
              <a16:creationId xmlns:a16="http://schemas.microsoft.com/office/drawing/2014/main" id="{B585B07C-740A-4752-9FA9-9B37393B1B1D}"/>
            </a:ext>
          </a:extLst>
        </xdr:cNvPr>
        <xdr:cNvSpPr txBox="1"/>
      </xdr:nvSpPr>
      <xdr:spPr>
        <a:xfrm>
          <a:off x="19310427" y="1845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118671</xdr:rowOff>
    </xdr:from>
    <xdr:ext cx="469744" cy="259045"/>
    <xdr:sp macro="" textlink="">
      <xdr:nvSpPr>
        <xdr:cNvPr id="613" name="n_4mainValue【庁舎】&#10;一人当たり面積">
          <a:extLst>
            <a:ext uri="{FF2B5EF4-FFF2-40B4-BE49-F238E27FC236}">
              <a16:creationId xmlns:a16="http://schemas.microsoft.com/office/drawing/2014/main" id="{CBD88254-2B35-43D8-A17A-BA49029A8858}"/>
            </a:ext>
          </a:extLst>
        </xdr:cNvPr>
        <xdr:cNvSpPr txBox="1"/>
      </xdr:nvSpPr>
      <xdr:spPr>
        <a:xfrm>
          <a:off x="18421427" y="1846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4" name="正方形/長方形 613">
          <a:extLst>
            <a:ext uri="{FF2B5EF4-FFF2-40B4-BE49-F238E27FC236}">
              <a16:creationId xmlns:a16="http://schemas.microsoft.com/office/drawing/2014/main" id="{76EB8405-9FB7-4FCD-B9B0-D3CEB7E9ED1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5" name="正方形/長方形 614">
          <a:extLst>
            <a:ext uri="{FF2B5EF4-FFF2-40B4-BE49-F238E27FC236}">
              <a16:creationId xmlns:a16="http://schemas.microsoft.com/office/drawing/2014/main" id="{0685EEA3-707F-4430-9F0A-AB35F1EACA4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6" name="テキスト ボックス 615">
          <a:extLst>
            <a:ext uri="{FF2B5EF4-FFF2-40B4-BE49-F238E27FC236}">
              <a16:creationId xmlns:a16="http://schemas.microsoft.com/office/drawing/2014/main" id="{15C1D176-B652-45B0-8FCE-EB0F9A905BE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は、運動公園のスポーツ施設が該当する。令和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年度に津風呂湖カヌー競技場の建設工事が実施されたため、減価償却率が大きく下がり、平均値と</a:t>
          </a:r>
          <a:r>
            <a:rPr kumimoji="1" lang="ja-JP" altLang="en-US" sz="1100">
              <a:solidFill>
                <a:schemeClr val="dk1"/>
              </a:solidFill>
              <a:effectLst/>
              <a:latin typeface="+mn-lt"/>
              <a:ea typeface="+mn-ea"/>
              <a:cs typeface="+mn-cs"/>
            </a:rPr>
            <a:t>同水準となっていたが、減価償却が進み令和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年度は平均を上回った。</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は、老人福祉センター・老人憩いの家が該当</a:t>
          </a:r>
          <a:r>
            <a:rPr kumimoji="1" lang="ja-JP" altLang="en-US" sz="1100">
              <a:solidFill>
                <a:schemeClr val="dk1"/>
              </a:solidFill>
              <a:effectLst/>
              <a:latin typeface="+mn-lt"/>
              <a:ea typeface="+mn-ea"/>
              <a:cs typeface="+mn-cs"/>
            </a:rPr>
            <a:t>する。</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老人福祉センターの耐震工事を行ったため減価償却率が減少したが、</a:t>
          </a:r>
          <a:r>
            <a:rPr kumimoji="1" lang="ja-JP" altLang="en-US" sz="1100">
              <a:solidFill>
                <a:schemeClr val="dk1"/>
              </a:solidFill>
              <a:effectLst/>
              <a:latin typeface="+mn-lt"/>
              <a:ea typeface="+mn-ea"/>
              <a:cs typeface="+mn-cs"/>
            </a:rPr>
            <a:t>その後は増加が続い</a:t>
          </a:r>
          <a:r>
            <a:rPr kumimoji="1" lang="ja-JP" altLang="ja-JP" sz="1100">
              <a:solidFill>
                <a:schemeClr val="dk1"/>
              </a:solidFill>
              <a:effectLst/>
              <a:latin typeface="+mn-lt"/>
              <a:ea typeface="+mn-ea"/>
              <a:cs typeface="+mn-cs"/>
            </a:rPr>
            <a:t>ている。</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は、環境ステーションが該当</a:t>
          </a:r>
          <a:r>
            <a:rPr kumimoji="1" lang="ja-JP" altLang="en-US" sz="1100">
              <a:solidFill>
                <a:schemeClr val="dk1"/>
              </a:solidFill>
              <a:effectLst/>
              <a:latin typeface="+mn-lt"/>
              <a:ea typeface="+mn-ea"/>
              <a:cs typeface="+mn-cs"/>
            </a:rPr>
            <a:t>する。</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年度設置のため平均と比較して大幅に低い割合となってい</a:t>
          </a:r>
          <a:r>
            <a:rPr kumimoji="1" lang="ja-JP" altLang="en-US" sz="1100">
              <a:solidFill>
                <a:schemeClr val="dk1"/>
              </a:solidFill>
              <a:effectLst/>
              <a:latin typeface="+mn-lt"/>
              <a:ea typeface="+mn-ea"/>
              <a:cs typeface="+mn-cs"/>
            </a:rPr>
            <a:t>たが、令和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年度に平均値と同水準になった</a:t>
          </a:r>
          <a:r>
            <a:rPr kumimoji="1" lang="ja-JP" altLang="ja-JP" sz="1100">
              <a:solidFill>
                <a:schemeClr val="dk1"/>
              </a:solidFill>
              <a:effectLst/>
              <a:latin typeface="+mn-lt"/>
              <a:ea typeface="+mn-ea"/>
              <a:cs typeface="+mn-cs"/>
            </a:rPr>
            <a:t>。</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は、防火水槽が該当する。令和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防火水槽（吉野山）整備防水工事が実施されたため、平均値を下回っている。</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は、役場庁舎が該当</a:t>
          </a:r>
          <a:r>
            <a:rPr kumimoji="1" lang="ja-JP" altLang="en-US" sz="1100">
              <a:solidFill>
                <a:schemeClr val="dk1"/>
              </a:solidFill>
              <a:effectLst/>
              <a:latin typeface="+mn-lt"/>
              <a:ea typeface="+mn-ea"/>
              <a:cs typeface="+mn-cs"/>
            </a:rPr>
            <a:t>する。</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年度に改修工事を実施した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、減価償却率は</a:t>
          </a:r>
          <a:r>
            <a:rPr kumimoji="1" lang="en-US" altLang="ja-JP" sz="1100">
              <a:solidFill>
                <a:schemeClr val="dk1"/>
              </a:solidFill>
              <a:effectLst/>
              <a:latin typeface="+mn-lt"/>
              <a:ea typeface="+mn-ea"/>
              <a:cs typeface="+mn-cs"/>
            </a:rPr>
            <a:t>98.4</a:t>
          </a:r>
          <a:r>
            <a:rPr kumimoji="1" lang="ja-JP" altLang="ja-JP" sz="1100">
              <a:solidFill>
                <a:schemeClr val="dk1"/>
              </a:solidFill>
              <a:effectLst/>
              <a:latin typeface="+mn-lt"/>
              <a:ea typeface="+mn-ea"/>
              <a:cs typeface="+mn-cs"/>
            </a:rPr>
            <a:t>％で施設維持にかかる費用が継続的に見込まれ、建て替えや移転等、多額の</a:t>
          </a:r>
          <a:r>
            <a:rPr kumimoji="1" lang="ja-JP" altLang="en-US" sz="1100">
              <a:solidFill>
                <a:schemeClr val="dk1"/>
              </a:solidFill>
              <a:effectLst/>
              <a:latin typeface="+mn-lt"/>
              <a:ea typeface="+mn-ea"/>
              <a:cs typeface="+mn-cs"/>
            </a:rPr>
            <a:t>費用</a:t>
          </a:r>
          <a:r>
            <a:rPr kumimoji="1" lang="ja-JP" altLang="ja-JP" sz="1100">
              <a:solidFill>
                <a:schemeClr val="dk1"/>
              </a:solidFill>
              <a:effectLst/>
              <a:latin typeface="+mn-lt"/>
              <a:ea typeface="+mn-ea"/>
              <a:cs typeface="+mn-cs"/>
            </a:rPr>
            <a:t>が必要になる。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zai04-29yoshino.xlsx&#65288;&#26862;&#30000;&#12373;&#12435;&#12424;&#12426;&#22238;&#31572;&#12354;&#12426;&#8594;&#30476;&#12395;&#25552;&#2098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98.7</v>
          </cell>
          <cell r="BX51">
            <v>108.7</v>
          </cell>
          <cell r="CF51">
            <v>93.6</v>
          </cell>
          <cell r="CN51">
            <v>80.3</v>
          </cell>
          <cell r="CV51">
            <v>70.7</v>
          </cell>
        </row>
        <row r="53">
          <cell r="BP53">
            <v>74.5</v>
          </cell>
          <cell r="BX53">
            <v>76</v>
          </cell>
          <cell r="CF53">
            <v>75.400000000000006</v>
          </cell>
          <cell r="CN53">
            <v>73.400000000000006</v>
          </cell>
          <cell r="CV53">
            <v>74.2</v>
          </cell>
        </row>
        <row r="55">
          <cell r="AN55" t="str">
            <v>類似団体内平均値</v>
          </cell>
          <cell r="BP55">
            <v>7.6</v>
          </cell>
          <cell r="BX55">
            <v>3</v>
          </cell>
          <cell r="CF55">
            <v>3.4</v>
          </cell>
          <cell r="CN55">
            <v>0</v>
          </cell>
          <cell r="CV55">
            <v>0</v>
          </cell>
        </row>
        <row r="57">
          <cell r="BP57">
            <v>63.4</v>
          </cell>
          <cell r="BX57">
            <v>63.3</v>
          </cell>
          <cell r="CF57">
            <v>62.8</v>
          </cell>
          <cell r="CN57">
            <v>62.6</v>
          </cell>
          <cell r="CV57">
            <v>63</v>
          </cell>
        </row>
        <row r="72">
          <cell r="BP72" t="str">
            <v>H30</v>
          </cell>
          <cell r="BX72" t="str">
            <v>R01</v>
          </cell>
          <cell r="CF72" t="str">
            <v>R02</v>
          </cell>
          <cell r="CN72" t="str">
            <v>R03</v>
          </cell>
          <cell r="CV72" t="str">
            <v>R04</v>
          </cell>
        </row>
        <row r="73">
          <cell r="AN73" t="str">
            <v>当該団体値</v>
          </cell>
          <cell r="BP73">
            <v>98.7</v>
          </cell>
          <cell r="BX73">
            <v>108.7</v>
          </cell>
          <cell r="CF73">
            <v>93.6</v>
          </cell>
          <cell r="CN73">
            <v>80.3</v>
          </cell>
          <cell r="CV73">
            <v>70.7</v>
          </cell>
        </row>
        <row r="75">
          <cell r="BP75">
            <v>8</v>
          </cell>
          <cell r="BX75">
            <v>8.9</v>
          </cell>
          <cell r="CF75">
            <v>8.1</v>
          </cell>
          <cell r="CN75">
            <v>7.8</v>
          </cell>
          <cell r="CV75">
            <v>6.7</v>
          </cell>
        </row>
        <row r="77">
          <cell r="AN77" t="str">
            <v>類似団体内平均値</v>
          </cell>
          <cell r="BP77">
            <v>7.6</v>
          </cell>
          <cell r="BX77">
            <v>3</v>
          </cell>
          <cell r="CF77">
            <v>3.4</v>
          </cell>
          <cell r="CN77">
            <v>0</v>
          </cell>
          <cell r="CV77">
            <v>0</v>
          </cell>
        </row>
        <row r="79">
          <cell r="BP79">
            <v>8.6</v>
          </cell>
          <cell r="BX79">
            <v>8.8000000000000007</v>
          </cell>
          <cell r="CF79">
            <v>8.8000000000000007</v>
          </cell>
          <cell r="CN79">
            <v>8.3000000000000007</v>
          </cell>
          <cell r="CV79">
            <v>8.1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6402587</v>
      </c>
      <c r="BO4" s="371"/>
      <c r="BP4" s="371"/>
      <c r="BQ4" s="371"/>
      <c r="BR4" s="371"/>
      <c r="BS4" s="371"/>
      <c r="BT4" s="371"/>
      <c r="BU4" s="372"/>
      <c r="BV4" s="370">
        <v>7047463</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13.7</v>
      </c>
      <c r="CU4" s="377"/>
      <c r="CV4" s="377"/>
      <c r="CW4" s="377"/>
      <c r="CX4" s="377"/>
      <c r="CY4" s="377"/>
      <c r="CZ4" s="377"/>
      <c r="DA4" s="378"/>
      <c r="DB4" s="376">
        <v>16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5921416</v>
      </c>
      <c r="BO5" s="408"/>
      <c r="BP5" s="408"/>
      <c r="BQ5" s="408"/>
      <c r="BR5" s="408"/>
      <c r="BS5" s="408"/>
      <c r="BT5" s="408"/>
      <c r="BU5" s="409"/>
      <c r="BV5" s="407">
        <v>6452184</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85.8</v>
      </c>
      <c r="CU5" s="405"/>
      <c r="CV5" s="405"/>
      <c r="CW5" s="405"/>
      <c r="CX5" s="405"/>
      <c r="CY5" s="405"/>
      <c r="CZ5" s="405"/>
      <c r="DA5" s="406"/>
      <c r="DB5" s="404">
        <v>85</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481171</v>
      </c>
      <c r="BO6" s="408"/>
      <c r="BP6" s="408"/>
      <c r="BQ6" s="408"/>
      <c r="BR6" s="408"/>
      <c r="BS6" s="408"/>
      <c r="BT6" s="408"/>
      <c r="BU6" s="409"/>
      <c r="BV6" s="407">
        <v>595279</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86.6</v>
      </c>
      <c r="CU6" s="445"/>
      <c r="CV6" s="445"/>
      <c r="CW6" s="445"/>
      <c r="CX6" s="445"/>
      <c r="CY6" s="445"/>
      <c r="CZ6" s="445"/>
      <c r="DA6" s="446"/>
      <c r="DB6" s="444">
        <v>88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96</v>
      </c>
      <c r="AV7" s="440"/>
      <c r="AW7" s="440"/>
      <c r="AX7" s="440"/>
      <c r="AY7" s="441" t="s">
        <v>108</v>
      </c>
      <c r="AZ7" s="442"/>
      <c r="BA7" s="442"/>
      <c r="BB7" s="442"/>
      <c r="BC7" s="442"/>
      <c r="BD7" s="442"/>
      <c r="BE7" s="442"/>
      <c r="BF7" s="442"/>
      <c r="BG7" s="442"/>
      <c r="BH7" s="442"/>
      <c r="BI7" s="442"/>
      <c r="BJ7" s="442"/>
      <c r="BK7" s="442"/>
      <c r="BL7" s="442"/>
      <c r="BM7" s="443"/>
      <c r="BN7" s="407">
        <v>5819</v>
      </c>
      <c r="BO7" s="408"/>
      <c r="BP7" s="408"/>
      <c r="BQ7" s="408"/>
      <c r="BR7" s="408"/>
      <c r="BS7" s="408"/>
      <c r="BT7" s="408"/>
      <c r="BU7" s="409"/>
      <c r="BV7" s="407">
        <v>8297</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3476109</v>
      </c>
      <c r="CU7" s="408"/>
      <c r="CV7" s="408"/>
      <c r="CW7" s="408"/>
      <c r="CX7" s="408"/>
      <c r="CY7" s="408"/>
      <c r="CZ7" s="408"/>
      <c r="DA7" s="409"/>
      <c r="DB7" s="407">
        <v>3661351</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475352</v>
      </c>
      <c r="BO8" s="408"/>
      <c r="BP8" s="408"/>
      <c r="BQ8" s="408"/>
      <c r="BR8" s="408"/>
      <c r="BS8" s="408"/>
      <c r="BT8" s="408"/>
      <c r="BU8" s="409"/>
      <c r="BV8" s="407">
        <v>586982</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0.24</v>
      </c>
      <c r="CU8" s="448"/>
      <c r="CV8" s="448"/>
      <c r="CW8" s="448"/>
      <c r="CX8" s="448"/>
      <c r="CY8" s="448"/>
      <c r="CZ8" s="448"/>
      <c r="DA8" s="449"/>
      <c r="DB8" s="447">
        <v>0.24</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6229</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118</v>
      </c>
      <c r="AV9" s="440"/>
      <c r="AW9" s="440"/>
      <c r="AX9" s="440"/>
      <c r="AY9" s="441" t="s">
        <v>119</v>
      </c>
      <c r="AZ9" s="442"/>
      <c r="BA9" s="442"/>
      <c r="BB9" s="442"/>
      <c r="BC9" s="442"/>
      <c r="BD9" s="442"/>
      <c r="BE9" s="442"/>
      <c r="BF9" s="442"/>
      <c r="BG9" s="442"/>
      <c r="BH9" s="442"/>
      <c r="BI9" s="442"/>
      <c r="BJ9" s="442"/>
      <c r="BK9" s="442"/>
      <c r="BL9" s="442"/>
      <c r="BM9" s="443"/>
      <c r="BN9" s="407">
        <v>-111630</v>
      </c>
      <c r="BO9" s="408"/>
      <c r="BP9" s="408"/>
      <c r="BQ9" s="408"/>
      <c r="BR9" s="408"/>
      <c r="BS9" s="408"/>
      <c r="BT9" s="408"/>
      <c r="BU9" s="409"/>
      <c r="BV9" s="407">
        <v>275111</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9.9</v>
      </c>
      <c r="CU9" s="405"/>
      <c r="CV9" s="405"/>
      <c r="CW9" s="405"/>
      <c r="CX9" s="405"/>
      <c r="CY9" s="405"/>
      <c r="CZ9" s="405"/>
      <c r="DA9" s="406"/>
      <c r="DB9" s="404">
        <v>11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121</v>
      </c>
      <c r="M10" s="437"/>
      <c r="N10" s="437"/>
      <c r="O10" s="437"/>
      <c r="P10" s="437"/>
      <c r="Q10" s="438"/>
      <c r="R10" s="458">
        <v>7399</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123</v>
      </c>
      <c r="AV10" s="440"/>
      <c r="AW10" s="440"/>
      <c r="AX10" s="440"/>
      <c r="AY10" s="441" t="s">
        <v>124</v>
      </c>
      <c r="AZ10" s="442"/>
      <c r="BA10" s="442"/>
      <c r="BB10" s="442"/>
      <c r="BC10" s="442"/>
      <c r="BD10" s="442"/>
      <c r="BE10" s="442"/>
      <c r="BF10" s="442"/>
      <c r="BG10" s="442"/>
      <c r="BH10" s="442"/>
      <c r="BI10" s="442"/>
      <c r="BJ10" s="442"/>
      <c r="BK10" s="442"/>
      <c r="BL10" s="442"/>
      <c r="BM10" s="443"/>
      <c r="BN10" s="407">
        <v>119261</v>
      </c>
      <c r="BO10" s="408"/>
      <c r="BP10" s="408"/>
      <c r="BQ10" s="408"/>
      <c r="BR10" s="408"/>
      <c r="BS10" s="408"/>
      <c r="BT10" s="408"/>
      <c r="BU10" s="409"/>
      <c r="BV10" s="407">
        <v>180168</v>
      </c>
      <c r="BW10" s="408"/>
      <c r="BX10" s="408"/>
      <c r="BY10" s="408"/>
      <c r="BZ10" s="408"/>
      <c r="CA10" s="408"/>
      <c r="CB10" s="408"/>
      <c r="CC10" s="409"/>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6" t="s">
        <v>128</v>
      </c>
      <c r="AN11" s="437"/>
      <c r="AO11" s="437"/>
      <c r="AP11" s="437"/>
      <c r="AQ11" s="437"/>
      <c r="AR11" s="437"/>
      <c r="AS11" s="437"/>
      <c r="AT11" s="438"/>
      <c r="AU11" s="439" t="s">
        <v>123</v>
      </c>
      <c r="AV11" s="440"/>
      <c r="AW11" s="440"/>
      <c r="AX11" s="440"/>
      <c r="AY11" s="441" t="s">
        <v>129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132</v>
      </c>
      <c r="DC11" s="448"/>
      <c r="DD11" s="448"/>
      <c r="DE11" s="448"/>
      <c r="DF11" s="448"/>
      <c r="DG11" s="448"/>
      <c r="DH11" s="448"/>
      <c r="DI11" s="449"/>
    </row>
    <row r="12" spans="1:119" ht="18.75" customHeight="1" x14ac:dyDescent="0.15">
      <c r="A12" s="181"/>
      <c r="B12" s="467" t="s">
        <v>133</v>
      </c>
      <c r="C12" s="468"/>
      <c r="D12" s="468"/>
      <c r="E12" s="468"/>
      <c r="F12" s="468"/>
      <c r="G12" s="468"/>
      <c r="H12" s="468"/>
      <c r="I12" s="468"/>
      <c r="J12" s="468"/>
      <c r="K12" s="469"/>
      <c r="L12" s="476" t="s">
        <v>134</v>
      </c>
      <c r="M12" s="477"/>
      <c r="N12" s="477"/>
      <c r="O12" s="477"/>
      <c r="P12" s="477"/>
      <c r="Q12" s="478"/>
      <c r="R12" s="479">
        <v>6251</v>
      </c>
      <c r="S12" s="480"/>
      <c r="T12" s="480"/>
      <c r="U12" s="480"/>
      <c r="V12" s="481"/>
      <c r="W12" s="482" t="s">
        <v>1</v>
      </c>
      <c r="X12" s="440"/>
      <c r="Y12" s="440"/>
      <c r="Z12" s="440"/>
      <c r="AA12" s="440"/>
      <c r="AB12" s="483"/>
      <c r="AC12" s="484" t="s">
        <v>135</v>
      </c>
      <c r="AD12" s="485"/>
      <c r="AE12" s="485"/>
      <c r="AF12" s="485"/>
      <c r="AG12" s="486"/>
      <c r="AH12" s="484" t="s">
        <v>136</v>
      </c>
      <c r="AI12" s="485"/>
      <c r="AJ12" s="485"/>
      <c r="AK12" s="485"/>
      <c r="AL12" s="487"/>
      <c r="AM12" s="436" t="s">
        <v>137</v>
      </c>
      <c r="AN12" s="437"/>
      <c r="AO12" s="437"/>
      <c r="AP12" s="437"/>
      <c r="AQ12" s="437"/>
      <c r="AR12" s="437"/>
      <c r="AS12" s="437"/>
      <c r="AT12" s="438"/>
      <c r="AU12" s="439" t="s">
        <v>104</v>
      </c>
      <c r="AV12" s="440"/>
      <c r="AW12" s="440"/>
      <c r="AX12" s="440"/>
      <c r="AY12" s="441" t="s">
        <v>138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139</v>
      </c>
      <c r="CE12" s="411"/>
      <c r="CF12" s="411"/>
      <c r="CG12" s="411"/>
      <c r="CH12" s="411"/>
      <c r="CI12" s="411"/>
      <c r="CJ12" s="411"/>
      <c r="CK12" s="411"/>
      <c r="CL12" s="411"/>
      <c r="CM12" s="411"/>
      <c r="CN12" s="411"/>
      <c r="CO12" s="411"/>
      <c r="CP12" s="411"/>
      <c r="CQ12" s="411"/>
      <c r="CR12" s="411"/>
      <c r="CS12" s="412"/>
      <c r="CT12" s="447" t="s">
        <v>140</v>
      </c>
      <c r="CU12" s="448"/>
      <c r="CV12" s="448"/>
      <c r="CW12" s="448"/>
      <c r="CX12" s="448"/>
      <c r="CY12" s="448"/>
      <c r="CZ12" s="448"/>
      <c r="DA12" s="449"/>
      <c r="DB12" s="447" t="s">
        <v>131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141</v>
      </c>
      <c r="N13" s="499"/>
      <c r="O13" s="499"/>
      <c r="P13" s="499"/>
      <c r="Q13" s="500"/>
      <c r="R13" s="491">
        <v>6180</v>
      </c>
      <c r="S13" s="492"/>
      <c r="T13" s="492"/>
      <c r="U13" s="492"/>
      <c r="V13" s="493"/>
      <c r="W13" s="423" t="s">
        <v>142</v>
      </c>
      <c r="X13" s="424"/>
      <c r="Y13" s="424"/>
      <c r="Z13" s="424"/>
      <c r="AA13" s="424"/>
      <c r="AB13" s="414"/>
      <c r="AC13" s="458">
        <v>128</v>
      </c>
      <c r="AD13" s="459"/>
      <c r="AE13" s="459"/>
      <c r="AF13" s="459"/>
      <c r="AG13" s="501"/>
      <c r="AH13" s="458">
        <v>164</v>
      </c>
      <c r="AI13" s="459"/>
      <c r="AJ13" s="459"/>
      <c r="AK13" s="459"/>
      <c r="AL13" s="460"/>
      <c r="AM13" s="436" t="s">
        <v>143</v>
      </c>
      <c r="AN13" s="437"/>
      <c r="AO13" s="437"/>
      <c r="AP13" s="437"/>
      <c r="AQ13" s="437"/>
      <c r="AR13" s="437"/>
      <c r="AS13" s="437"/>
      <c r="AT13" s="438"/>
      <c r="AU13" s="439" t="s">
        <v>144</v>
      </c>
      <c r="AV13" s="440"/>
      <c r="AW13" s="440"/>
      <c r="AX13" s="440"/>
      <c r="AY13" s="441" t="s">
        <v>145</v>
      </c>
      <c r="AZ13" s="442"/>
      <c r="BA13" s="442"/>
      <c r="BB13" s="442"/>
      <c r="BC13" s="442"/>
      <c r="BD13" s="442"/>
      <c r="BE13" s="442"/>
      <c r="BF13" s="442"/>
      <c r="BG13" s="442"/>
      <c r="BH13" s="442"/>
      <c r="BI13" s="442"/>
      <c r="BJ13" s="442"/>
      <c r="BK13" s="442"/>
      <c r="BL13" s="442"/>
      <c r="BM13" s="443"/>
      <c r="BN13" s="407">
        <v>7631</v>
      </c>
      <c r="BO13" s="408"/>
      <c r="BP13" s="408"/>
      <c r="BQ13" s="408"/>
      <c r="BR13" s="408"/>
      <c r="BS13" s="408"/>
      <c r="BT13" s="408"/>
      <c r="BU13" s="409"/>
      <c r="BV13" s="407">
        <v>455279</v>
      </c>
      <c r="BW13" s="408"/>
      <c r="BX13" s="408"/>
      <c r="BY13" s="408"/>
      <c r="BZ13" s="408"/>
      <c r="CA13" s="408"/>
      <c r="CB13" s="408"/>
      <c r="CC13" s="409"/>
      <c r="CD13" s="410" t="s">
        <v>146</v>
      </c>
      <c r="CE13" s="411"/>
      <c r="CF13" s="411"/>
      <c r="CG13" s="411"/>
      <c r="CH13" s="411"/>
      <c r="CI13" s="411"/>
      <c r="CJ13" s="411"/>
      <c r="CK13" s="411"/>
      <c r="CL13" s="411"/>
      <c r="CM13" s="411"/>
      <c r="CN13" s="411"/>
      <c r="CO13" s="411"/>
      <c r="CP13" s="411"/>
      <c r="CQ13" s="411"/>
      <c r="CR13" s="411"/>
      <c r="CS13" s="412"/>
      <c r="CT13" s="404">
        <v>6.7</v>
      </c>
      <c r="CU13" s="405"/>
      <c r="CV13" s="405"/>
      <c r="CW13" s="405"/>
      <c r="CX13" s="405"/>
      <c r="CY13" s="405"/>
      <c r="CZ13" s="405"/>
      <c r="DA13" s="406"/>
      <c r="DB13" s="404">
        <v>7.8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147</v>
      </c>
      <c r="M14" s="489"/>
      <c r="N14" s="489"/>
      <c r="O14" s="489"/>
      <c r="P14" s="489"/>
      <c r="Q14" s="490"/>
      <c r="R14" s="491">
        <v>6471</v>
      </c>
      <c r="S14" s="492"/>
      <c r="T14" s="492"/>
      <c r="U14" s="492"/>
      <c r="V14" s="493"/>
      <c r="W14" s="397"/>
      <c r="X14" s="398"/>
      <c r="Y14" s="398"/>
      <c r="Z14" s="398"/>
      <c r="AA14" s="398"/>
      <c r="AB14" s="387"/>
      <c r="AC14" s="494">
        <v>4.5999999999999996</v>
      </c>
      <c r="AD14" s="495"/>
      <c r="AE14" s="495"/>
      <c r="AF14" s="495"/>
      <c r="AG14" s="496"/>
      <c r="AH14" s="494">
        <v>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148</v>
      </c>
      <c r="CE14" s="503"/>
      <c r="CF14" s="503"/>
      <c r="CG14" s="503"/>
      <c r="CH14" s="503"/>
      <c r="CI14" s="503"/>
      <c r="CJ14" s="503"/>
      <c r="CK14" s="503"/>
      <c r="CL14" s="503"/>
      <c r="CM14" s="503"/>
      <c r="CN14" s="503"/>
      <c r="CO14" s="503"/>
      <c r="CP14" s="503"/>
      <c r="CQ14" s="503"/>
      <c r="CR14" s="503"/>
      <c r="CS14" s="504"/>
      <c r="CT14" s="505">
        <v>70.7</v>
      </c>
      <c r="CU14" s="506"/>
      <c r="CV14" s="506"/>
      <c r="CW14" s="506"/>
      <c r="CX14" s="506"/>
      <c r="CY14" s="506"/>
      <c r="CZ14" s="506"/>
      <c r="DA14" s="507"/>
      <c r="DB14" s="505">
        <v>80.3</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149</v>
      </c>
      <c r="N15" s="499"/>
      <c r="O15" s="499"/>
      <c r="P15" s="499"/>
      <c r="Q15" s="500"/>
      <c r="R15" s="491">
        <v>6401</v>
      </c>
      <c r="S15" s="492"/>
      <c r="T15" s="492"/>
      <c r="U15" s="492"/>
      <c r="V15" s="493"/>
      <c r="W15" s="423" t="s">
        <v>150</v>
      </c>
      <c r="X15" s="424"/>
      <c r="Y15" s="424"/>
      <c r="Z15" s="424"/>
      <c r="AA15" s="424"/>
      <c r="AB15" s="414"/>
      <c r="AC15" s="458">
        <v>883</v>
      </c>
      <c r="AD15" s="459"/>
      <c r="AE15" s="459"/>
      <c r="AF15" s="459"/>
      <c r="AG15" s="501"/>
      <c r="AH15" s="458">
        <v>1095</v>
      </c>
      <c r="AI15" s="459"/>
      <c r="AJ15" s="459"/>
      <c r="AK15" s="459"/>
      <c r="AL15" s="460"/>
      <c r="AM15" s="436"/>
      <c r="AN15" s="437"/>
      <c r="AO15" s="437"/>
      <c r="AP15" s="437"/>
      <c r="AQ15" s="437"/>
      <c r="AR15" s="437"/>
      <c r="AS15" s="437"/>
      <c r="AT15" s="438"/>
      <c r="AU15" s="439"/>
      <c r="AV15" s="440"/>
      <c r="AW15" s="440"/>
      <c r="AX15" s="440"/>
      <c r="AY15" s="367" t="s">
        <v>151</v>
      </c>
      <c r="AZ15" s="368"/>
      <c r="BA15" s="368"/>
      <c r="BB15" s="368"/>
      <c r="BC15" s="368"/>
      <c r="BD15" s="368"/>
      <c r="BE15" s="368"/>
      <c r="BF15" s="368"/>
      <c r="BG15" s="368"/>
      <c r="BH15" s="368"/>
      <c r="BI15" s="368"/>
      <c r="BJ15" s="368"/>
      <c r="BK15" s="368"/>
      <c r="BL15" s="368"/>
      <c r="BM15" s="369"/>
      <c r="BN15" s="370">
        <v>809290</v>
      </c>
      <c r="BO15" s="371"/>
      <c r="BP15" s="371"/>
      <c r="BQ15" s="371"/>
      <c r="BR15" s="371"/>
      <c r="BS15" s="371"/>
      <c r="BT15" s="371"/>
      <c r="BU15" s="372"/>
      <c r="BV15" s="370">
        <v>803994</v>
      </c>
      <c r="BW15" s="371"/>
      <c r="BX15" s="371"/>
      <c r="BY15" s="371"/>
      <c r="BZ15" s="371"/>
      <c r="CA15" s="371"/>
      <c r="CB15" s="371"/>
      <c r="CC15" s="372"/>
      <c r="CD15" s="508" t="s">
        <v>152</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153</v>
      </c>
      <c r="M16" s="511"/>
      <c r="N16" s="511"/>
      <c r="O16" s="511"/>
      <c r="P16" s="511"/>
      <c r="Q16" s="512"/>
      <c r="R16" s="513" t="s">
        <v>154</v>
      </c>
      <c r="S16" s="514"/>
      <c r="T16" s="514"/>
      <c r="U16" s="514"/>
      <c r="V16" s="515"/>
      <c r="W16" s="397"/>
      <c r="X16" s="398"/>
      <c r="Y16" s="398"/>
      <c r="Z16" s="398"/>
      <c r="AA16" s="398"/>
      <c r="AB16" s="387"/>
      <c r="AC16" s="494">
        <v>31.7</v>
      </c>
      <c r="AD16" s="495"/>
      <c r="AE16" s="495"/>
      <c r="AF16" s="495"/>
      <c r="AG16" s="496"/>
      <c r="AH16" s="494">
        <v>33.4</v>
      </c>
      <c r="AI16" s="495"/>
      <c r="AJ16" s="495"/>
      <c r="AK16" s="495"/>
      <c r="AL16" s="497"/>
      <c r="AM16" s="436"/>
      <c r="AN16" s="437"/>
      <c r="AO16" s="437"/>
      <c r="AP16" s="437"/>
      <c r="AQ16" s="437"/>
      <c r="AR16" s="437"/>
      <c r="AS16" s="437"/>
      <c r="AT16" s="438"/>
      <c r="AU16" s="439"/>
      <c r="AV16" s="440"/>
      <c r="AW16" s="440"/>
      <c r="AX16" s="440"/>
      <c r="AY16" s="441" t="s">
        <v>155</v>
      </c>
      <c r="AZ16" s="442"/>
      <c r="BA16" s="442"/>
      <c r="BB16" s="442"/>
      <c r="BC16" s="442"/>
      <c r="BD16" s="442"/>
      <c r="BE16" s="442"/>
      <c r="BF16" s="442"/>
      <c r="BG16" s="442"/>
      <c r="BH16" s="442"/>
      <c r="BI16" s="442"/>
      <c r="BJ16" s="442"/>
      <c r="BK16" s="442"/>
      <c r="BL16" s="442"/>
      <c r="BM16" s="443"/>
      <c r="BN16" s="407">
        <v>3239055</v>
      </c>
      <c r="BO16" s="408"/>
      <c r="BP16" s="408"/>
      <c r="BQ16" s="408"/>
      <c r="BR16" s="408"/>
      <c r="BS16" s="408"/>
      <c r="BT16" s="408"/>
      <c r="BU16" s="409"/>
      <c r="BV16" s="407">
        <v>3328990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156</v>
      </c>
      <c r="N17" s="519"/>
      <c r="O17" s="519"/>
      <c r="P17" s="519"/>
      <c r="Q17" s="520"/>
      <c r="R17" s="513" t="s">
        <v>157</v>
      </c>
      <c r="S17" s="514"/>
      <c r="T17" s="514"/>
      <c r="U17" s="514"/>
      <c r="V17" s="515"/>
      <c r="W17" s="423" t="s">
        <v>158</v>
      </c>
      <c r="X17" s="424"/>
      <c r="Y17" s="424"/>
      <c r="Z17" s="424"/>
      <c r="AA17" s="424"/>
      <c r="AB17" s="414"/>
      <c r="AC17" s="458">
        <v>1776</v>
      </c>
      <c r="AD17" s="459"/>
      <c r="AE17" s="459"/>
      <c r="AF17" s="459"/>
      <c r="AG17" s="501"/>
      <c r="AH17" s="458">
        <v>2015</v>
      </c>
      <c r="AI17" s="459"/>
      <c r="AJ17" s="459"/>
      <c r="AK17" s="459"/>
      <c r="AL17" s="460"/>
      <c r="AM17" s="436"/>
      <c r="AN17" s="437"/>
      <c r="AO17" s="437"/>
      <c r="AP17" s="437"/>
      <c r="AQ17" s="437"/>
      <c r="AR17" s="437"/>
      <c r="AS17" s="437"/>
      <c r="AT17" s="438"/>
      <c r="AU17" s="439"/>
      <c r="AV17" s="440"/>
      <c r="AW17" s="440"/>
      <c r="AX17" s="440"/>
      <c r="AY17" s="441" t="s">
        <v>159</v>
      </c>
      <c r="AZ17" s="442"/>
      <c r="BA17" s="442"/>
      <c r="BB17" s="442"/>
      <c r="BC17" s="442"/>
      <c r="BD17" s="442"/>
      <c r="BE17" s="442"/>
      <c r="BF17" s="442"/>
      <c r="BG17" s="442"/>
      <c r="BH17" s="442"/>
      <c r="BI17" s="442"/>
      <c r="BJ17" s="442"/>
      <c r="BK17" s="442"/>
      <c r="BL17" s="442"/>
      <c r="BM17" s="443"/>
      <c r="BN17" s="407">
        <v>1013689</v>
      </c>
      <c r="BO17" s="408"/>
      <c r="BP17" s="408"/>
      <c r="BQ17" s="408"/>
      <c r="BR17" s="408"/>
      <c r="BS17" s="408"/>
      <c r="BT17" s="408"/>
      <c r="BU17" s="409"/>
      <c r="BV17" s="407">
        <v>1008045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160</v>
      </c>
      <c r="C18" s="450"/>
      <c r="D18" s="450"/>
      <c r="E18" s="533"/>
      <c r="F18" s="533"/>
      <c r="G18" s="533"/>
      <c r="H18" s="533"/>
      <c r="I18" s="533"/>
      <c r="J18" s="533"/>
      <c r="K18" s="533"/>
      <c r="L18" s="534">
        <v>95.65</v>
      </c>
      <c r="M18" s="534"/>
      <c r="N18" s="534"/>
      <c r="O18" s="534"/>
      <c r="P18" s="534"/>
      <c r="Q18" s="534"/>
      <c r="R18" s="535"/>
      <c r="S18" s="535"/>
      <c r="T18" s="535"/>
      <c r="U18" s="535"/>
      <c r="V18" s="536"/>
      <c r="W18" s="425"/>
      <c r="X18" s="426"/>
      <c r="Y18" s="426"/>
      <c r="Z18" s="426"/>
      <c r="AA18" s="426"/>
      <c r="AB18" s="417"/>
      <c r="AC18" s="537">
        <v>63.7</v>
      </c>
      <c r="AD18" s="538"/>
      <c r="AE18" s="538"/>
      <c r="AF18" s="538"/>
      <c r="AG18" s="539"/>
      <c r="AH18" s="537">
        <v>61.5</v>
      </c>
      <c r="AI18" s="538"/>
      <c r="AJ18" s="538"/>
      <c r="AK18" s="538"/>
      <c r="AL18" s="540"/>
      <c r="AM18" s="436"/>
      <c r="AN18" s="437"/>
      <c r="AO18" s="437"/>
      <c r="AP18" s="437"/>
      <c r="AQ18" s="437"/>
      <c r="AR18" s="437"/>
      <c r="AS18" s="437"/>
      <c r="AT18" s="438"/>
      <c r="AU18" s="439"/>
      <c r="AV18" s="440"/>
      <c r="AW18" s="440"/>
      <c r="AX18" s="440"/>
      <c r="AY18" s="441" t="s">
        <v>161</v>
      </c>
      <c r="AZ18" s="442"/>
      <c r="BA18" s="442"/>
      <c r="BB18" s="442"/>
      <c r="BC18" s="442"/>
      <c r="BD18" s="442"/>
      <c r="BE18" s="442"/>
      <c r="BF18" s="442"/>
      <c r="BG18" s="442"/>
      <c r="BH18" s="442"/>
      <c r="BI18" s="442"/>
      <c r="BJ18" s="442"/>
      <c r="BK18" s="442"/>
      <c r="BL18" s="442"/>
      <c r="BM18" s="443"/>
      <c r="BN18" s="407">
        <v>3013653</v>
      </c>
      <c r="BO18" s="408"/>
      <c r="BP18" s="408"/>
      <c r="BQ18" s="408"/>
      <c r="BR18" s="408"/>
      <c r="BS18" s="408"/>
      <c r="BT18" s="408"/>
      <c r="BU18" s="409"/>
      <c r="BV18" s="407">
        <v>3141725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162</v>
      </c>
      <c r="C19" s="450"/>
      <c r="D19" s="450"/>
      <c r="E19" s="533"/>
      <c r="F19" s="533"/>
      <c r="G19" s="533"/>
      <c r="H19" s="533"/>
      <c r="I19" s="533"/>
      <c r="J19" s="533"/>
      <c r="K19" s="533"/>
      <c r="L19" s="541">
        <v>65</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163</v>
      </c>
      <c r="AZ19" s="442"/>
      <c r="BA19" s="442"/>
      <c r="BB19" s="442"/>
      <c r="BC19" s="442"/>
      <c r="BD19" s="442"/>
      <c r="BE19" s="442"/>
      <c r="BF19" s="442"/>
      <c r="BG19" s="442"/>
      <c r="BH19" s="442"/>
      <c r="BI19" s="442"/>
      <c r="BJ19" s="442"/>
      <c r="BK19" s="442"/>
      <c r="BL19" s="442"/>
      <c r="BM19" s="443"/>
      <c r="BN19" s="407">
        <v>4785307</v>
      </c>
      <c r="BO19" s="408"/>
      <c r="BP19" s="408"/>
      <c r="BQ19" s="408"/>
      <c r="BR19" s="408"/>
      <c r="BS19" s="408"/>
      <c r="BT19" s="408"/>
      <c r="BU19" s="409"/>
      <c r="BV19" s="407">
        <v>4745470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164</v>
      </c>
      <c r="C20" s="450"/>
      <c r="D20" s="450"/>
      <c r="E20" s="533"/>
      <c r="F20" s="533"/>
      <c r="G20" s="533"/>
      <c r="H20" s="533"/>
      <c r="I20" s="533"/>
      <c r="J20" s="533"/>
      <c r="K20" s="533"/>
      <c r="L20" s="541">
        <v>2659</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165</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166</v>
      </c>
      <c r="C22" s="551"/>
      <c r="D22" s="552"/>
      <c r="E22" s="419" t="s">
        <v>1</v>
      </c>
      <c r="F22" s="424"/>
      <c r="G22" s="424"/>
      <c r="H22" s="424"/>
      <c r="I22" s="424"/>
      <c r="J22" s="424"/>
      <c r="K22" s="414"/>
      <c r="L22" s="419" t="s">
        <v>167</v>
      </c>
      <c r="M22" s="424"/>
      <c r="N22" s="424"/>
      <c r="O22" s="424"/>
      <c r="P22" s="414"/>
      <c r="Q22" s="582" t="s">
        <v>168</v>
      </c>
      <c r="R22" s="583"/>
      <c r="S22" s="583"/>
      <c r="T22" s="583"/>
      <c r="U22" s="583"/>
      <c r="V22" s="584"/>
      <c r="W22" s="550" t="s">
        <v>169</v>
      </c>
      <c r="X22" s="551"/>
      <c r="Y22" s="552"/>
      <c r="Z22" s="419" t="s">
        <v>1</v>
      </c>
      <c r="AA22" s="424"/>
      <c r="AB22" s="424"/>
      <c r="AC22" s="424"/>
      <c r="AD22" s="424"/>
      <c r="AE22" s="424"/>
      <c r="AF22" s="424"/>
      <c r="AG22" s="414"/>
      <c r="AH22" s="588" t="s">
        <v>170</v>
      </c>
      <c r="AI22" s="424"/>
      <c r="AJ22" s="424"/>
      <c r="AK22" s="424"/>
      <c r="AL22" s="414"/>
      <c r="AM22" s="588" t="s">
        <v>171</v>
      </c>
      <c r="AN22" s="589"/>
      <c r="AO22" s="589"/>
      <c r="AP22" s="589"/>
      <c r="AQ22" s="589"/>
      <c r="AR22" s="590"/>
      <c r="AS22" s="582" t="s">
        <v>168</v>
      </c>
      <c r="AT22" s="583"/>
      <c r="AU22" s="583"/>
      <c r="AV22" s="583"/>
      <c r="AW22" s="583"/>
      <c r="AX22" s="594"/>
      <c r="AY22" s="367" t="s">
        <v>172</v>
      </c>
      <c r="AZ22" s="368"/>
      <c r="BA22" s="368"/>
      <c r="BB22" s="368"/>
      <c r="BC22" s="368"/>
      <c r="BD22" s="368"/>
      <c r="BE22" s="368"/>
      <c r="BF22" s="368"/>
      <c r="BG22" s="368"/>
      <c r="BH22" s="368"/>
      <c r="BI22" s="368"/>
      <c r="BJ22" s="368"/>
      <c r="BK22" s="368"/>
      <c r="BL22" s="368"/>
      <c r="BM22" s="369"/>
      <c r="BN22" s="370">
        <v>6318998</v>
      </c>
      <c r="BO22" s="371"/>
      <c r="BP22" s="371"/>
      <c r="BQ22" s="371"/>
      <c r="BR22" s="371"/>
      <c r="BS22" s="371"/>
      <c r="BT22" s="371"/>
      <c r="BU22" s="372"/>
      <c r="BV22" s="370">
        <v>6346848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173</v>
      </c>
      <c r="AZ23" s="442"/>
      <c r="BA23" s="442"/>
      <c r="BB23" s="442"/>
      <c r="BC23" s="442"/>
      <c r="BD23" s="442"/>
      <c r="BE23" s="442"/>
      <c r="BF23" s="442"/>
      <c r="BG23" s="442"/>
      <c r="BH23" s="442"/>
      <c r="BI23" s="442"/>
      <c r="BJ23" s="442"/>
      <c r="BK23" s="442"/>
      <c r="BL23" s="442"/>
      <c r="BM23" s="443"/>
      <c r="BN23" s="407">
        <v>6154735</v>
      </c>
      <c r="BO23" s="408"/>
      <c r="BP23" s="408"/>
      <c r="BQ23" s="408"/>
      <c r="BR23" s="408"/>
      <c r="BS23" s="408"/>
      <c r="BT23" s="408"/>
      <c r="BU23" s="409"/>
      <c r="BV23" s="407">
        <v>6137716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174</v>
      </c>
      <c r="F24" s="437"/>
      <c r="G24" s="437"/>
      <c r="H24" s="437"/>
      <c r="I24" s="437"/>
      <c r="J24" s="437"/>
      <c r="K24" s="438"/>
      <c r="L24" s="458">
        <v>1</v>
      </c>
      <c r="M24" s="459"/>
      <c r="N24" s="459"/>
      <c r="O24" s="459"/>
      <c r="P24" s="501"/>
      <c r="Q24" s="458">
        <v>7470</v>
      </c>
      <c r="R24" s="459"/>
      <c r="S24" s="459"/>
      <c r="T24" s="459"/>
      <c r="U24" s="459"/>
      <c r="V24" s="501"/>
      <c r="W24" s="553"/>
      <c r="X24" s="554"/>
      <c r="Y24" s="555"/>
      <c r="Z24" s="457" t="s">
        <v>175</v>
      </c>
      <c r="AA24" s="437"/>
      <c r="AB24" s="437"/>
      <c r="AC24" s="437"/>
      <c r="AD24" s="437"/>
      <c r="AE24" s="437"/>
      <c r="AF24" s="437"/>
      <c r="AG24" s="438"/>
      <c r="AH24" s="458">
        <v>115</v>
      </c>
      <c r="AI24" s="459"/>
      <c r="AJ24" s="459"/>
      <c r="AK24" s="459"/>
      <c r="AL24" s="501"/>
      <c r="AM24" s="458">
        <v>343160</v>
      </c>
      <c r="AN24" s="459"/>
      <c r="AO24" s="459"/>
      <c r="AP24" s="459"/>
      <c r="AQ24" s="459"/>
      <c r="AR24" s="501"/>
      <c r="AS24" s="458">
        <v>2984</v>
      </c>
      <c r="AT24" s="459"/>
      <c r="AU24" s="459"/>
      <c r="AV24" s="459"/>
      <c r="AW24" s="459"/>
      <c r="AX24" s="460"/>
      <c r="AY24" s="526" t="s">
        <v>176</v>
      </c>
      <c r="AZ24" s="527"/>
      <c r="BA24" s="527"/>
      <c r="BB24" s="527"/>
      <c r="BC24" s="527"/>
      <c r="BD24" s="527"/>
      <c r="BE24" s="527"/>
      <c r="BF24" s="527"/>
      <c r="BG24" s="527"/>
      <c r="BH24" s="527"/>
      <c r="BI24" s="527"/>
      <c r="BJ24" s="527"/>
      <c r="BK24" s="527"/>
      <c r="BL24" s="527"/>
      <c r="BM24" s="528"/>
      <c r="BN24" s="407">
        <v>4532340</v>
      </c>
      <c r="BO24" s="408"/>
      <c r="BP24" s="408"/>
      <c r="BQ24" s="408"/>
      <c r="BR24" s="408"/>
      <c r="BS24" s="408"/>
      <c r="BT24" s="408"/>
      <c r="BU24" s="409"/>
      <c r="BV24" s="407">
        <v>4388883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177</v>
      </c>
      <c r="F25" s="437"/>
      <c r="G25" s="437"/>
      <c r="H25" s="437"/>
      <c r="I25" s="437"/>
      <c r="J25" s="437"/>
      <c r="K25" s="438"/>
      <c r="L25" s="458">
        <v>1</v>
      </c>
      <c r="M25" s="459"/>
      <c r="N25" s="459"/>
      <c r="O25" s="459"/>
      <c r="P25" s="501"/>
      <c r="Q25" s="458">
        <v>6165</v>
      </c>
      <c r="R25" s="459"/>
      <c r="S25" s="459"/>
      <c r="T25" s="459"/>
      <c r="U25" s="459"/>
      <c r="V25" s="501"/>
      <c r="W25" s="553"/>
      <c r="X25" s="554"/>
      <c r="Y25" s="555"/>
      <c r="Z25" s="457" t="s">
        <v>178</v>
      </c>
      <c r="AA25" s="437"/>
      <c r="AB25" s="437"/>
      <c r="AC25" s="437"/>
      <c r="AD25" s="437"/>
      <c r="AE25" s="437"/>
      <c r="AF25" s="437"/>
      <c r="AG25" s="438"/>
      <c r="AH25" s="458" t="s">
        <v>131</v>
      </c>
      <c r="AI25" s="459"/>
      <c r="AJ25" s="459"/>
      <c r="AK25" s="459"/>
      <c r="AL25" s="501"/>
      <c r="AM25" s="458" t="s">
        <v>132</v>
      </c>
      <c r="AN25" s="459"/>
      <c r="AO25" s="459"/>
      <c r="AP25" s="459"/>
      <c r="AQ25" s="459"/>
      <c r="AR25" s="501"/>
      <c r="AS25" s="458" t="s">
        <v>179</v>
      </c>
      <c r="AT25" s="459"/>
      <c r="AU25" s="459"/>
      <c r="AV25" s="459"/>
      <c r="AW25" s="459"/>
      <c r="AX25" s="460"/>
      <c r="AY25" s="367" t="s">
        <v>180</v>
      </c>
      <c r="AZ25" s="368"/>
      <c r="BA25" s="368"/>
      <c r="BB25" s="368"/>
      <c r="BC25" s="368"/>
      <c r="BD25" s="368"/>
      <c r="BE25" s="368"/>
      <c r="BF25" s="368"/>
      <c r="BG25" s="368"/>
      <c r="BH25" s="368"/>
      <c r="BI25" s="368"/>
      <c r="BJ25" s="368"/>
      <c r="BK25" s="368"/>
      <c r="BL25" s="368"/>
      <c r="BM25" s="369"/>
      <c r="BN25" s="370">
        <v>150920</v>
      </c>
      <c r="BO25" s="371"/>
      <c r="BP25" s="371"/>
      <c r="BQ25" s="371"/>
      <c r="BR25" s="371"/>
      <c r="BS25" s="371"/>
      <c r="BT25" s="371"/>
      <c r="BU25" s="372"/>
      <c r="BV25" s="370">
        <v>180412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181</v>
      </c>
      <c r="F26" s="437"/>
      <c r="G26" s="437"/>
      <c r="H26" s="437"/>
      <c r="I26" s="437"/>
      <c r="J26" s="437"/>
      <c r="K26" s="438"/>
      <c r="L26" s="458">
        <v>1</v>
      </c>
      <c r="M26" s="459"/>
      <c r="N26" s="459"/>
      <c r="O26" s="459"/>
      <c r="P26" s="501"/>
      <c r="Q26" s="458">
        <v>5310</v>
      </c>
      <c r="R26" s="459"/>
      <c r="S26" s="459"/>
      <c r="T26" s="459"/>
      <c r="U26" s="459"/>
      <c r="V26" s="501"/>
      <c r="W26" s="553"/>
      <c r="X26" s="554"/>
      <c r="Y26" s="555"/>
      <c r="Z26" s="457" t="s">
        <v>182</v>
      </c>
      <c r="AA26" s="559"/>
      <c r="AB26" s="559"/>
      <c r="AC26" s="559"/>
      <c r="AD26" s="559"/>
      <c r="AE26" s="559"/>
      <c r="AF26" s="559"/>
      <c r="AG26" s="560"/>
      <c r="AH26" s="458">
        <v>12</v>
      </c>
      <c r="AI26" s="459"/>
      <c r="AJ26" s="459"/>
      <c r="AK26" s="459"/>
      <c r="AL26" s="501"/>
      <c r="AM26" s="458">
        <v>28128</v>
      </c>
      <c r="AN26" s="459"/>
      <c r="AO26" s="459"/>
      <c r="AP26" s="459"/>
      <c r="AQ26" s="459"/>
      <c r="AR26" s="501"/>
      <c r="AS26" s="458">
        <v>2344</v>
      </c>
      <c r="AT26" s="459"/>
      <c r="AU26" s="459"/>
      <c r="AV26" s="459"/>
      <c r="AW26" s="459"/>
      <c r="AX26" s="460"/>
      <c r="AY26" s="410" t="s">
        <v>183</v>
      </c>
      <c r="AZ26" s="411"/>
      <c r="BA26" s="411"/>
      <c r="BB26" s="411"/>
      <c r="BC26" s="411"/>
      <c r="BD26" s="411"/>
      <c r="BE26" s="411"/>
      <c r="BF26" s="411"/>
      <c r="BG26" s="411"/>
      <c r="BH26" s="411"/>
      <c r="BI26" s="411"/>
      <c r="BJ26" s="411"/>
      <c r="BK26" s="411"/>
      <c r="BL26" s="411"/>
      <c r="BM26" s="412"/>
      <c r="BN26" s="407" t="s">
        <v>179</v>
      </c>
      <c r="BO26" s="408"/>
      <c r="BP26" s="408"/>
      <c r="BQ26" s="408"/>
      <c r="BR26" s="408"/>
      <c r="BS26" s="408"/>
      <c r="BT26" s="408"/>
      <c r="BU26" s="409"/>
      <c r="BV26" s="407" t="s">
        <v>132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184</v>
      </c>
      <c r="F27" s="437"/>
      <c r="G27" s="437"/>
      <c r="H27" s="437"/>
      <c r="I27" s="437"/>
      <c r="J27" s="437"/>
      <c r="K27" s="438"/>
      <c r="L27" s="458">
        <v>1</v>
      </c>
      <c r="M27" s="459"/>
      <c r="N27" s="459"/>
      <c r="O27" s="459"/>
      <c r="P27" s="501"/>
      <c r="Q27" s="458">
        <v>3300</v>
      </c>
      <c r="R27" s="459"/>
      <c r="S27" s="459"/>
      <c r="T27" s="459"/>
      <c r="U27" s="459"/>
      <c r="V27" s="501"/>
      <c r="W27" s="553"/>
      <c r="X27" s="554"/>
      <c r="Y27" s="555"/>
      <c r="Z27" s="457" t="s">
        <v>185</v>
      </c>
      <c r="AA27" s="437"/>
      <c r="AB27" s="437"/>
      <c r="AC27" s="437"/>
      <c r="AD27" s="437"/>
      <c r="AE27" s="437"/>
      <c r="AF27" s="437"/>
      <c r="AG27" s="438"/>
      <c r="AH27" s="458" t="s">
        <v>132</v>
      </c>
      <c r="AI27" s="459"/>
      <c r="AJ27" s="459"/>
      <c r="AK27" s="459"/>
      <c r="AL27" s="501"/>
      <c r="AM27" s="458" t="s">
        <v>186</v>
      </c>
      <c r="AN27" s="459"/>
      <c r="AO27" s="459"/>
      <c r="AP27" s="459"/>
      <c r="AQ27" s="459"/>
      <c r="AR27" s="501"/>
      <c r="AS27" s="458" t="s">
        <v>179</v>
      </c>
      <c r="AT27" s="459"/>
      <c r="AU27" s="459"/>
      <c r="AV27" s="459"/>
      <c r="AW27" s="459"/>
      <c r="AX27" s="460"/>
      <c r="AY27" s="502" t="s">
        <v>187</v>
      </c>
      <c r="AZ27" s="503"/>
      <c r="BA27" s="503"/>
      <c r="BB27" s="503"/>
      <c r="BC27" s="503"/>
      <c r="BD27" s="503"/>
      <c r="BE27" s="503"/>
      <c r="BF27" s="503"/>
      <c r="BG27" s="503"/>
      <c r="BH27" s="503"/>
      <c r="BI27" s="503"/>
      <c r="BJ27" s="503"/>
      <c r="BK27" s="503"/>
      <c r="BL27" s="503"/>
      <c r="BM27" s="504"/>
      <c r="BN27" s="529">
        <v>357793</v>
      </c>
      <c r="BO27" s="530"/>
      <c r="BP27" s="530"/>
      <c r="BQ27" s="530"/>
      <c r="BR27" s="530"/>
      <c r="BS27" s="530"/>
      <c r="BT27" s="530"/>
      <c r="BU27" s="531"/>
      <c r="BV27" s="529">
        <v>357766</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188</v>
      </c>
      <c r="F28" s="437"/>
      <c r="G28" s="437"/>
      <c r="H28" s="437"/>
      <c r="I28" s="437"/>
      <c r="J28" s="437"/>
      <c r="K28" s="438"/>
      <c r="L28" s="458">
        <v>1</v>
      </c>
      <c r="M28" s="459"/>
      <c r="N28" s="459"/>
      <c r="O28" s="459"/>
      <c r="P28" s="501"/>
      <c r="Q28" s="458">
        <v>2800</v>
      </c>
      <c r="R28" s="459"/>
      <c r="S28" s="459"/>
      <c r="T28" s="459"/>
      <c r="U28" s="459"/>
      <c r="V28" s="501"/>
      <c r="W28" s="553"/>
      <c r="X28" s="554"/>
      <c r="Y28" s="555"/>
      <c r="Z28" s="457" t="s">
        <v>189</v>
      </c>
      <c r="AA28" s="437"/>
      <c r="AB28" s="437"/>
      <c r="AC28" s="437"/>
      <c r="AD28" s="437"/>
      <c r="AE28" s="437"/>
      <c r="AF28" s="437"/>
      <c r="AG28" s="438"/>
      <c r="AH28" s="458" t="s">
        <v>131</v>
      </c>
      <c r="AI28" s="459"/>
      <c r="AJ28" s="459"/>
      <c r="AK28" s="459"/>
      <c r="AL28" s="501"/>
      <c r="AM28" s="458" t="s">
        <v>179</v>
      </c>
      <c r="AN28" s="459"/>
      <c r="AO28" s="459"/>
      <c r="AP28" s="459"/>
      <c r="AQ28" s="459"/>
      <c r="AR28" s="501"/>
      <c r="AS28" s="458" t="s">
        <v>179</v>
      </c>
      <c r="AT28" s="459"/>
      <c r="AU28" s="459"/>
      <c r="AV28" s="459"/>
      <c r="AW28" s="459"/>
      <c r="AX28" s="460"/>
      <c r="AY28" s="561" t="s">
        <v>190</v>
      </c>
      <c r="AZ28" s="562"/>
      <c r="BA28" s="562"/>
      <c r="BB28" s="563"/>
      <c r="BC28" s="367" t="s">
        <v>50</v>
      </c>
      <c r="BD28" s="368"/>
      <c r="BE28" s="368"/>
      <c r="BF28" s="368"/>
      <c r="BG28" s="368"/>
      <c r="BH28" s="368"/>
      <c r="BI28" s="368"/>
      <c r="BJ28" s="368"/>
      <c r="BK28" s="368"/>
      <c r="BL28" s="368"/>
      <c r="BM28" s="369"/>
      <c r="BN28" s="370">
        <v>749048</v>
      </c>
      <c r="BO28" s="371"/>
      <c r="BP28" s="371"/>
      <c r="BQ28" s="371"/>
      <c r="BR28" s="371"/>
      <c r="BS28" s="371"/>
      <c r="BT28" s="371"/>
      <c r="BU28" s="372"/>
      <c r="BV28" s="370">
        <v>629787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191</v>
      </c>
      <c r="F29" s="437"/>
      <c r="G29" s="437"/>
      <c r="H29" s="437"/>
      <c r="I29" s="437"/>
      <c r="J29" s="437"/>
      <c r="K29" s="438"/>
      <c r="L29" s="458">
        <v>7</v>
      </c>
      <c r="M29" s="459"/>
      <c r="N29" s="459"/>
      <c r="O29" s="459"/>
      <c r="P29" s="501"/>
      <c r="Q29" s="458">
        <v>2500</v>
      </c>
      <c r="R29" s="459"/>
      <c r="S29" s="459"/>
      <c r="T29" s="459"/>
      <c r="U29" s="459"/>
      <c r="V29" s="501"/>
      <c r="W29" s="556"/>
      <c r="X29" s="557"/>
      <c r="Y29" s="558"/>
      <c r="Z29" s="457" t="s">
        <v>192</v>
      </c>
      <c r="AA29" s="437"/>
      <c r="AB29" s="437"/>
      <c r="AC29" s="437"/>
      <c r="AD29" s="437"/>
      <c r="AE29" s="437"/>
      <c r="AF29" s="437"/>
      <c r="AG29" s="438"/>
      <c r="AH29" s="458">
        <v>115</v>
      </c>
      <c r="AI29" s="459"/>
      <c r="AJ29" s="459"/>
      <c r="AK29" s="459"/>
      <c r="AL29" s="501"/>
      <c r="AM29" s="458">
        <v>343160</v>
      </c>
      <c r="AN29" s="459"/>
      <c r="AO29" s="459"/>
      <c r="AP29" s="459"/>
      <c r="AQ29" s="459"/>
      <c r="AR29" s="501"/>
      <c r="AS29" s="458">
        <v>2984</v>
      </c>
      <c r="AT29" s="459"/>
      <c r="AU29" s="459"/>
      <c r="AV29" s="459"/>
      <c r="AW29" s="459"/>
      <c r="AX29" s="460"/>
      <c r="AY29" s="564"/>
      <c r="AZ29" s="565"/>
      <c r="BA29" s="565"/>
      <c r="BB29" s="566"/>
      <c r="BC29" s="441" t="s">
        <v>193</v>
      </c>
      <c r="BD29" s="442"/>
      <c r="BE29" s="442"/>
      <c r="BF29" s="442"/>
      <c r="BG29" s="442"/>
      <c r="BH29" s="442"/>
      <c r="BI29" s="442"/>
      <c r="BJ29" s="442"/>
      <c r="BK29" s="442"/>
      <c r="BL29" s="442"/>
      <c r="BM29" s="443"/>
      <c r="BN29" s="407">
        <v>230164</v>
      </c>
      <c r="BO29" s="408"/>
      <c r="BP29" s="408"/>
      <c r="BQ29" s="408"/>
      <c r="BR29" s="408"/>
      <c r="BS29" s="408"/>
      <c r="BT29" s="408"/>
      <c r="BU29" s="409"/>
      <c r="BV29" s="407">
        <v>130134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194</v>
      </c>
      <c r="X30" s="575"/>
      <c r="Y30" s="575"/>
      <c r="Z30" s="575"/>
      <c r="AA30" s="575"/>
      <c r="AB30" s="575"/>
      <c r="AC30" s="575"/>
      <c r="AD30" s="575"/>
      <c r="AE30" s="575"/>
      <c r="AF30" s="575"/>
      <c r="AG30" s="576"/>
      <c r="AH30" s="537">
        <v>92.1</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52</v>
      </c>
      <c r="BD30" s="527"/>
      <c r="BE30" s="527"/>
      <c r="BF30" s="527"/>
      <c r="BG30" s="527"/>
      <c r="BH30" s="527"/>
      <c r="BI30" s="527"/>
      <c r="BJ30" s="527"/>
      <c r="BK30" s="527"/>
      <c r="BL30" s="527"/>
      <c r="BM30" s="528"/>
      <c r="BN30" s="529">
        <v>553816</v>
      </c>
      <c r="BO30" s="530"/>
      <c r="BP30" s="530"/>
      <c r="BQ30" s="530"/>
      <c r="BR30" s="530"/>
      <c r="BS30" s="530"/>
      <c r="BT30" s="530"/>
      <c r="BU30" s="531"/>
      <c r="BV30" s="529">
        <v>354938</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195</v>
      </c>
      <c r="D32" s="570"/>
      <c r="E32" s="570"/>
      <c r="F32" s="570"/>
      <c r="G32" s="570"/>
      <c r="H32" s="570"/>
      <c r="I32" s="570"/>
      <c r="J32" s="570"/>
      <c r="K32" s="570"/>
      <c r="L32" s="570"/>
      <c r="M32" s="570"/>
      <c r="N32" s="570"/>
      <c r="O32" s="570"/>
      <c r="P32" s="570"/>
      <c r="Q32" s="570"/>
      <c r="R32" s="570"/>
      <c r="S32" s="570"/>
      <c r="U32" s="411" t="s">
        <v>196</v>
      </c>
      <c r="V32" s="411"/>
      <c r="W32" s="411"/>
      <c r="X32" s="411"/>
      <c r="Y32" s="411"/>
      <c r="Z32" s="411"/>
      <c r="AA32" s="411"/>
      <c r="AB32" s="411"/>
      <c r="AC32" s="411"/>
      <c r="AD32" s="411"/>
      <c r="AE32" s="411"/>
      <c r="AF32" s="411"/>
      <c r="AG32" s="411"/>
      <c r="AH32" s="411"/>
      <c r="AI32" s="411"/>
      <c r="AJ32" s="411"/>
      <c r="AK32" s="411"/>
      <c r="AM32" s="411" t="s">
        <v>197</v>
      </c>
      <c r="AN32" s="411"/>
      <c r="AO32" s="411"/>
      <c r="AP32" s="411"/>
      <c r="AQ32" s="411"/>
      <c r="AR32" s="411"/>
      <c r="AS32" s="411"/>
      <c r="AT32" s="411"/>
      <c r="AU32" s="411"/>
      <c r="AV32" s="411"/>
      <c r="AW32" s="411"/>
      <c r="AX32" s="411"/>
      <c r="AY32" s="411"/>
      <c r="AZ32" s="411"/>
      <c r="BA32" s="411"/>
      <c r="BB32" s="411"/>
      <c r="BC32" s="411"/>
      <c r="BE32" s="411" t="s">
        <v>198</v>
      </c>
      <c r="BF32" s="411"/>
      <c r="BG32" s="411"/>
      <c r="BH32" s="411"/>
      <c r="BI32" s="411"/>
      <c r="BJ32" s="411"/>
      <c r="BK32" s="411"/>
      <c r="BL32" s="411"/>
      <c r="BM32" s="411"/>
      <c r="BN32" s="411"/>
      <c r="BO32" s="411"/>
      <c r="BP32" s="411"/>
      <c r="BQ32" s="411"/>
      <c r="BR32" s="411"/>
      <c r="BS32" s="411"/>
      <c r="BT32" s="411"/>
      <c r="BU32" s="411"/>
      <c r="BW32" s="411" t="s">
        <v>199</v>
      </c>
      <c r="BX32" s="411"/>
      <c r="BY32" s="411"/>
      <c r="BZ32" s="411"/>
      <c r="CA32" s="411"/>
      <c r="CB32" s="411"/>
      <c r="CC32" s="411"/>
      <c r="CD32" s="411"/>
      <c r="CE32" s="411"/>
      <c r="CF32" s="411"/>
      <c r="CG32" s="411"/>
      <c r="CH32" s="411"/>
      <c r="CI32" s="411"/>
      <c r="CJ32" s="411"/>
      <c r="CK32" s="411"/>
      <c r="CL32" s="411"/>
      <c r="CM32" s="411"/>
      <c r="CO32" s="411" t="s">
        <v>200</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201</v>
      </c>
      <c r="D33" s="431"/>
      <c r="E33" s="396" t="s">
        <v>202</v>
      </c>
      <c r="F33" s="396"/>
      <c r="G33" s="396"/>
      <c r="H33" s="396"/>
      <c r="I33" s="396"/>
      <c r="J33" s="396"/>
      <c r="K33" s="396"/>
      <c r="L33" s="396"/>
      <c r="M33" s="396"/>
      <c r="N33" s="396"/>
      <c r="O33" s="396"/>
      <c r="P33" s="396"/>
      <c r="Q33" s="396"/>
      <c r="R33" s="396"/>
      <c r="S33" s="396"/>
      <c r="T33" s="206"/>
      <c r="U33" s="431" t="s">
        <v>203</v>
      </c>
      <c r="V33" s="431"/>
      <c r="W33" s="396" t="s">
        <v>204</v>
      </c>
      <c r="X33" s="396"/>
      <c r="Y33" s="396"/>
      <c r="Z33" s="396"/>
      <c r="AA33" s="396"/>
      <c r="AB33" s="396"/>
      <c r="AC33" s="396"/>
      <c r="AD33" s="396"/>
      <c r="AE33" s="396"/>
      <c r="AF33" s="396"/>
      <c r="AG33" s="396"/>
      <c r="AH33" s="396"/>
      <c r="AI33" s="396"/>
      <c r="AJ33" s="396"/>
      <c r="AK33" s="396"/>
      <c r="AL33" s="206"/>
      <c r="AM33" s="431" t="s">
        <v>205</v>
      </c>
      <c r="AN33" s="431"/>
      <c r="AO33" s="396" t="s">
        <v>206</v>
      </c>
      <c r="AP33" s="396"/>
      <c r="AQ33" s="396"/>
      <c r="AR33" s="396"/>
      <c r="AS33" s="396"/>
      <c r="AT33" s="396"/>
      <c r="AU33" s="396"/>
      <c r="AV33" s="396"/>
      <c r="AW33" s="396"/>
      <c r="AX33" s="396"/>
      <c r="AY33" s="396"/>
      <c r="AZ33" s="396"/>
      <c r="BA33" s="396"/>
      <c r="BB33" s="396"/>
      <c r="BC33" s="396"/>
      <c r="BD33" s="207"/>
      <c r="BE33" s="396" t="s">
        <v>207</v>
      </c>
      <c r="BF33" s="396"/>
      <c r="BG33" s="396" t="s">
        <v>208</v>
      </c>
      <c r="BH33" s="396"/>
      <c r="BI33" s="396"/>
      <c r="BJ33" s="396"/>
      <c r="BK33" s="396"/>
      <c r="BL33" s="396"/>
      <c r="BM33" s="396"/>
      <c r="BN33" s="396"/>
      <c r="BO33" s="396"/>
      <c r="BP33" s="396"/>
      <c r="BQ33" s="396"/>
      <c r="BR33" s="396"/>
      <c r="BS33" s="396"/>
      <c r="BT33" s="396"/>
      <c r="BU33" s="396"/>
      <c r="BV33" s="207"/>
      <c r="BW33" s="431" t="s">
        <v>207</v>
      </c>
      <c r="BX33" s="431"/>
      <c r="BY33" s="396" t="s">
        <v>209</v>
      </c>
      <c r="BZ33" s="396"/>
      <c r="CA33" s="396"/>
      <c r="CB33" s="396"/>
      <c r="CC33" s="396"/>
      <c r="CD33" s="396"/>
      <c r="CE33" s="396"/>
      <c r="CF33" s="396"/>
      <c r="CG33" s="396"/>
      <c r="CH33" s="396"/>
      <c r="CI33" s="396"/>
      <c r="CJ33" s="396"/>
      <c r="CK33" s="396"/>
      <c r="CL33" s="396"/>
      <c r="CM33" s="396"/>
      <c r="CN33" s="206"/>
      <c r="CO33" s="431" t="s">
        <v>201</v>
      </c>
      <c r="CP33" s="431"/>
      <c r="CQ33" s="396" t="s">
        <v>210</v>
      </c>
      <c r="CR33" s="396"/>
      <c r="CS33" s="396"/>
      <c r="CT33" s="396"/>
      <c r="CU33" s="396"/>
      <c r="CV33" s="396"/>
      <c r="CW33" s="396"/>
      <c r="CX33" s="396"/>
      <c r="CY33" s="396"/>
      <c r="CZ33" s="396"/>
      <c r="DA33" s="396"/>
      <c r="DB33" s="396"/>
      <c r="DC33" s="396"/>
      <c r="DD33" s="396"/>
      <c r="DE33" s="396"/>
      <c r="DF33" s="206"/>
      <c r="DG33" s="596" t="s">
        <v>211</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水道事業</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IF('各会計、関係団体の財政状況及び健全化判断比率'!B33="","",'各会計、関係団体の財政状況及び健全化判断比率'!B33)</f>
        <v>下水道事業</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奈良県市町村総合事務組合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吉野町土地開発公社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　保険事業勘定</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8</v>
      </c>
      <c r="BF35" s="597"/>
      <c r="BG35" s="598" t="str">
        <f>IF('各会計、関係団体の財政状況及び健全化判断比率'!B34="","",'各会計、関係団体の財政状況及び健全化判断比率'!B34)</f>
        <v>農業集落排水事業</v>
      </c>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吉野広域行政組合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介護保険特別会計　サービス事業勘定</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奈良県広域水質検査センター組合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奈良県住宅新築資金等貸付金回収管理組合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奈良県後期高齢者医療広域連合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南和広域医療企業団</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奈良県広域消防組合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212</v>
      </c>
      <c r="E46" s="600" t="s">
        <v>213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220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7NbmlolZX3Hb2OeXs+EVn2lvq4HpvP40/fcgHgNaJPx83EjvUrKWOSy3d1zaWLKv/FIrgMtFoUtzAGblDMopbQ==" saltValue="fcgxI+xBdsDFWTidfUBzw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221</v>
      </c>
      <c r="DI1" s="603"/>
      <c r="DJ1" s="603"/>
      <c r="DK1" s="603"/>
      <c r="DL1" s="603"/>
      <c r="DM1" s="603"/>
      <c r="DN1" s="604"/>
      <c r="DO1" s="214"/>
      <c r="DP1" s="602" t="s">
        <v>222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227</v>
      </c>
      <c r="S4" s="606"/>
      <c r="T4" s="606"/>
      <c r="U4" s="606"/>
      <c r="V4" s="606"/>
      <c r="W4" s="606"/>
      <c r="X4" s="606"/>
      <c r="Y4" s="607"/>
      <c r="Z4" s="605" t="s">
        <v>228</v>
      </c>
      <c r="AA4" s="606"/>
      <c r="AB4" s="606"/>
      <c r="AC4" s="607"/>
      <c r="AD4" s="605" t="s">
        <v>229</v>
      </c>
      <c r="AE4" s="606"/>
      <c r="AF4" s="606"/>
      <c r="AG4" s="606"/>
      <c r="AH4" s="606"/>
      <c r="AI4" s="606"/>
      <c r="AJ4" s="606"/>
      <c r="AK4" s="607"/>
      <c r="AL4" s="605" t="s">
        <v>228</v>
      </c>
      <c r="AM4" s="606"/>
      <c r="AN4" s="606"/>
      <c r="AO4" s="607"/>
      <c r="AP4" s="608" t="s">
        <v>230</v>
      </c>
      <c r="AQ4" s="608"/>
      <c r="AR4" s="608"/>
      <c r="AS4" s="608"/>
      <c r="AT4" s="608"/>
      <c r="AU4" s="608"/>
      <c r="AV4" s="608"/>
      <c r="AW4" s="608"/>
      <c r="AX4" s="608"/>
      <c r="AY4" s="608"/>
      <c r="AZ4" s="608"/>
      <c r="BA4" s="608"/>
      <c r="BB4" s="608"/>
      <c r="BC4" s="608"/>
      <c r="BD4" s="608"/>
      <c r="BE4" s="608"/>
      <c r="BF4" s="608"/>
      <c r="BG4" s="608" t="s">
        <v>231</v>
      </c>
      <c r="BH4" s="608"/>
      <c r="BI4" s="608"/>
      <c r="BJ4" s="608"/>
      <c r="BK4" s="608"/>
      <c r="BL4" s="608"/>
      <c r="BM4" s="608"/>
      <c r="BN4" s="608"/>
      <c r="BO4" s="608" t="s">
        <v>228</v>
      </c>
      <c r="BP4" s="608"/>
      <c r="BQ4" s="608"/>
      <c r="BR4" s="608"/>
      <c r="BS4" s="608" t="s">
        <v>232</v>
      </c>
      <c r="BT4" s="608"/>
      <c r="BU4" s="608"/>
      <c r="BV4" s="608"/>
      <c r="BW4" s="608"/>
      <c r="BX4" s="608"/>
      <c r="BY4" s="608"/>
      <c r="BZ4" s="608"/>
      <c r="CA4" s="608"/>
      <c r="CB4" s="608"/>
      <c r="CD4" s="605" t="s">
        <v>233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234</v>
      </c>
      <c r="C5" s="610"/>
      <c r="D5" s="610"/>
      <c r="E5" s="610"/>
      <c r="F5" s="610"/>
      <c r="G5" s="610"/>
      <c r="H5" s="610"/>
      <c r="I5" s="610"/>
      <c r="J5" s="610"/>
      <c r="K5" s="610"/>
      <c r="L5" s="610"/>
      <c r="M5" s="610"/>
      <c r="N5" s="610"/>
      <c r="O5" s="610"/>
      <c r="P5" s="610"/>
      <c r="Q5" s="611"/>
      <c r="R5" s="612">
        <v>766792</v>
      </c>
      <c r="S5" s="613"/>
      <c r="T5" s="613"/>
      <c r="U5" s="613"/>
      <c r="V5" s="613"/>
      <c r="W5" s="613"/>
      <c r="X5" s="613"/>
      <c r="Y5" s="614"/>
      <c r="Z5" s="615">
        <v>12</v>
      </c>
      <c r="AA5" s="615"/>
      <c r="AB5" s="615"/>
      <c r="AC5" s="615"/>
      <c r="AD5" s="616">
        <v>766792</v>
      </c>
      <c r="AE5" s="616"/>
      <c r="AF5" s="616"/>
      <c r="AG5" s="616"/>
      <c r="AH5" s="616"/>
      <c r="AI5" s="616"/>
      <c r="AJ5" s="616"/>
      <c r="AK5" s="616"/>
      <c r="AL5" s="617">
        <v>22</v>
      </c>
      <c r="AM5" s="618"/>
      <c r="AN5" s="618"/>
      <c r="AO5" s="619"/>
      <c r="AP5" s="609" t="s">
        <v>235</v>
      </c>
      <c r="AQ5" s="610"/>
      <c r="AR5" s="610"/>
      <c r="AS5" s="610"/>
      <c r="AT5" s="610"/>
      <c r="AU5" s="610"/>
      <c r="AV5" s="610"/>
      <c r="AW5" s="610"/>
      <c r="AX5" s="610"/>
      <c r="AY5" s="610"/>
      <c r="AZ5" s="610"/>
      <c r="BA5" s="610"/>
      <c r="BB5" s="610"/>
      <c r="BC5" s="610"/>
      <c r="BD5" s="610"/>
      <c r="BE5" s="610"/>
      <c r="BF5" s="611"/>
      <c r="BG5" s="623">
        <v>766595</v>
      </c>
      <c r="BH5" s="624"/>
      <c r="BI5" s="624"/>
      <c r="BJ5" s="624"/>
      <c r="BK5" s="624"/>
      <c r="BL5" s="624"/>
      <c r="BM5" s="624"/>
      <c r="BN5" s="625"/>
      <c r="BO5" s="626">
        <v>100</v>
      </c>
      <c r="BP5" s="626"/>
      <c r="BQ5" s="626"/>
      <c r="BR5" s="626"/>
      <c r="BS5" s="627" t="s">
        <v>236</v>
      </c>
      <c r="BT5" s="627"/>
      <c r="BU5" s="627"/>
      <c r="BV5" s="627"/>
      <c r="BW5" s="627"/>
      <c r="BX5" s="627"/>
      <c r="BY5" s="627"/>
      <c r="BZ5" s="627"/>
      <c r="CA5" s="627"/>
      <c r="CB5" s="631"/>
      <c r="CD5" s="605" t="s">
        <v>230</v>
      </c>
      <c r="CE5" s="606"/>
      <c r="CF5" s="606"/>
      <c r="CG5" s="606"/>
      <c r="CH5" s="606"/>
      <c r="CI5" s="606"/>
      <c r="CJ5" s="606"/>
      <c r="CK5" s="606"/>
      <c r="CL5" s="606"/>
      <c r="CM5" s="606"/>
      <c r="CN5" s="606"/>
      <c r="CO5" s="606"/>
      <c r="CP5" s="606"/>
      <c r="CQ5" s="607"/>
      <c r="CR5" s="605" t="s">
        <v>237</v>
      </c>
      <c r="CS5" s="606"/>
      <c r="CT5" s="606"/>
      <c r="CU5" s="606"/>
      <c r="CV5" s="606"/>
      <c r="CW5" s="606"/>
      <c r="CX5" s="606"/>
      <c r="CY5" s="607"/>
      <c r="CZ5" s="605" t="s">
        <v>228</v>
      </c>
      <c r="DA5" s="606"/>
      <c r="DB5" s="606"/>
      <c r="DC5" s="607"/>
      <c r="DD5" s="605" t="s">
        <v>238</v>
      </c>
      <c r="DE5" s="606"/>
      <c r="DF5" s="606"/>
      <c r="DG5" s="606"/>
      <c r="DH5" s="606"/>
      <c r="DI5" s="606"/>
      <c r="DJ5" s="606"/>
      <c r="DK5" s="606"/>
      <c r="DL5" s="606"/>
      <c r="DM5" s="606"/>
      <c r="DN5" s="606"/>
      <c r="DO5" s="606"/>
      <c r="DP5" s="607"/>
      <c r="DQ5" s="605" t="s">
        <v>239</v>
      </c>
      <c r="DR5" s="606"/>
      <c r="DS5" s="606"/>
      <c r="DT5" s="606"/>
      <c r="DU5" s="606"/>
      <c r="DV5" s="606"/>
      <c r="DW5" s="606"/>
      <c r="DX5" s="606"/>
      <c r="DY5" s="606"/>
      <c r="DZ5" s="606"/>
      <c r="EA5" s="606"/>
      <c r="EB5" s="606"/>
      <c r="EC5" s="607"/>
    </row>
    <row r="6" spans="2:143" ht="11.25" customHeight="1" x14ac:dyDescent="0.15">
      <c r="B6" s="620" t="s">
        <v>240</v>
      </c>
      <c r="C6" s="621"/>
      <c r="D6" s="621"/>
      <c r="E6" s="621"/>
      <c r="F6" s="621"/>
      <c r="G6" s="621"/>
      <c r="H6" s="621"/>
      <c r="I6" s="621"/>
      <c r="J6" s="621"/>
      <c r="K6" s="621"/>
      <c r="L6" s="621"/>
      <c r="M6" s="621"/>
      <c r="N6" s="621"/>
      <c r="O6" s="621"/>
      <c r="P6" s="621"/>
      <c r="Q6" s="622"/>
      <c r="R6" s="623">
        <v>74124</v>
      </c>
      <c r="S6" s="624"/>
      <c r="T6" s="624"/>
      <c r="U6" s="624"/>
      <c r="V6" s="624"/>
      <c r="W6" s="624"/>
      <c r="X6" s="624"/>
      <c r="Y6" s="625"/>
      <c r="Z6" s="626">
        <v>1.2</v>
      </c>
      <c r="AA6" s="626"/>
      <c r="AB6" s="626"/>
      <c r="AC6" s="626"/>
      <c r="AD6" s="627">
        <v>74124</v>
      </c>
      <c r="AE6" s="627"/>
      <c r="AF6" s="627"/>
      <c r="AG6" s="627"/>
      <c r="AH6" s="627"/>
      <c r="AI6" s="627"/>
      <c r="AJ6" s="627"/>
      <c r="AK6" s="627"/>
      <c r="AL6" s="628">
        <v>2.1</v>
      </c>
      <c r="AM6" s="629"/>
      <c r="AN6" s="629"/>
      <c r="AO6" s="630"/>
      <c r="AP6" s="620" t="s">
        <v>241</v>
      </c>
      <c r="AQ6" s="621"/>
      <c r="AR6" s="621"/>
      <c r="AS6" s="621"/>
      <c r="AT6" s="621"/>
      <c r="AU6" s="621"/>
      <c r="AV6" s="621"/>
      <c r="AW6" s="621"/>
      <c r="AX6" s="621"/>
      <c r="AY6" s="621"/>
      <c r="AZ6" s="621"/>
      <c r="BA6" s="621"/>
      <c r="BB6" s="621"/>
      <c r="BC6" s="621"/>
      <c r="BD6" s="621"/>
      <c r="BE6" s="621"/>
      <c r="BF6" s="622"/>
      <c r="BG6" s="623">
        <v>766595</v>
      </c>
      <c r="BH6" s="624"/>
      <c r="BI6" s="624"/>
      <c r="BJ6" s="624"/>
      <c r="BK6" s="624"/>
      <c r="BL6" s="624"/>
      <c r="BM6" s="624"/>
      <c r="BN6" s="625"/>
      <c r="BO6" s="626">
        <v>100</v>
      </c>
      <c r="BP6" s="626"/>
      <c r="BQ6" s="626"/>
      <c r="BR6" s="626"/>
      <c r="BS6" s="627" t="s">
        <v>186</v>
      </c>
      <c r="BT6" s="627"/>
      <c r="BU6" s="627"/>
      <c r="BV6" s="627"/>
      <c r="BW6" s="627"/>
      <c r="BX6" s="627"/>
      <c r="BY6" s="627"/>
      <c r="BZ6" s="627"/>
      <c r="CA6" s="627"/>
      <c r="CB6" s="631"/>
      <c r="CD6" s="609" t="s">
        <v>242</v>
      </c>
      <c r="CE6" s="610"/>
      <c r="CF6" s="610"/>
      <c r="CG6" s="610"/>
      <c r="CH6" s="610"/>
      <c r="CI6" s="610"/>
      <c r="CJ6" s="610"/>
      <c r="CK6" s="610"/>
      <c r="CL6" s="610"/>
      <c r="CM6" s="610"/>
      <c r="CN6" s="610"/>
      <c r="CO6" s="610"/>
      <c r="CP6" s="610"/>
      <c r="CQ6" s="611"/>
      <c r="CR6" s="623">
        <v>62862</v>
      </c>
      <c r="CS6" s="624"/>
      <c r="CT6" s="624"/>
      <c r="CU6" s="624"/>
      <c r="CV6" s="624"/>
      <c r="CW6" s="624"/>
      <c r="CX6" s="624"/>
      <c r="CY6" s="625"/>
      <c r="CZ6" s="617">
        <v>1.1000000000000001</v>
      </c>
      <c r="DA6" s="618"/>
      <c r="DB6" s="618"/>
      <c r="DC6" s="634"/>
      <c r="DD6" s="632" t="s">
        <v>236</v>
      </c>
      <c r="DE6" s="624"/>
      <c r="DF6" s="624"/>
      <c r="DG6" s="624"/>
      <c r="DH6" s="624"/>
      <c r="DI6" s="624"/>
      <c r="DJ6" s="624"/>
      <c r="DK6" s="624"/>
      <c r="DL6" s="624"/>
      <c r="DM6" s="624"/>
      <c r="DN6" s="624"/>
      <c r="DO6" s="624"/>
      <c r="DP6" s="625"/>
      <c r="DQ6" s="632">
        <v>62862</v>
      </c>
      <c r="DR6" s="624"/>
      <c r="DS6" s="624"/>
      <c r="DT6" s="624"/>
      <c r="DU6" s="624"/>
      <c r="DV6" s="624"/>
      <c r="DW6" s="624"/>
      <c r="DX6" s="624"/>
      <c r="DY6" s="624"/>
      <c r="DZ6" s="624"/>
      <c r="EA6" s="624"/>
      <c r="EB6" s="624"/>
      <c r="EC6" s="633"/>
    </row>
    <row r="7" spans="2:143" ht="11.25" customHeight="1" x14ac:dyDescent="0.15">
      <c r="B7" s="620" t="s">
        <v>243</v>
      </c>
      <c r="C7" s="621"/>
      <c r="D7" s="621"/>
      <c r="E7" s="621"/>
      <c r="F7" s="621"/>
      <c r="G7" s="621"/>
      <c r="H7" s="621"/>
      <c r="I7" s="621"/>
      <c r="J7" s="621"/>
      <c r="K7" s="621"/>
      <c r="L7" s="621"/>
      <c r="M7" s="621"/>
      <c r="N7" s="621"/>
      <c r="O7" s="621"/>
      <c r="P7" s="621"/>
      <c r="Q7" s="622"/>
      <c r="R7" s="623">
        <v>320</v>
      </c>
      <c r="S7" s="624"/>
      <c r="T7" s="624"/>
      <c r="U7" s="624"/>
      <c r="V7" s="624"/>
      <c r="W7" s="624"/>
      <c r="X7" s="624"/>
      <c r="Y7" s="625"/>
      <c r="Z7" s="626">
        <v>0</v>
      </c>
      <c r="AA7" s="626"/>
      <c r="AB7" s="626"/>
      <c r="AC7" s="626"/>
      <c r="AD7" s="627">
        <v>320</v>
      </c>
      <c r="AE7" s="627"/>
      <c r="AF7" s="627"/>
      <c r="AG7" s="627"/>
      <c r="AH7" s="627"/>
      <c r="AI7" s="627"/>
      <c r="AJ7" s="627"/>
      <c r="AK7" s="627"/>
      <c r="AL7" s="628">
        <v>0</v>
      </c>
      <c r="AM7" s="629"/>
      <c r="AN7" s="629"/>
      <c r="AO7" s="630"/>
      <c r="AP7" s="620" t="s">
        <v>244</v>
      </c>
      <c r="AQ7" s="621"/>
      <c r="AR7" s="621"/>
      <c r="AS7" s="621"/>
      <c r="AT7" s="621"/>
      <c r="AU7" s="621"/>
      <c r="AV7" s="621"/>
      <c r="AW7" s="621"/>
      <c r="AX7" s="621"/>
      <c r="AY7" s="621"/>
      <c r="AZ7" s="621"/>
      <c r="BA7" s="621"/>
      <c r="BB7" s="621"/>
      <c r="BC7" s="621"/>
      <c r="BD7" s="621"/>
      <c r="BE7" s="621"/>
      <c r="BF7" s="622"/>
      <c r="BG7" s="623">
        <v>288257</v>
      </c>
      <c r="BH7" s="624"/>
      <c r="BI7" s="624"/>
      <c r="BJ7" s="624"/>
      <c r="BK7" s="624"/>
      <c r="BL7" s="624"/>
      <c r="BM7" s="624"/>
      <c r="BN7" s="625"/>
      <c r="BO7" s="626">
        <v>37.6</v>
      </c>
      <c r="BP7" s="626"/>
      <c r="BQ7" s="626"/>
      <c r="BR7" s="626"/>
      <c r="BS7" s="627" t="s">
        <v>236</v>
      </c>
      <c r="BT7" s="627"/>
      <c r="BU7" s="627"/>
      <c r="BV7" s="627"/>
      <c r="BW7" s="627"/>
      <c r="BX7" s="627"/>
      <c r="BY7" s="627"/>
      <c r="BZ7" s="627"/>
      <c r="CA7" s="627"/>
      <c r="CB7" s="631"/>
      <c r="CD7" s="620" t="s">
        <v>245</v>
      </c>
      <c r="CE7" s="621"/>
      <c r="CF7" s="621"/>
      <c r="CG7" s="621"/>
      <c r="CH7" s="621"/>
      <c r="CI7" s="621"/>
      <c r="CJ7" s="621"/>
      <c r="CK7" s="621"/>
      <c r="CL7" s="621"/>
      <c r="CM7" s="621"/>
      <c r="CN7" s="621"/>
      <c r="CO7" s="621"/>
      <c r="CP7" s="621"/>
      <c r="CQ7" s="622"/>
      <c r="CR7" s="623">
        <v>1403349</v>
      </c>
      <c r="CS7" s="624"/>
      <c r="CT7" s="624"/>
      <c r="CU7" s="624"/>
      <c r="CV7" s="624"/>
      <c r="CW7" s="624"/>
      <c r="CX7" s="624"/>
      <c r="CY7" s="625"/>
      <c r="CZ7" s="626">
        <v>23.7</v>
      </c>
      <c r="DA7" s="626"/>
      <c r="DB7" s="626"/>
      <c r="DC7" s="626"/>
      <c r="DD7" s="632">
        <v>4191</v>
      </c>
      <c r="DE7" s="624"/>
      <c r="DF7" s="624"/>
      <c r="DG7" s="624"/>
      <c r="DH7" s="624"/>
      <c r="DI7" s="624"/>
      <c r="DJ7" s="624"/>
      <c r="DK7" s="624"/>
      <c r="DL7" s="624"/>
      <c r="DM7" s="624"/>
      <c r="DN7" s="624"/>
      <c r="DO7" s="624"/>
      <c r="DP7" s="625"/>
      <c r="DQ7" s="632">
        <v>1145163</v>
      </c>
      <c r="DR7" s="624"/>
      <c r="DS7" s="624"/>
      <c r="DT7" s="624"/>
      <c r="DU7" s="624"/>
      <c r="DV7" s="624"/>
      <c r="DW7" s="624"/>
      <c r="DX7" s="624"/>
      <c r="DY7" s="624"/>
      <c r="DZ7" s="624"/>
      <c r="EA7" s="624"/>
      <c r="EB7" s="624"/>
      <c r="EC7" s="633"/>
    </row>
    <row r="8" spans="2:143" ht="11.25" customHeight="1" x14ac:dyDescent="0.15">
      <c r="B8" s="620" t="s">
        <v>246</v>
      </c>
      <c r="C8" s="621"/>
      <c r="D8" s="621"/>
      <c r="E8" s="621"/>
      <c r="F8" s="621"/>
      <c r="G8" s="621"/>
      <c r="H8" s="621"/>
      <c r="I8" s="621"/>
      <c r="J8" s="621"/>
      <c r="K8" s="621"/>
      <c r="L8" s="621"/>
      <c r="M8" s="621"/>
      <c r="N8" s="621"/>
      <c r="O8" s="621"/>
      <c r="P8" s="621"/>
      <c r="Q8" s="622"/>
      <c r="R8" s="623">
        <v>6804</v>
      </c>
      <c r="S8" s="624"/>
      <c r="T8" s="624"/>
      <c r="U8" s="624"/>
      <c r="V8" s="624"/>
      <c r="W8" s="624"/>
      <c r="X8" s="624"/>
      <c r="Y8" s="625"/>
      <c r="Z8" s="626">
        <v>0.1</v>
      </c>
      <c r="AA8" s="626"/>
      <c r="AB8" s="626"/>
      <c r="AC8" s="626"/>
      <c r="AD8" s="627">
        <v>6804</v>
      </c>
      <c r="AE8" s="627"/>
      <c r="AF8" s="627"/>
      <c r="AG8" s="627"/>
      <c r="AH8" s="627"/>
      <c r="AI8" s="627"/>
      <c r="AJ8" s="627"/>
      <c r="AK8" s="627"/>
      <c r="AL8" s="628">
        <v>0.2</v>
      </c>
      <c r="AM8" s="629"/>
      <c r="AN8" s="629"/>
      <c r="AO8" s="630"/>
      <c r="AP8" s="620" t="s">
        <v>247</v>
      </c>
      <c r="AQ8" s="621"/>
      <c r="AR8" s="621"/>
      <c r="AS8" s="621"/>
      <c r="AT8" s="621"/>
      <c r="AU8" s="621"/>
      <c r="AV8" s="621"/>
      <c r="AW8" s="621"/>
      <c r="AX8" s="621"/>
      <c r="AY8" s="621"/>
      <c r="AZ8" s="621"/>
      <c r="BA8" s="621"/>
      <c r="BB8" s="621"/>
      <c r="BC8" s="621"/>
      <c r="BD8" s="621"/>
      <c r="BE8" s="621"/>
      <c r="BF8" s="622"/>
      <c r="BG8" s="623">
        <v>9940</v>
      </c>
      <c r="BH8" s="624"/>
      <c r="BI8" s="624"/>
      <c r="BJ8" s="624"/>
      <c r="BK8" s="624"/>
      <c r="BL8" s="624"/>
      <c r="BM8" s="624"/>
      <c r="BN8" s="625"/>
      <c r="BO8" s="626">
        <v>1.3</v>
      </c>
      <c r="BP8" s="626"/>
      <c r="BQ8" s="626"/>
      <c r="BR8" s="626"/>
      <c r="BS8" s="627" t="s">
        <v>236</v>
      </c>
      <c r="BT8" s="627"/>
      <c r="BU8" s="627"/>
      <c r="BV8" s="627"/>
      <c r="BW8" s="627"/>
      <c r="BX8" s="627"/>
      <c r="BY8" s="627"/>
      <c r="BZ8" s="627"/>
      <c r="CA8" s="627"/>
      <c r="CB8" s="631"/>
      <c r="CD8" s="620" t="s">
        <v>248</v>
      </c>
      <c r="CE8" s="621"/>
      <c r="CF8" s="621"/>
      <c r="CG8" s="621"/>
      <c r="CH8" s="621"/>
      <c r="CI8" s="621"/>
      <c r="CJ8" s="621"/>
      <c r="CK8" s="621"/>
      <c r="CL8" s="621"/>
      <c r="CM8" s="621"/>
      <c r="CN8" s="621"/>
      <c r="CO8" s="621"/>
      <c r="CP8" s="621"/>
      <c r="CQ8" s="622"/>
      <c r="CR8" s="623">
        <v>1246548</v>
      </c>
      <c r="CS8" s="624"/>
      <c r="CT8" s="624"/>
      <c r="CU8" s="624"/>
      <c r="CV8" s="624"/>
      <c r="CW8" s="624"/>
      <c r="CX8" s="624"/>
      <c r="CY8" s="625"/>
      <c r="CZ8" s="626">
        <v>21.1</v>
      </c>
      <c r="DA8" s="626"/>
      <c r="DB8" s="626"/>
      <c r="DC8" s="626"/>
      <c r="DD8" s="632">
        <v>986</v>
      </c>
      <c r="DE8" s="624"/>
      <c r="DF8" s="624"/>
      <c r="DG8" s="624"/>
      <c r="DH8" s="624"/>
      <c r="DI8" s="624"/>
      <c r="DJ8" s="624"/>
      <c r="DK8" s="624"/>
      <c r="DL8" s="624"/>
      <c r="DM8" s="624"/>
      <c r="DN8" s="624"/>
      <c r="DO8" s="624"/>
      <c r="DP8" s="625"/>
      <c r="DQ8" s="632">
        <v>727372</v>
      </c>
      <c r="DR8" s="624"/>
      <c r="DS8" s="624"/>
      <c r="DT8" s="624"/>
      <c r="DU8" s="624"/>
      <c r="DV8" s="624"/>
      <c r="DW8" s="624"/>
      <c r="DX8" s="624"/>
      <c r="DY8" s="624"/>
      <c r="DZ8" s="624"/>
      <c r="EA8" s="624"/>
      <c r="EB8" s="624"/>
      <c r="EC8" s="633"/>
    </row>
    <row r="9" spans="2:143" ht="11.25" customHeight="1" x14ac:dyDescent="0.15">
      <c r="B9" s="620" t="s">
        <v>249</v>
      </c>
      <c r="C9" s="621"/>
      <c r="D9" s="621"/>
      <c r="E9" s="621"/>
      <c r="F9" s="621"/>
      <c r="G9" s="621"/>
      <c r="H9" s="621"/>
      <c r="I9" s="621"/>
      <c r="J9" s="621"/>
      <c r="K9" s="621"/>
      <c r="L9" s="621"/>
      <c r="M9" s="621"/>
      <c r="N9" s="621"/>
      <c r="O9" s="621"/>
      <c r="P9" s="621"/>
      <c r="Q9" s="622"/>
      <c r="R9" s="623">
        <v>4740</v>
      </c>
      <c r="S9" s="624"/>
      <c r="T9" s="624"/>
      <c r="U9" s="624"/>
      <c r="V9" s="624"/>
      <c r="W9" s="624"/>
      <c r="X9" s="624"/>
      <c r="Y9" s="625"/>
      <c r="Z9" s="626">
        <v>0.1</v>
      </c>
      <c r="AA9" s="626"/>
      <c r="AB9" s="626"/>
      <c r="AC9" s="626"/>
      <c r="AD9" s="627">
        <v>4740</v>
      </c>
      <c r="AE9" s="627"/>
      <c r="AF9" s="627"/>
      <c r="AG9" s="627"/>
      <c r="AH9" s="627"/>
      <c r="AI9" s="627"/>
      <c r="AJ9" s="627"/>
      <c r="AK9" s="627"/>
      <c r="AL9" s="628">
        <v>0.1</v>
      </c>
      <c r="AM9" s="629"/>
      <c r="AN9" s="629"/>
      <c r="AO9" s="630"/>
      <c r="AP9" s="620" t="s">
        <v>250</v>
      </c>
      <c r="AQ9" s="621"/>
      <c r="AR9" s="621"/>
      <c r="AS9" s="621"/>
      <c r="AT9" s="621"/>
      <c r="AU9" s="621"/>
      <c r="AV9" s="621"/>
      <c r="AW9" s="621"/>
      <c r="AX9" s="621"/>
      <c r="AY9" s="621"/>
      <c r="AZ9" s="621"/>
      <c r="BA9" s="621"/>
      <c r="BB9" s="621"/>
      <c r="BC9" s="621"/>
      <c r="BD9" s="621"/>
      <c r="BE9" s="621"/>
      <c r="BF9" s="622"/>
      <c r="BG9" s="623">
        <v>211854</v>
      </c>
      <c r="BH9" s="624"/>
      <c r="BI9" s="624"/>
      <c r="BJ9" s="624"/>
      <c r="BK9" s="624"/>
      <c r="BL9" s="624"/>
      <c r="BM9" s="624"/>
      <c r="BN9" s="625"/>
      <c r="BO9" s="626">
        <v>27.6</v>
      </c>
      <c r="BP9" s="626"/>
      <c r="BQ9" s="626"/>
      <c r="BR9" s="626"/>
      <c r="BS9" s="627" t="s">
        <v>186</v>
      </c>
      <c r="BT9" s="627"/>
      <c r="BU9" s="627"/>
      <c r="BV9" s="627"/>
      <c r="BW9" s="627"/>
      <c r="BX9" s="627"/>
      <c r="BY9" s="627"/>
      <c r="BZ9" s="627"/>
      <c r="CA9" s="627"/>
      <c r="CB9" s="631"/>
      <c r="CD9" s="620" t="s">
        <v>251</v>
      </c>
      <c r="CE9" s="621"/>
      <c r="CF9" s="621"/>
      <c r="CG9" s="621"/>
      <c r="CH9" s="621"/>
      <c r="CI9" s="621"/>
      <c r="CJ9" s="621"/>
      <c r="CK9" s="621"/>
      <c r="CL9" s="621"/>
      <c r="CM9" s="621"/>
      <c r="CN9" s="621"/>
      <c r="CO9" s="621"/>
      <c r="CP9" s="621"/>
      <c r="CQ9" s="622"/>
      <c r="CR9" s="623">
        <v>838504</v>
      </c>
      <c r="CS9" s="624"/>
      <c r="CT9" s="624"/>
      <c r="CU9" s="624"/>
      <c r="CV9" s="624"/>
      <c r="CW9" s="624"/>
      <c r="CX9" s="624"/>
      <c r="CY9" s="625"/>
      <c r="CZ9" s="626">
        <v>14.2</v>
      </c>
      <c r="DA9" s="626"/>
      <c r="DB9" s="626"/>
      <c r="DC9" s="626"/>
      <c r="DD9" s="632">
        <v>5804</v>
      </c>
      <c r="DE9" s="624"/>
      <c r="DF9" s="624"/>
      <c r="DG9" s="624"/>
      <c r="DH9" s="624"/>
      <c r="DI9" s="624"/>
      <c r="DJ9" s="624"/>
      <c r="DK9" s="624"/>
      <c r="DL9" s="624"/>
      <c r="DM9" s="624"/>
      <c r="DN9" s="624"/>
      <c r="DO9" s="624"/>
      <c r="DP9" s="625"/>
      <c r="DQ9" s="632">
        <v>658410</v>
      </c>
      <c r="DR9" s="624"/>
      <c r="DS9" s="624"/>
      <c r="DT9" s="624"/>
      <c r="DU9" s="624"/>
      <c r="DV9" s="624"/>
      <c r="DW9" s="624"/>
      <c r="DX9" s="624"/>
      <c r="DY9" s="624"/>
      <c r="DZ9" s="624"/>
      <c r="EA9" s="624"/>
      <c r="EB9" s="624"/>
      <c r="EC9" s="633"/>
    </row>
    <row r="10" spans="2:143" ht="11.25" customHeight="1" x14ac:dyDescent="0.15">
      <c r="B10" s="620" t="s">
        <v>252</v>
      </c>
      <c r="C10" s="621"/>
      <c r="D10" s="621"/>
      <c r="E10" s="621"/>
      <c r="F10" s="621"/>
      <c r="G10" s="621"/>
      <c r="H10" s="621"/>
      <c r="I10" s="621"/>
      <c r="J10" s="621"/>
      <c r="K10" s="621"/>
      <c r="L10" s="621"/>
      <c r="M10" s="621"/>
      <c r="N10" s="621"/>
      <c r="O10" s="621"/>
      <c r="P10" s="621"/>
      <c r="Q10" s="622"/>
      <c r="R10" s="623" t="s">
        <v>186</v>
      </c>
      <c r="S10" s="624"/>
      <c r="T10" s="624"/>
      <c r="U10" s="624"/>
      <c r="V10" s="624"/>
      <c r="W10" s="624"/>
      <c r="X10" s="624"/>
      <c r="Y10" s="625"/>
      <c r="Z10" s="626" t="s">
        <v>186</v>
      </c>
      <c r="AA10" s="626"/>
      <c r="AB10" s="626"/>
      <c r="AC10" s="626"/>
      <c r="AD10" s="627" t="s">
        <v>186</v>
      </c>
      <c r="AE10" s="627"/>
      <c r="AF10" s="627"/>
      <c r="AG10" s="627"/>
      <c r="AH10" s="627"/>
      <c r="AI10" s="627"/>
      <c r="AJ10" s="627"/>
      <c r="AK10" s="627"/>
      <c r="AL10" s="628" t="s">
        <v>186</v>
      </c>
      <c r="AM10" s="629"/>
      <c r="AN10" s="629"/>
      <c r="AO10" s="630"/>
      <c r="AP10" s="620" t="s">
        <v>253</v>
      </c>
      <c r="AQ10" s="621"/>
      <c r="AR10" s="621"/>
      <c r="AS10" s="621"/>
      <c r="AT10" s="621"/>
      <c r="AU10" s="621"/>
      <c r="AV10" s="621"/>
      <c r="AW10" s="621"/>
      <c r="AX10" s="621"/>
      <c r="AY10" s="621"/>
      <c r="AZ10" s="621"/>
      <c r="BA10" s="621"/>
      <c r="BB10" s="621"/>
      <c r="BC10" s="621"/>
      <c r="BD10" s="621"/>
      <c r="BE10" s="621"/>
      <c r="BF10" s="622"/>
      <c r="BG10" s="623">
        <v>21066</v>
      </c>
      <c r="BH10" s="624"/>
      <c r="BI10" s="624"/>
      <c r="BJ10" s="624"/>
      <c r="BK10" s="624"/>
      <c r="BL10" s="624"/>
      <c r="BM10" s="624"/>
      <c r="BN10" s="625"/>
      <c r="BO10" s="626">
        <v>2.7</v>
      </c>
      <c r="BP10" s="626"/>
      <c r="BQ10" s="626"/>
      <c r="BR10" s="626"/>
      <c r="BS10" s="627" t="s">
        <v>186</v>
      </c>
      <c r="BT10" s="627"/>
      <c r="BU10" s="627"/>
      <c r="BV10" s="627"/>
      <c r="BW10" s="627"/>
      <c r="BX10" s="627"/>
      <c r="BY10" s="627"/>
      <c r="BZ10" s="627"/>
      <c r="CA10" s="627"/>
      <c r="CB10" s="631"/>
      <c r="CD10" s="620" t="s">
        <v>254</v>
      </c>
      <c r="CE10" s="621"/>
      <c r="CF10" s="621"/>
      <c r="CG10" s="621"/>
      <c r="CH10" s="621"/>
      <c r="CI10" s="621"/>
      <c r="CJ10" s="621"/>
      <c r="CK10" s="621"/>
      <c r="CL10" s="621"/>
      <c r="CM10" s="621"/>
      <c r="CN10" s="621"/>
      <c r="CO10" s="621"/>
      <c r="CP10" s="621"/>
      <c r="CQ10" s="622"/>
      <c r="CR10" s="623" t="s">
        <v>236</v>
      </c>
      <c r="CS10" s="624"/>
      <c r="CT10" s="624"/>
      <c r="CU10" s="624"/>
      <c r="CV10" s="624"/>
      <c r="CW10" s="624"/>
      <c r="CX10" s="624"/>
      <c r="CY10" s="625"/>
      <c r="CZ10" s="626" t="s">
        <v>236</v>
      </c>
      <c r="DA10" s="626"/>
      <c r="DB10" s="626"/>
      <c r="DC10" s="626"/>
      <c r="DD10" s="632" t="s">
        <v>236</v>
      </c>
      <c r="DE10" s="624"/>
      <c r="DF10" s="624"/>
      <c r="DG10" s="624"/>
      <c r="DH10" s="624"/>
      <c r="DI10" s="624"/>
      <c r="DJ10" s="624"/>
      <c r="DK10" s="624"/>
      <c r="DL10" s="624"/>
      <c r="DM10" s="624"/>
      <c r="DN10" s="624"/>
      <c r="DO10" s="624"/>
      <c r="DP10" s="625"/>
      <c r="DQ10" s="632" t="s">
        <v>186</v>
      </c>
      <c r="DR10" s="624"/>
      <c r="DS10" s="624"/>
      <c r="DT10" s="624"/>
      <c r="DU10" s="624"/>
      <c r="DV10" s="624"/>
      <c r="DW10" s="624"/>
      <c r="DX10" s="624"/>
      <c r="DY10" s="624"/>
      <c r="DZ10" s="624"/>
      <c r="EA10" s="624"/>
      <c r="EB10" s="624"/>
      <c r="EC10" s="633"/>
    </row>
    <row r="11" spans="2:143" ht="11.25" customHeight="1" x14ac:dyDescent="0.15">
      <c r="B11" s="620" t="s">
        <v>255</v>
      </c>
      <c r="C11" s="621"/>
      <c r="D11" s="621"/>
      <c r="E11" s="621"/>
      <c r="F11" s="621"/>
      <c r="G11" s="621"/>
      <c r="H11" s="621"/>
      <c r="I11" s="621"/>
      <c r="J11" s="621"/>
      <c r="K11" s="621"/>
      <c r="L11" s="621"/>
      <c r="M11" s="621"/>
      <c r="N11" s="621"/>
      <c r="O11" s="621"/>
      <c r="P11" s="621"/>
      <c r="Q11" s="622"/>
      <c r="R11" s="623">
        <v>160419</v>
      </c>
      <c r="S11" s="624"/>
      <c r="T11" s="624"/>
      <c r="U11" s="624"/>
      <c r="V11" s="624"/>
      <c r="W11" s="624"/>
      <c r="X11" s="624"/>
      <c r="Y11" s="625"/>
      <c r="Z11" s="628">
        <v>2.5</v>
      </c>
      <c r="AA11" s="629"/>
      <c r="AB11" s="629"/>
      <c r="AC11" s="635"/>
      <c r="AD11" s="632">
        <v>160419</v>
      </c>
      <c r="AE11" s="624"/>
      <c r="AF11" s="624"/>
      <c r="AG11" s="624"/>
      <c r="AH11" s="624"/>
      <c r="AI11" s="624"/>
      <c r="AJ11" s="624"/>
      <c r="AK11" s="625"/>
      <c r="AL11" s="628">
        <v>4.5999999999999996</v>
      </c>
      <c r="AM11" s="629"/>
      <c r="AN11" s="629"/>
      <c r="AO11" s="630"/>
      <c r="AP11" s="620" t="s">
        <v>256</v>
      </c>
      <c r="AQ11" s="621"/>
      <c r="AR11" s="621"/>
      <c r="AS11" s="621"/>
      <c r="AT11" s="621"/>
      <c r="AU11" s="621"/>
      <c r="AV11" s="621"/>
      <c r="AW11" s="621"/>
      <c r="AX11" s="621"/>
      <c r="AY11" s="621"/>
      <c r="AZ11" s="621"/>
      <c r="BA11" s="621"/>
      <c r="BB11" s="621"/>
      <c r="BC11" s="621"/>
      <c r="BD11" s="621"/>
      <c r="BE11" s="621"/>
      <c r="BF11" s="622"/>
      <c r="BG11" s="623">
        <v>45397</v>
      </c>
      <c r="BH11" s="624"/>
      <c r="BI11" s="624"/>
      <c r="BJ11" s="624"/>
      <c r="BK11" s="624"/>
      <c r="BL11" s="624"/>
      <c r="BM11" s="624"/>
      <c r="BN11" s="625"/>
      <c r="BO11" s="626">
        <v>5.9</v>
      </c>
      <c r="BP11" s="626"/>
      <c r="BQ11" s="626"/>
      <c r="BR11" s="626"/>
      <c r="BS11" s="627" t="s">
        <v>236</v>
      </c>
      <c r="BT11" s="627"/>
      <c r="BU11" s="627"/>
      <c r="BV11" s="627"/>
      <c r="BW11" s="627"/>
      <c r="BX11" s="627"/>
      <c r="BY11" s="627"/>
      <c r="BZ11" s="627"/>
      <c r="CA11" s="627"/>
      <c r="CB11" s="631"/>
      <c r="CD11" s="620" t="s">
        <v>257</v>
      </c>
      <c r="CE11" s="621"/>
      <c r="CF11" s="621"/>
      <c r="CG11" s="621"/>
      <c r="CH11" s="621"/>
      <c r="CI11" s="621"/>
      <c r="CJ11" s="621"/>
      <c r="CK11" s="621"/>
      <c r="CL11" s="621"/>
      <c r="CM11" s="621"/>
      <c r="CN11" s="621"/>
      <c r="CO11" s="621"/>
      <c r="CP11" s="621"/>
      <c r="CQ11" s="622"/>
      <c r="CR11" s="623">
        <v>186870</v>
      </c>
      <c r="CS11" s="624"/>
      <c r="CT11" s="624"/>
      <c r="CU11" s="624"/>
      <c r="CV11" s="624"/>
      <c r="CW11" s="624"/>
      <c r="CX11" s="624"/>
      <c r="CY11" s="625"/>
      <c r="CZ11" s="626">
        <v>3.2</v>
      </c>
      <c r="DA11" s="626"/>
      <c r="DB11" s="626"/>
      <c r="DC11" s="626"/>
      <c r="DD11" s="632">
        <v>38980</v>
      </c>
      <c r="DE11" s="624"/>
      <c r="DF11" s="624"/>
      <c r="DG11" s="624"/>
      <c r="DH11" s="624"/>
      <c r="DI11" s="624"/>
      <c r="DJ11" s="624"/>
      <c r="DK11" s="624"/>
      <c r="DL11" s="624"/>
      <c r="DM11" s="624"/>
      <c r="DN11" s="624"/>
      <c r="DO11" s="624"/>
      <c r="DP11" s="625"/>
      <c r="DQ11" s="632">
        <v>131459</v>
      </c>
      <c r="DR11" s="624"/>
      <c r="DS11" s="624"/>
      <c r="DT11" s="624"/>
      <c r="DU11" s="624"/>
      <c r="DV11" s="624"/>
      <c r="DW11" s="624"/>
      <c r="DX11" s="624"/>
      <c r="DY11" s="624"/>
      <c r="DZ11" s="624"/>
      <c r="EA11" s="624"/>
      <c r="EB11" s="624"/>
      <c r="EC11" s="633"/>
    </row>
    <row r="12" spans="2:143" ht="11.25" customHeight="1" x14ac:dyDescent="0.15">
      <c r="B12" s="620" t="s">
        <v>258</v>
      </c>
      <c r="C12" s="621"/>
      <c r="D12" s="621"/>
      <c r="E12" s="621"/>
      <c r="F12" s="621"/>
      <c r="G12" s="621"/>
      <c r="H12" s="621"/>
      <c r="I12" s="621"/>
      <c r="J12" s="621"/>
      <c r="K12" s="621"/>
      <c r="L12" s="621"/>
      <c r="M12" s="621"/>
      <c r="N12" s="621"/>
      <c r="O12" s="621"/>
      <c r="P12" s="621"/>
      <c r="Q12" s="622"/>
      <c r="R12" s="623">
        <v>17687</v>
      </c>
      <c r="S12" s="624"/>
      <c r="T12" s="624"/>
      <c r="U12" s="624"/>
      <c r="V12" s="624"/>
      <c r="W12" s="624"/>
      <c r="X12" s="624"/>
      <c r="Y12" s="625"/>
      <c r="Z12" s="626">
        <v>0.3</v>
      </c>
      <c r="AA12" s="626"/>
      <c r="AB12" s="626"/>
      <c r="AC12" s="626"/>
      <c r="AD12" s="627">
        <v>17687</v>
      </c>
      <c r="AE12" s="627"/>
      <c r="AF12" s="627"/>
      <c r="AG12" s="627"/>
      <c r="AH12" s="627"/>
      <c r="AI12" s="627"/>
      <c r="AJ12" s="627"/>
      <c r="AK12" s="627"/>
      <c r="AL12" s="628">
        <v>0.5</v>
      </c>
      <c r="AM12" s="629"/>
      <c r="AN12" s="629"/>
      <c r="AO12" s="630"/>
      <c r="AP12" s="620" t="s">
        <v>259</v>
      </c>
      <c r="AQ12" s="621"/>
      <c r="AR12" s="621"/>
      <c r="AS12" s="621"/>
      <c r="AT12" s="621"/>
      <c r="AU12" s="621"/>
      <c r="AV12" s="621"/>
      <c r="AW12" s="621"/>
      <c r="AX12" s="621"/>
      <c r="AY12" s="621"/>
      <c r="AZ12" s="621"/>
      <c r="BA12" s="621"/>
      <c r="BB12" s="621"/>
      <c r="BC12" s="621"/>
      <c r="BD12" s="621"/>
      <c r="BE12" s="621"/>
      <c r="BF12" s="622"/>
      <c r="BG12" s="623">
        <v>412698</v>
      </c>
      <c r="BH12" s="624"/>
      <c r="BI12" s="624"/>
      <c r="BJ12" s="624"/>
      <c r="BK12" s="624"/>
      <c r="BL12" s="624"/>
      <c r="BM12" s="624"/>
      <c r="BN12" s="625"/>
      <c r="BO12" s="626">
        <v>53.8</v>
      </c>
      <c r="BP12" s="626"/>
      <c r="BQ12" s="626"/>
      <c r="BR12" s="626"/>
      <c r="BS12" s="627" t="s">
        <v>236</v>
      </c>
      <c r="BT12" s="627"/>
      <c r="BU12" s="627"/>
      <c r="BV12" s="627"/>
      <c r="BW12" s="627"/>
      <c r="BX12" s="627"/>
      <c r="BY12" s="627"/>
      <c r="BZ12" s="627"/>
      <c r="CA12" s="627"/>
      <c r="CB12" s="631"/>
      <c r="CD12" s="620" t="s">
        <v>260</v>
      </c>
      <c r="CE12" s="621"/>
      <c r="CF12" s="621"/>
      <c r="CG12" s="621"/>
      <c r="CH12" s="621"/>
      <c r="CI12" s="621"/>
      <c r="CJ12" s="621"/>
      <c r="CK12" s="621"/>
      <c r="CL12" s="621"/>
      <c r="CM12" s="621"/>
      <c r="CN12" s="621"/>
      <c r="CO12" s="621"/>
      <c r="CP12" s="621"/>
      <c r="CQ12" s="622"/>
      <c r="CR12" s="623">
        <v>270863</v>
      </c>
      <c r="CS12" s="624"/>
      <c r="CT12" s="624"/>
      <c r="CU12" s="624"/>
      <c r="CV12" s="624"/>
      <c r="CW12" s="624"/>
      <c r="CX12" s="624"/>
      <c r="CY12" s="625"/>
      <c r="CZ12" s="626">
        <v>4.5999999999999996</v>
      </c>
      <c r="DA12" s="626"/>
      <c r="DB12" s="626"/>
      <c r="DC12" s="626"/>
      <c r="DD12" s="632">
        <v>14555</v>
      </c>
      <c r="DE12" s="624"/>
      <c r="DF12" s="624"/>
      <c r="DG12" s="624"/>
      <c r="DH12" s="624"/>
      <c r="DI12" s="624"/>
      <c r="DJ12" s="624"/>
      <c r="DK12" s="624"/>
      <c r="DL12" s="624"/>
      <c r="DM12" s="624"/>
      <c r="DN12" s="624"/>
      <c r="DO12" s="624"/>
      <c r="DP12" s="625"/>
      <c r="DQ12" s="632">
        <v>197136</v>
      </c>
      <c r="DR12" s="624"/>
      <c r="DS12" s="624"/>
      <c r="DT12" s="624"/>
      <c r="DU12" s="624"/>
      <c r="DV12" s="624"/>
      <c r="DW12" s="624"/>
      <c r="DX12" s="624"/>
      <c r="DY12" s="624"/>
      <c r="DZ12" s="624"/>
      <c r="EA12" s="624"/>
      <c r="EB12" s="624"/>
      <c r="EC12" s="633"/>
    </row>
    <row r="13" spans="2:143" ht="11.25" customHeight="1" x14ac:dyDescent="0.15">
      <c r="B13" s="620" t="s">
        <v>261</v>
      </c>
      <c r="C13" s="621"/>
      <c r="D13" s="621"/>
      <c r="E13" s="621"/>
      <c r="F13" s="621"/>
      <c r="G13" s="621"/>
      <c r="H13" s="621"/>
      <c r="I13" s="621"/>
      <c r="J13" s="621"/>
      <c r="K13" s="621"/>
      <c r="L13" s="621"/>
      <c r="M13" s="621"/>
      <c r="N13" s="621"/>
      <c r="O13" s="621"/>
      <c r="P13" s="621"/>
      <c r="Q13" s="622"/>
      <c r="R13" s="623" t="s">
        <v>186</v>
      </c>
      <c r="S13" s="624"/>
      <c r="T13" s="624"/>
      <c r="U13" s="624"/>
      <c r="V13" s="624"/>
      <c r="W13" s="624"/>
      <c r="X13" s="624"/>
      <c r="Y13" s="625"/>
      <c r="Z13" s="626" t="s">
        <v>186</v>
      </c>
      <c r="AA13" s="626"/>
      <c r="AB13" s="626"/>
      <c r="AC13" s="626"/>
      <c r="AD13" s="627" t="s">
        <v>236</v>
      </c>
      <c r="AE13" s="627"/>
      <c r="AF13" s="627"/>
      <c r="AG13" s="627"/>
      <c r="AH13" s="627"/>
      <c r="AI13" s="627"/>
      <c r="AJ13" s="627"/>
      <c r="AK13" s="627"/>
      <c r="AL13" s="628" t="s">
        <v>186</v>
      </c>
      <c r="AM13" s="629"/>
      <c r="AN13" s="629"/>
      <c r="AO13" s="630"/>
      <c r="AP13" s="620" t="s">
        <v>262</v>
      </c>
      <c r="AQ13" s="621"/>
      <c r="AR13" s="621"/>
      <c r="AS13" s="621"/>
      <c r="AT13" s="621"/>
      <c r="AU13" s="621"/>
      <c r="AV13" s="621"/>
      <c r="AW13" s="621"/>
      <c r="AX13" s="621"/>
      <c r="AY13" s="621"/>
      <c r="AZ13" s="621"/>
      <c r="BA13" s="621"/>
      <c r="BB13" s="621"/>
      <c r="BC13" s="621"/>
      <c r="BD13" s="621"/>
      <c r="BE13" s="621"/>
      <c r="BF13" s="622"/>
      <c r="BG13" s="623">
        <v>411526</v>
      </c>
      <c r="BH13" s="624"/>
      <c r="BI13" s="624"/>
      <c r="BJ13" s="624"/>
      <c r="BK13" s="624"/>
      <c r="BL13" s="624"/>
      <c r="BM13" s="624"/>
      <c r="BN13" s="625"/>
      <c r="BO13" s="626">
        <v>53.7</v>
      </c>
      <c r="BP13" s="626"/>
      <c r="BQ13" s="626"/>
      <c r="BR13" s="626"/>
      <c r="BS13" s="627" t="s">
        <v>186</v>
      </c>
      <c r="BT13" s="627"/>
      <c r="BU13" s="627"/>
      <c r="BV13" s="627"/>
      <c r="BW13" s="627"/>
      <c r="BX13" s="627"/>
      <c r="BY13" s="627"/>
      <c r="BZ13" s="627"/>
      <c r="CA13" s="627"/>
      <c r="CB13" s="631"/>
      <c r="CD13" s="620" t="s">
        <v>263</v>
      </c>
      <c r="CE13" s="621"/>
      <c r="CF13" s="621"/>
      <c r="CG13" s="621"/>
      <c r="CH13" s="621"/>
      <c r="CI13" s="621"/>
      <c r="CJ13" s="621"/>
      <c r="CK13" s="621"/>
      <c r="CL13" s="621"/>
      <c r="CM13" s="621"/>
      <c r="CN13" s="621"/>
      <c r="CO13" s="621"/>
      <c r="CP13" s="621"/>
      <c r="CQ13" s="622"/>
      <c r="CR13" s="623">
        <v>404180</v>
      </c>
      <c r="CS13" s="624"/>
      <c r="CT13" s="624"/>
      <c r="CU13" s="624"/>
      <c r="CV13" s="624"/>
      <c r="CW13" s="624"/>
      <c r="CX13" s="624"/>
      <c r="CY13" s="625"/>
      <c r="CZ13" s="626">
        <v>6.8</v>
      </c>
      <c r="DA13" s="626"/>
      <c r="DB13" s="626"/>
      <c r="DC13" s="626"/>
      <c r="DD13" s="632">
        <v>165645</v>
      </c>
      <c r="DE13" s="624"/>
      <c r="DF13" s="624"/>
      <c r="DG13" s="624"/>
      <c r="DH13" s="624"/>
      <c r="DI13" s="624"/>
      <c r="DJ13" s="624"/>
      <c r="DK13" s="624"/>
      <c r="DL13" s="624"/>
      <c r="DM13" s="624"/>
      <c r="DN13" s="624"/>
      <c r="DO13" s="624"/>
      <c r="DP13" s="625"/>
      <c r="DQ13" s="632">
        <v>218434</v>
      </c>
      <c r="DR13" s="624"/>
      <c r="DS13" s="624"/>
      <c r="DT13" s="624"/>
      <c r="DU13" s="624"/>
      <c r="DV13" s="624"/>
      <c r="DW13" s="624"/>
      <c r="DX13" s="624"/>
      <c r="DY13" s="624"/>
      <c r="DZ13" s="624"/>
      <c r="EA13" s="624"/>
      <c r="EB13" s="624"/>
      <c r="EC13" s="633"/>
    </row>
    <row r="14" spans="2:143" ht="11.25" customHeight="1" x14ac:dyDescent="0.15">
      <c r="B14" s="620" t="s">
        <v>264</v>
      </c>
      <c r="C14" s="621"/>
      <c r="D14" s="621"/>
      <c r="E14" s="621"/>
      <c r="F14" s="621"/>
      <c r="G14" s="621"/>
      <c r="H14" s="621"/>
      <c r="I14" s="621"/>
      <c r="J14" s="621"/>
      <c r="K14" s="621"/>
      <c r="L14" s="621"/>
      <c r="M14" s="621"/>
      <c r="N14" s="621"/>
      <c r="O14" s="621"/>
      <c r="P14" s="621"/>
      <c r="Q14" s="622"/>
      <c r="R14" s="623">
        <v>228</v>
      </c>
      <c r="S14" s="624"/>
      <c r="T14" s="624"/>
      <c r="U14" s="624"/>
      <c r="V14" s="624"/>
      <c r="W14" s="624"/>
      <c r="X14" s="624"/>
      <c r="Y14" s="625"/>
      <c r="Z14" s="626">
        <v>0</v>
      </c>
      <c r="AA14" s="626"/>
      <c r="AB14" s="626"/>
      <c r="AC14" s="626"/>
      <c r="AD14" s="627">
        <v>228</v>
      </c>
      <c r="AE14" s="627"/>
      <c r="AF14" s="627"/>
      <c r="AG14" s="627"/>
      <c r="AH14" s="627"/>
      <c r="AI14" s="627"/>
      <c r="AJ14" s="627"/>
      <c r="AK14" s="627"/>
      <c r="AL14" s="628">
        <v>0</v>
      </c>
      <c r="AM14" s="629"/>
      <c r="AN14" s="629"/>
      <c r="AO14" s="630"/>
      <c r="AP14" s="620" t="s">
        <v>265</v>
      </c>
      <c r="AQ14" s="621"/>
      <c r="AR14" s="621"/>
      <c r="AS14" s="621"/>
      <c r="AT14" s="621"/>
      <c r="AU14" s="621"/>
      <c r="AV14" s="621"/>
      <c r="AW14" s="621"/>
      <c r="AX14" s="621"/>
      <c r="AY14" s="621"/>
      <c r="AZ14" s="621"/>
      <c r="BA14" s="621"/>
      <c r="BB14" s="621"/>
      <c r="BC14" s="621"/>
      <c r="BD14" s="621"/>
      <c r="BE14" s="621"/>
      <c r="BF14" s="622"/>
      <c r="BG14" s="623">
        <v>28504</v>
      </c>
      <c r="BH14" s="624"/>
      <c r="BI14" s="624"/>
      <c r="BJ14" s="624"/>
      <c r="BK14" s="624"/>
      <c r="BL14" s="624"/>
      <c r="BM14" s="624"/>
      <c r="BN14" s="625"/>
      <c r="BO14" s="626">
        <v>3.7</v>
      </c>
      <c r="BP14" s="626"/>
      <c r="BQ14" s="626"/>
      <c r="BR14" s="626"/>
      <c r="BS14" s="627" t="s">
        <v>236</v>
      </c>
      <c r="BT14" s="627"/>
      <c r="BU14" s="627"/>
      <c r="BV14" s="627"/>
      <c r="BW14" s="627"/>
      <c r="BX14" s="627"/>
      <c r="BY14" s="627"/>
      <c r="BZ14" s="627"/>
      <c r="CA14" s="627"/>
      <c r="CB14" s="631"/>
      <c r="CD14" s="620" t="s">
        <v>266</v>
      </c>
      <c r="CE14" s="621"/>
      <c r="CF14" s="621"/>
      <c r="CG14" s="621"/>
      <c r="CH14" s="621"/>
      <c r="CI14" s="621"/>
      <c r="CJ14" s="621"/>
      <c r="CK14" s="621"/>
      <c r="CL14" s="621"/>
      <c r="CM14" s="621"/>
      <c r="CN14" s="621"/>
      <c r="CO14" s="621"/>
      <c r="CP14" s="621"/>
      <c r="CQ14" s="622"/>
      <c r="CR14" s="623">
        <v>583251</v>
      </c>
      <c r="CS14" s="624"/>
      <c r="CT14" s="624"/>
      <c r="CU14" s="624"/>
      <c r="CV14" s="624"/>
      <c r="CW14" s="624"/>
      <c r="CX14" s="624"/>
      <c r="CY14" s="625"/>
      <c r="CZ14" s="626">
        <v>9.8000000000000007</v>
      </c>
      <c r="DA14" s="626"/>
      <c r="DB14" s="626"/>
      <c r="DC14" s="626"/>
      <c r="DD14" s="632">
        <v>256862</v>
      </c>
      <c r="DE14" s="624"/>
      <c r="DF14" s="624"/>
      <c r="DG14" s="624"/>
      <c r="DH14" s="624"/>
      <c r="DI14" s="624"/>
      <c r="DJ14" s="624"/>
      <c r="DK14" s="624"/>
      <c r="DL14" s="624"/>
      <c r="DM14" s="624"/>
      <c r="DN14" s="624"/>
      <c r="DO14" s="624"/>
      <c r="DP14" s="625"/>
      <c r="DQ14" s="632">
        <v>324586</v>
      </c>
      <c r="DR14" s="624"/>
      <c r="DS14" s="624"/>
      <c r="DT14" s="624"/>
      <c r="DU14" s="624"/>
      <c r="DV14" s="624"/>
      <c r="DW14" s="624"/>
      <c r="DX14" s="624"/>
      <c r="DY14" s="624"/>
      <c r="DZ14" s="624"/>
      <c r="EA14" s="624"/>
      <c r="EB14" s="624"/>
      <c r="EC14" s="633"/>
    </row>
    <row r="15" spans="2:143" ht="11.25" customHeight="1" x14ac:dyDescent="0.15">
      <c r="B15" s="620" t="s">
        <v>267</v>
      </c>
      <c r="C15" s="621"/>
      <c r="D15" s="621"/>
      <c r="E15" s="621"/>
      <c r="F15" s="621"/>
      <c r="G15" s="621"/>
      <c r="H15" s="621"/>
      <c r="I15" s="621"/>
      <c r="J15" s="621"/>
      <c r="K15" s="621"/>
      <c r="L15" s="621"/>
      <c r="M15" s="621"/>
      <c r="N15" s="621"/>
      <c r="O15" s="621"/>
      <c r="P15" s="621"/>
      <c r="Q15" s="622"/>
      <c r="R15" s="623" t="s">
        <v>186</v>
      </c>
      <c r="S15" s="624"/>
      <c r="T15" s="624"/>
      <c r="U15" s="624"/>
      <c r="V15" s="624"/>
      <c r="W15" s="624"/>
      <c r="X15" s="624"/>
      <c r="Y15" s="625"/>
      <c r="Z15" s="626" t="s">
        <v>236</v>
      </c>
      <c r="AA15" s="626"/>
      <c r="AB15" s="626"/>
      <c r="AC15" s="626"/>
      <c r="AD15" s="627" t="s">
        <v>186</v>
      </c>
      <c r="AE15" s="627"/>
      <c r="AF15" s="627"/>
      <c r="AG15" s="627"/>
      <c r="AH15" s="627"/>
      <c r="AI15" s="627"/>
      <c r="AJ15" s="627"/>
      <c r="AK15" s="627"/>
      <c r="AL15" s="628" t="s">
        <v>186</v>
      </c>
      <c r="AM15" s="629"/>
      <c r="AN15" s="629"/>
      <c r="AO15" s="630"/>
      <c r="AP15" s="620" t="s">
        <v>268</v>
      </c>
      <c r="AQ15" s="621"/>
      <c r="AR15" s="621"/>
      <c r="AS15" s="621"/>
      <c r="AT15" s="621"/>
      <c r="AU15" s="621"/>
      <c r="AV15" s="621"/>
      <c r="AW15" s="621"/>
      <c r="AX15" s="621"/>
      <c r="AY15" s="621"/>
      <c r="AZ15" s="621"/>
      <c r="BA15" s="621"/>
      <c r="BB15" s="621"/>
      <c r="BC15" s="621"/>
      <c r="BD15" s="621"/>
      <c r="BE15" s="621"/>
      <c r="BF15" s="622"/>
      <c r="BG15" s="623">
        <v>37136</v>
      </c>
      <c r="BH15" s="624"/>
      <c r="BI15" s="624"/>
      <c r="BJ15" s="624"/>
      <c r="BK15" s="624"/>
      <c r="BL15" s="624"/>
      <c r="BM15" s="624"/>
      <c r="BN15" s="625"/>
      <c r="BO15" s="626">
        <v>4.8</v>
      </c>
      <c r="BP15" s="626"/>
      <c r="BQ15" s="626"/>
      <c r="BR15" s="626"/>
      <c r="BS15" s="627" t="s">
        <v>186</v>
      </c>
      <c r="BT15" s="627"/>
      <c r="BU15" s="627"/>
      <c r="BV15" s="627"/>
      <c r="BW15" s="627"/>
      <c r="BX15" s="627"/>
      <c r="BY15" s="627"/>
      <c r="BZ15" s="627"/>
      <c r="CA15" s="627"/>
      <c r="CB15" s="631"/>
      <c r="CD15" s="620" t="s">
        <v>269</v>
      </c>
      <c r="CE15" s="621"/>
      <c r="CF15" s="621"/>
      <c r="CG15" s="621"/>
      <c r="CH15" s="621"/>
      <c r="CI15" s="621"/>
      <c r="CJ15" s="621"/>
      <c r="CK15" s="621"/>
      <c r="CL15" s="621"/>
      <c r="CM15" s="621"/>
      <c r="CN15" s="621"/>
      <c r="CO15" s="621"/>
      <c r="CP15" s="621"/>
      <c r="CQ15" s="622"/>
      <c r="CR15" s="623">
        <v>408095</v>
      </c>
      <c r="CS15" s="624"/>
      <c r="CT15" s="624"/>
      <c r="CU15" s="624"/>
      <c r="CV15" s="624"/>
      <c r="CW15" s="624"/>
      <c r="CX15" s="624"/>
      <c r="CY15" s="625"/>
      <c r="CZ15" s="626">
        <v>6.9</v>
      </c>
      <c r="DA15" s="626"/>
      <c r="DB15" s="626"/>
      <c r="DC15" s="626"/>
      <c r="DD15" s="632">
        <v>23358</v>
      </c>
      <c r="DE15" s="624"/>
      <c r="DF15" s="624"/>
      <c r="DG15" s="624"/>
      <c r="DH15" s="624"/>
      <c r="DI15" s="624"/>
      <c r="DJ15" s="624"/>
      <c r="DK15" s="624"/>
      <c r="DL15" s="624"/>
      <c r="DM15" s="624"/>
      <c r="DN15" s="624"/>
      <c r="DO15" s="624"/>
      <c r="DP15" s="625"/>
      <c r="DQ15" s="632">
        <v>350168</v>
      </c>
      <c r="DR15" s="624"/>
      <c r="DS15" s="624"/>
      <c r="DT15" s="624"/>
      <c r="DU15" s="624"/>
      <c r="DV15" s="624"/>
      <c r="DW15" s="624"/>
      <c r="DX15" s="624"/>
      <c r="DY15" s="624"/>
      <c r="DZ15" s="624"/>
      <c r="EA15" s="624"/>
      <c r="EB15" s="624"/>
      <c r="EC15" s="633"/>
    </row>
    <row r="16" spans="2:143" ht="11.25" customHeight="1" x14ac:dyDescent="0.15">
      <c r="B16" s="620" t="s">
        <v>270</v>
      </c>
      <c r="C16" s="621"/>
      <c r="D16" s="621"/>
      <c r="E16" s="621"/>
      <c r="F16" s="621"/>
      <c r="G16" s="621"/>
      <c r="H16" s="621"/>
      <c r="I16" s="621"/>
      <c r="J16" s="621"/>
      <c r="K16" s="621"/>
      <c r="L16" s="621"/>
      <c r="M16" s="621"/>
      <c r="N16" s="621"/>
      <c r="O16" s="621"/>
      <c r="P16" s="621"/>
      <c r="Q16" s="622"/>
      <c r="R16" s="623">
        <v>6195</v>
      </c>
      <c r="S16" s="624"/>
      <c r="T16" s="624"/>
      <c r="U16" s="624"/>
      <c r="V16" s="624"/>
      <c r="W16" s="624"/>
      <c r="X16" s="624"/>
      <c r="Y16" s="625"/>
      <c r="Z16" s="626">
        <v>0.1</v>
      </c>
      <c r="AA16" s="626"/>
      <c r="AB16" s="626"/>
      <c r="AC16" s="626"/>
      <c r="AD16" s="627">
        <v>6195</v>
      </c>
      <c r="AE16" s="627"/>
      <c r="AF16" s="627"/>
      <c r="AG16" s="627"/>
      <c r="AH16" s="627"/>
      <c r="AI16" s="627"/>
      <c r="AJ16" s="627"/>
      <c r="AK16" s="627"/>
      <c r="AL16" s="628">
        <v>0.2</v>
      </c>
      <c r="AM16" s="629"/>
      <c r="AN16" s="629"/>
      <c r="AO16" s="630"/>
      <c r="AP16" s="620" t="s">
        <v>271</v>
      </c>
      <c r="AQ16" s="621"/>
      <c r="AR16" s="621"/>
      <c r="AS16" s="621"/>
      <c r="AT16" s="621"/>
      <c r="AU16" s="621"/>
      <c r="AV16" s="621"/>
      <c r="AW16" s="621"/>
      <c r="AX16" s="621"/>
      <c r="AY16" s="621"/>
      <c r="AZ16" s="621"/>
      <c r="BA16" s="621"/>
      <c r="BB16" s="621"/>
      <c r="BC16" s="621"/>
      <c r="BD16" s="621"/>
      <c r="BE16" s="621"/>
      <c r="BF16" s="622"/>
      <c r="BG16" s="623" t="s">
        <v>186</v>
      </c>
      <c r="BH16" s="624"/>
      <c r="BI16" s="624"/>
      <c r="BJ16" s="624"/>
      <c r="BK16" s="624"/>
      <c r="BL16" s="624"/>
      <c r="BM16" s="624"/>
      <c r="BN16" s="625"/>
      <c r="BO16" s="626" t="s">
        <v>186</v>
      </c>
      <c r="BP16" s="626"/>
      <c r="BQ16" s="626"/>
      <c r="BR16" s="626"/>
      <c r="BS16" s="627" t="s">
        <v>236</v>
      </c>
      <c r="BT16" s="627"/>
      <c r="BU16" s="627"/>
      <c r="BV16" s="627"/>
      <c r="BW16" s="627"/>
      <c r="BX16" s="627"/>
      <c r="BY16" s="627"/>
      <c r="BZ16" s="627"/>
      <c r="CA16" s="627"/>
      <c r="CB16" s="631"/>
      <c r="CD16" s="620" t="s">
        <v>272</v>
      </c>
      <c r="CE16" s="621"/>
      <c r="CF16" s="621"/>
      <c r="CG16" s="621"/>
      <c r="CH16" s="621"/>
      <c r="CI16" s="621"/>
      <c r="CJ16" s="621"/>
      <c r="CK16" s="621"/>
      <c r="CL16" s="621"/>
      <c r="CM16" s="621"/>
      <c r="CN16" s="621"/>
      <c r="CO16" s="621"/>
      <c r="CP16" s="621"/>
      <c r="CQ16" s="622"/>
      <c r="CR16" s="623">
        <v>18486</v>
      </c>
      <c r="CS16" s="624"/>
      <c r="CT16" s="624"/>
      <c r="CU16" s="624"/>
      <c r="CV16" s="624"/>
      <c r="CW16" s="624"/>
      <c r="CX16" s="624"/>
      <c r="CY16" s="625"/>
      <c r="CZ16" s="626">
        <v>0.3</v>
      </c>
      <c r="DA16" s="626"/>
      <c r="DB16" s="626"/>
      <c r="DC16" s="626"/>
      <c r="DD16" s="632" t="s">
        <v>186</v>
      </c>
      <c r="DE16" s="624"/>
      <c r="DF16" s="624"/>
      <c r="DG16" s="624"/>
      <c r="DH16" s="624"/>
      <c r="DI16" s="624"/>
      <c r="DJ16" s="624"/>
      <c r="DK16" s="624"/>
      <c r="DL16" s="624"/>
      <c r="DM16" s="624"/>
      <c r="DN16" s="624"/>
      <c r="DO16" s="624"/>
      <c r="DP16" s="625"/>
      <c r="DQ16" s="632">
        <v>16243</v>
      </c>
      <c r="DR16" s="624"/>
      <c r="DS16" s="624"/>
      <c r="DT16" s="624"/>
      <c r="DU16" s="624"/>
      <c r="DV16" s="624"/>
      <c r="DW16" s="624"/>
      <c r="DX16" s="624"/>
      <c r="DY16" s="624"/>
      <c r="DZ16" s="624"/>
      <c r="EA16" s="624"/>
      <c r="EB16" s="624"/>
      <c r="EC16" s="633"/>
    </row>
    <row r="17" spans="2:133" ht="11.25" customHeight="1" x14ac:dyDescent="0.15">
      <c r="B17" s="620" t="s">
        <v>273</v>
      </c>
      <c r="C17" s="621"/>
      <c r="D17" s="621"/>
      <c r="E17" s="621"/>
      <c r="F17" s="621"/>
      <c r="G17" s="621"/>
      <c r="H17" s="621"/>
      <c r="I17" s="621"/>
      <c r="J17" s="621"/>
      <c r="K17" s="621"/>
      <c r="L17" s="621"/>
      <c r="M17" s="621"/>
      <c r="N17" s="621"/>
      <c r="O17" s="621"/>
      <c r="P17" s="621"/>
      <c r="Q17" s="622"/>
      <c r="R17" s="623">
        <v>11986</v>
      </c>
      <c r="S17" s="624"/>
      <c r="T17" s="624"/>
      <c r="U17" s="624"/>
      <c r="V17" s="624"/>
      <c r="W17" s="624"/>
      <c r="X17" s="624"/>
      <c r="Y17" s="625"/>
      <c r="Z17" s="626">
        <v>0.2</v>
      </c>
      <c r="AA17" s="626"/>
      <c r="AB17" s="626"/>
      <c r="AC17" s="626"/>
      <c r="AD17" s="627">
        <v>11986</v>
      </c>
      <c r="AE17" s="627"/>
      <c r="AF17" s="627"/>
      <c r="AG17" s="627"/>
      <c r="AH17" s="627"/>
      <c r="AI17" s="627"/>
      <c r="AJ17" s="627"/>
      <c r="AK17" s="627"/>
      <c r="AL17" s="628">
        <v>0.3</v>
      </c>
      <c r="AM17" s="629"/>
      <c r="AN17" s="629"/>
      <c r="AO17" s="630"/>
      <c r="AP17" s="620" t="s">
        <v>274</v>
      </c>
      <c r="AQ17" s="621"/>
      <c r="AR17" s="621"/>
      <c r="AS17" s="621"/>
      <c r="AT17" s="621"/>
      <c r="AU17" s="621"/>
      <c r="AV17" s="621"/>
      <c r="AW17" s="621"/>
      <c r="AX17" s="621"/>
      <c r="AY17" s="621"/>
      <c r="AZ17" s="621"/>
      <c r="BA17" s="621"/>
      <c r="BB17" s="621"/>
      <c r="BC17" s="621"/>
      <c r="BD17" s="621"/>
      <c r="BE17" s="621"/>
      <c r="BF17" s="622"/>
      <c r="BG17" s="623" t="s">
        <v>186</v>
      </c>
      <c r="BH17" s="624"/>
      <c r="BI17" s="624"/>
      <c r="BJ17" s="624"/>
      <c r="BK17" s="624"/>
      <c r="BL17" s="624"/>
      <c r="BM17" s="624"/>
      <c r="BN17" s="625"/>
      <c r="BO17" s="626" t="s">
        <v>186</v>
      </c>
      <c r="BP17" s="626"/>
      <c r="BQ17" s="626"/>
      <c r="BR17" s="626"/>
      <c r="BS17" s="627" t="s">
        <v>236</v>
      </c>
      <c r="BT17" s="627"/>
      <c r="BU17" s="627"/>
      <c r="BV17" s="627"/>
      <c r="BW17" s="627"/>
      <c r="BX17" s="627"/>
      <c r="BY17" s="627"/>
      <c r="BZ17" s="627"/>
      <c r="CA17" s="627"/>
      <c r="CB17" s="631"/>
      <c r="CD17" s="620" t="s">
        <v>275</v>
      </c>
      <c r="CE17" s="621"/>
      <c r="CF17" s="621"/>
      <c r="CG17" s="621"/>
      <c r="CH17" s="621"/>
      <c r="CI17" s="621"/>
      <c r="CJ17" s="621"/>
      <c r="CK17" s="621"/>
      <c r="CL17" s="621"/>
      <c r="CM17" s="621"/>
      <c r="CN17" s="621"/>
      <c r="CO17" s="621"/>
      <c r="CP17" s="621"/>
      <c r="CQ17" s="622"/>
      <c r="CR17" s="623">
        <v>498408</v>
      </c>
      <c r="CS17" s="624"/>
      <c r="CT17" s="624"/>
      <c r="CU17" s="624"/>
      <c r="CV17" s="624"/>
      <c r="CW17" s="624"/>
      <c r="CX17" s="624"/>
      <c r="CY17" s="625"/>
      <c r="CZ17" s="626">
        <v>8.4</v>
      </c>
      <c r="DA17" s="626"/>
      <c r="DB17" s="626"/>
      <c r="DC17" s="626"/>
      <c r="DD17" s="632" t="s">
        <v>186</v>
      </c>
      <c r="DE17" s="624"/>
      <c r="DF17" s="624"/>
      <c r="DG17" s="624"/>
      <c r="DH17" s="624"/>
      <c r="DI17" s="624"/>
      <c r="DJ17" s="624"/>
      <c r="DK17" s="624"/>
      <c r="DL17" s="624"/>
      <c r="DM17" s="624"/>
      <c r="DN17" s="624"/>
      <c r="DO17" s="624"/>
      <c r="DP17" s="625"/>
      <c r="DQ17" s="632">
        <v>472303</v>
      </c>
      <c r="DR17" s="624"/>
      <c r="DS17" s="624"/>
      <c r="DT17" s="624"/>
      <c r="DU17" s="624"/>
      <c r="DV17" s="624"/>
      <c r="DW17" s="624"/>
      <c r="DX17" s="624"/>
      <c r="DY17" s="624"/>
      <c r="DZ17" s="624"/>
      <c r="EA17" s="624"/>
      <c r="EB17" s="624"/>
      <c r="EC17" s="633"/>
    </row>
    <row r="18" spans="2:133" ht="11.25" customHeight="1" x14ac:dyDescent="0.15">
      <c r="B18" s="620" t="s">
        <v>276</v>
      </c>
      <c r="C18" s="621"/>
      <c r="D18" s="621"/>
      <c r="E18" s="621"/>
      <c r="F18" s="621"/>
      <c r="G18" s="621"/>
      <c r="H18" s="621"/>
      <c r="I18" s="621"/>
      <c r="J18" s="621"/>
      <c r="K18" s="621"/>
      <c r="L18" s="621"/>
      <c r="M18" s="621"/>
      <c r="N18" s="621"/>
      <c r="O18" s="621"/>
      <c r="P18" s="621"/>
      <c r="Q18" s="622"/>
      <c r="R18" s="623">
        <v>684</v>
      </c>
      <c r="S18" s="624"/>
      <c r="T18" s="624"/>
      <c r="U18" s="624"/>
      <c r="V18" s="624"/>
      <c r="W18" s="624"/>
      <c r="X18" s="624"/>
      <c r="Y18" s="625"/>
      <c r="Z18" s="626">
        <v>0</v>
      </c>
      <c r="AA18" s="626"/>
      <c r="AB18" s="626"/>
      <c r="AC18" s="626"/>
      <c r="AD18" s="627">
        <v>684</v>
      </c>
      <c r="AE18" s="627"/>
      <c r="AF18" s="627"/>
      <c r="AG18" s="627"/>
      <c r="AH18" s="627"/>
      <c r="AI18" s="627"/>
      <c r="AJ18" s="627"/>
      <c r="AK18" s="627"/>
      <c r="AL18" s="628">
        <v>0</v>
      </c>
      <c r="AM18" s="629"/>
      <c r="AN18" s="629"/>
      <c r="AO18" s="630"/>
      <c r="AP18" s="620" t="s">
        <v>277</v>
      </c>
      <c r="AQ18" s="621"/>
      <c r="AR18" s="621"/>
      <c r="AS18" s="621"/>
      <c r="AT18" s="621"/>
      <c r="AU18" s="621"/>
      <c r="AV18" s="621"/>
      <c r="AW18" s="621"/>
      <c r="AX18" s="621"/>
      <c r="AY18" s="621"/>
      <c r="AZ18" s="621"/>
      <c r="BA18" s="621"/>
      <c r="BB18" s="621"/>
      <c r="BC18" s="621"/>
      <c r="BD18" s="621"/>
      <c r="BE18" s="621"/>
      <c r="BF18" s="622"/>
      <c r="BG18" s="623" t="s">
        <v>236</v>
      </c>
      <c r="BH18" s="624"/>
      <c r="BI18" s="624"/>
      <c r="BJ18" s="624"/>
      <c r="BK18" s="624"/>
      <c r="BL18" s="624"/>
      <c r="BM18" s="624"/>
      <c r="BN18" s="625"/>
      <c r="BO18" s="626" t="s">
        <v>236</v>
      </c>
      <c r="BP18" s="626"/>
      <c r="BQ18" s="626"/>
      <c r="BR18" s="626"/>
      <c r="BS18" s="627" t="s">
        <v>236</v>
      </c>
      <c r="BT18" s="627"/>
      <c r="BU18" s="627"/>
      <c r="BV18" s="627"/>
      <c r="BW18" s="627"/>
      <c r="BX18" s="627"/>
      <c r="BY18" s="627"/>
      <c r="BZ18" s="627"/>
      <c r="CA18" s="627"/>
      <c r="CB18" s="631"/>
      <c r="CD18" s="620" t="s">
        <v>278</v>
      </c>
      <c r="CE18" s="621"/>
      <c r="CF18" s="621"/>
      <c r="CG18" s="621"/>
      <c r="CH18" s="621"/>
      <c r="CI18" s="621"/>
      <c r="CJ18" s="621"/>
      <c r="CK18" s="621"/>
      <c r="CL18" s="621"/>
      <c r="CM18" s="621"/>
      <c r="CN18" s="621"/>
      <c r="CO18" s="621"/>
      <c r="CP18" s="621"/>
      <c r="CQ18" s="622"/>
      <c r="CR18" s="623" t="s">
        <v>236</v>
      </c>
      <c r="CS18" s="624"/>
      <c r="CT18" s="624"/>
      <c r="CU18" s="624"/>
      <c r="CV18" s="624"/>
      <c r="CW18" s="624"/>
      <c r="CX18" s="624"/>
      <c r="CY18" s="625"/>
      <c r="CZ18" s="626" t="s">
        <v>236</v>
      </c>
      <c r="DA18" s="626"/>
      <c r="DB18" s="626"/>
      <c r="DC18" s="626"/>
      <c r="DD18" s="632" t="s">
        <v>186</v>
      </c>
      <c r="DE18" s="624"/>
      <c r="DF18" s="624"/>
      <c r="DG18" s="624"/>
      <c r="DH18" s="624"/>
      <c r="DI18" s="624"/>
      <c r="DJ18" s="624"/>
      <c r="DK18" s="624"/>
      <c r="DL18" s="624"/>
      <c r="DM18" s="624"/>
      <c r="DN18" s="624"/>
      <c r="DO18" s="624"/>
      <c r="DP18" s="625"/>
      <c r="DQ18" s="632" t="s">
        <v>186</v>
      </c>
      <c r="DR18" s="624"/>
      <c r="DS18" s="624"/>
      <c r="DT18" s="624"/>
      <c r="DU18" s="624"/>
      <c r="DV18" s="624"/>
      <c r="DW18" s="624"/>
      <c r="DX18" s="624"/>
      <c r="DY18" s="624"/>
      <c r="DZ18" s="624"/>
      <c r="EA18" s="624"/>
      <c r="EB18" s="624"/>
      <c r="EC18" s="633"/>
    </row>
    <row r="19" spans="2:133" ht="11.25" customHeight="1" x14ac:dyDescent="0.15">
      <c r="B19" s="620" t="s">
        <v>279</v>
      </c>
      <c r="C19" s="621"/>
      <c r="D19" s="621"/>
      <c r="E19" s="621"/>
      <c r="F19" s="621"/>
      <c r="G19" s="621"/>
      <c r="H19" s="621"/>
      <c r="I19" s="621"/>
      <c r="J19" s="621"/>
      <c r="K19" s="621"/>
      <c r="L19" s="621"/>
      <c r="M19" s="621"/>
      <c r="N19" s="621"/>
      <c r="O19" s="621"/>
      <c r="P19" s="621"/>
      <c r="Q19" s="622"/>
      <c r="R19" s="623">
        <v>684</v>
      </c>
      <c r="S19" s="624"/>
      <c r="T19" s="624"/>
      <c r="U19" s="624"/>
      <c r="V19" s="624"/>
      <c r="W19" s="624"/>
      <c r="X19" s="624"/>
      <c r="Y19" s="625"/>
      <c r="Z19" s="626">
        <v>0</v>
      </c>
      <c r="AA19" s="626"/>
      <c r="AB19" s="626"/>
      <c r="AC19" s="626"/>
      <c r="AD19" s="627">
        <v>684</v>
      </c>
      <c r="AE19" s="627"/>
      <c r="AF19" s="627"/>
      <c r="AG19" s="627"/>
      <c r="AH19" s="627"/>
      <c r="AI19" s="627"/>
      <c r="AJ19" s="627"/>
      <c r="AK19" s="627"/>
      <c r="AL19" s="628">
        <v>0</v>
      </c>
      <c r="AM19" s="629"/>
      <c r="AN19" s="629"/>
      <c r="AO19" s="630"/>
      <c r="AP19" s="620" t="s">
        <v>280</v>
      </c>
      <c r="AQ19" s="621"/>
      <c r="AR19" s="621"/>
      <c r="AS19" s="621"/>
      <c r="AT19" s="621"/>
      <c r="AU19" s="621"/>
      <c r="AV19" s="621"/>
      <c r="AW19" s="621"/>
      <c r="AX19" s="621"/>
      <c r="AY19" s="621"/>
      <c r="AZ19" s="621"/>
      <c r="BA19" s="621"/>
      <c r="BB19" s="621"/>
      <c r="BC19" s="621"/>
      <c r="BD19" s="621"/>
      <c r="BE19" s="621"/>
      <c r="BF19" s="622"/>
      <c r="BG19" s="623">
        <v>197</v>
      </c>
      <c r="BH19" s="624"/>
      <c r="BI19" s="624"/>
      <c r="BJ19" s="624"/>
      <c r="BK19" s="624"/>
      <c r="BL19" s="624"/>
      <c r="BM19" s="624"/>
      <c r="BN19" s="625"/>
      <c r="BO19" s="626">
        <v>0</v>
      </c>
      <c r="BP19" s="626"/>
      <c r="BQ19" s="626"/>
      <c r="BR19" s="626"/>
      <c r="BS19" s="627" t="s">
        <v>236</v>
      </c>
      <c r="BT19" s="627"/>
      <c r="BU19" s="627"/>
      <c r="BV19" s="627"/>
      <c r="BW19" s="627"/>
      <c r="BX19" s="627"/>
      <c r="BY19" s="627"/>
      <c r="BZ19" s="627"/>
      <c r="CA19" s="627"/>
      <c r="CB19" s="631"/>
      <c r="CD19" s="620" t="s">
        <v>281</v>
      </c>
      <c r="CE19" s="621"/>
      <c r="CF19" s="621"/>
      <c r="CG19" s="621"/>
      <c r="CH19" s="621"/>
      <c r="CI19" s="621"/>
      <c r="CJ19" s="621"/>
      <c r="CK19" s="621"/>
      <c r="CL19" s="621"/>
      <c r="CM19" s="621"/>
      <c r="CN19" s="621"/>
      <c r="CO19" s="621"/>
      <c r="CP19" s="621"/>
      <c r="CQ19" s="622"/>
      <c r="CR19" s="623" t="s">
        <v>236</v>
      </c>
      <c r="CS19" s="624"/>
      <c r="CT19" s="624"/>
      <c r="CU19" s="624"/>
      <c r="CV19" s="624"/>
      <c r="CW19" s="624"/>
      <c r="CX19" s="624"/>
      <c r="CY19" s="625"/>
      <c r="CZ19" s="626" t="s">
        <v>236</v>
      </c>
      <c r="DA19" s="626"/>
      <c r="DB19" s="626"/>
      <c r="DC19" s="626"/>
      <c r="DD19" s="632" t="s">
        <v>186</v>
      </c>
      <c r="DE19" s="624"/>
      <c r="DF19" s="624"/>
      <c r="DG19" s="624"/>
      <c r="DH19" s="624"/>
      <c r="DI19" s="624"/>
      <c r="DJ19" s="624"/>
      <c r="DK19" s="624"/>
      <c r="DL19" s="624"/>
      <c r="DM19" s="624"/>
      <c r="DN19" s="624"/>
      <c r="DO19" s="624"/>
      <c r="DP19" s="625"/>
      <c r="DQ19" s="632" t="s">
        <v>186</v>
      </c>
      <c r="DR19" s="624"/>
      <c r="DS19" s="624"/>
      <c r="DT19" s="624"/>
      <c r="DU19" s="624"/>
      <c r="DV19" s="624"/>
      <c r="DW19" s="624"/>
      <c r="DX19" s="624"/>
      <c r="DY19" s="624"/>
      <c r="DZ19" s="624"/>
      <c r="EA19" s="624"/>
      <c r="EB19" s="624"/>
      <c r="EC19" s="633"/>
    </row>
    <row r="20" spans="2:133" ht="11.25" customHeight="1" x14ac:dyDescent="0.15">
      <c r="B20" s="636" t="s">
        <v>282</v>
      </c>
      <c r="C20" s="637"/>
      <c r="D20" s="637"/>
      <c r="E20" s="637"/>
      <c r="F20" s="637"/>
      <c r="G20" s="637"/>
      <c r="H20" s="637"/>
      <c r="I20" s="637"/>
      <c r="J20" s="637"/>
      <c r="K20" s="637"/>
      <c r="L20" s="637"/>
      <c r="M20" s="637"/>
      <c r="N20" s="637"/>
      <c r="O20" s="637"/>
      <c r="P20" s="637"/>
      <c r="Q20" s="638"/>
      <c r="R20" s="623" t="s">
        <v>236</v>
      </c>
      <c r="S20" s="624"/>
      <c r="T20" s="624"/>
      <c r="U20" s="624"/>
      <c r="V20" s="624"/>
      <c r="W20" s="624"/>
      <c r="X20" s="624"/>
      <c r="Y20" s="625"/>
      <c r="Z20" s="626" t="s">
        <v>236</v>
      </c>
      <c r="AA20" s="626"/>
      <c r="AB20" s="626"/>
      <c r="AC20" s="626"/>
      <c r="AD20" s="627" t="s">
        <v>186</v>
      </c>
      <c r="AE20" s="627"/>
      <c r="AF20" s="627"/>
      <c r="AG20" s="627"/>
      <c r="AH20" s="627"/>
      <c r="AI20" s="627"/>
      <c r="AJ20" s="627"/>
      <c r="AK20" s="627"/>
      <c r="AL20" s="628" t="s">
        <v>236</v>
      </c>
      <c r="AM20" s="629"/>
      <c r="AN20" s="629"/>
      <c r="AO20" s="630"/>
      <c r="AP20" s="620" t="s">
        <v>283</v>
      </c>
      <c r="AQ20" s="621"/>
      <c r="AR20" s="621"/>
      <c r="AS20" s="621"/>
      <c r="AT20" s="621"/>
      <c r="AU20" s="621"/>
      <c r="AV20" s="621"/>
      <c r="AW20" s="621"/>
      <c r="AX20" s="621"/>
      <c r="AY20" s="621"/>
      <c r="AZ20" s="621"/>
      <c r="BA20" s="621"/>
      <c r="BB20" s="621"/>
      <c r="BC20" s="621"/>
      <c r="BD20" s="621"/>
      <c r="BE20" s="621"/>
      <c r="BF20" s="622"/>
      <c r="BG20" s="623">
        <v>197</v>
      </c>
      <c r="BH20" s="624"/>
      <c r="BI20" s="624"/>
      <c r="BJ20" s="624"/>
      <c r="BK20" s="624"/>
      <c r="BL20" s="624"/>
      <c r="BM20" s="624"/>
      <c r="BN20" s="625"/>
      <c r="BO20" s="626">
        <v>0</v>
      </c>
      <c r="BP20" s="626"/>
      <c r="BQ20" s="626"/>
      <c r="BR20" s="626"/>
      <c r="BS20" s="627" t="s">
        <v>236</v>
      </c>
      <c r="BT20" s="627"/>
      <c r="BU20" s="627"/>
      <c r="BV20" s="627"/>
      <c r="BW20" s="627"/>
      <c r="BX20" s="627"/>
      <c r="BY20" s="627"/>
      <c r="BZ20" s="627"/>
      <c r="CA20" s="627"/>
      <c r="CB20" s="631"/>
      <c r="CD20" s="620" t="s">
        <v>284</v>
      </c>
      <c r="CE20" s="621"/>
      <c r="CF20" s="621"/>
      <c r="CG20" s="621"/>
      <c r="CH20" s="621"/>
      <c r="CI20" s="621"/>
      <c r="CJ20" s="621"/>
      <c r="CK20" s="621"/>
      <c r="CL20" s="621"/>
      <c r="CM20" s="621"/>
      <c r="CN20" s="621"/>
      <c r="CO20" s="621"/>
      <c r="CP20" s="621"/>
      <c r="CQ20" s="622"/>
      <c r="CR20" s="623">
        <v>5921416</v>
      </c>
      <c r="CS20" s="624"/>
      <c r="CT20" s="624"/>
      <c r="CU20" s="624"/>
      <c r="CV20" s="624"/>
      <c r="CW20" s="624"/>
      <c r="CX20" s="624"/>
      <c r="CY20" s="625"/>
      <c r="CZ20" s="626">
        <v>100</v>
      </c>
      <c r="DA20" s="626"/>
      <c r="DB20" s="626"/>
      <c r="DC20" s="626"/>
      <c r="DD20" s="632">
        <v>510381</v>
      </c>
      <c r="DE20" s="624"/>
      <c r="DF20" s="624"/>
      <c r="DG20" s="624"/>
      <c r="DH20" s="624"/>
      <c r="DI20" s="624"/>
      <c r="DJ20" s="624"/>
      <c r="DK20" s="624"/>
      <c r="DL20" s="624"/>
      <c r="DM20" s="624"/>
      <c r="DN20" s="624"/>
      <c r="DO20" s="624"/>
      <c r="DP20" s="625"/>
      <c r="DQ20" s="632">
        <v>4304136</v>
      </c>
      <c r="DR20" s="624"/>
      <c r="DS20" s="624"/>
      <c r="DT20" s="624"/>
      <c r="DU20" s="624"/>
      <c r="DV20" s="624"/>
      <c r="DW20" s="624"/>
      <c r="DX20" s="624"/>
      <c r="DY20" s="624"/>
      <c r="DZ20" s="624"/>
      <c r="EA20" s="624"/>
      <c r="EB20" s="624"/>
      <c r="EC20" s="633"/>
    </row>
    <row r="21" spans="2:133" ht="11.25" customHeight="1" x14ac:dyDescent="0.15">
      <c r="B21" s="620" t="s">
        <v>285</v>
      </c>
      <c r="C21" s="621"/>
      <c r="D21" s="621"/>
      <c r="E21" s="621"/>
      <c r="F21" s="621"/>
      <c r="G21" s="621"/>
      <c r="H21" s="621"/>
      <c r="I21" s="621"/>
      <c r="J21" s="621"/>
      <c r="K21" s="621"/>
      <c r="L21" s="621"/>
      <c r="M21" s="621"/>
      <c r="N21" s="621"/>
      <c r="O21" s="621"/>
      <c r="P21" s="621"/>
      <c r="Q21" s="622"/>
      <c r="R21" s="623">
        <v>2835407</v>
      </c>
      <c r="S21" s="624"/>
      <c r="T21" s="624"/>
      <c r="U21" s="624"/>
      <c r="V21" s="624"/>
      <c r="W21" s="624"/>
      <c r="X21" s="624"/>
      <c r="Y21" s="625"/>
      <c r="Z21" s="626">
        <v>44.3</v>
      </c>
      <c r="AA21" s="626"/>
      <c r="AB21" s="626"/>
      <c r="AC21" s="626"/>
      <c r="AD21" s="627">
        <v>2429765</v>
      </c>
      <c r="AE21" s="627"/>
      <c r="AF21" s="627"/>
      <c r="AG21" s="627"/>
      <c r="AH21" s="627"/>
      <c r="AI21" s="627"/>
      <c r="AJ21" s="627"/>
      <c r="AK21" s="627"/>
      <c r="AL21" s="628">
        <v>69.8</v>
      </c>
      <c r="AM21" s="629"/>
      <c r="AN21" s="629"/>
      <c r="AO21" s="630"/>
      <c r="AP21" s="620" t="s">
        <v>286</v>
      </c>
      <c r="AQ21" s="639"/>
      <c r="AR21" s="639"/>
      <c r="AS21" s="639"/>
      <c r="AT21" s="639"/>
      <c r="AU21" s="639"/>
      <c r="AV21" s="639"/>
      <c r="AW21" s="639"/>
      <c r="AX21" s="639"/>
      <c r="AY21" s="639"/>
      <c r="AZ21" s="639"/>
      <c r="BA21" s="639"/>
      <c r="BB21" s="639"/>
      <c r="BC21" s="639"/>
      <c r="BD21" s="639"/>
      <c r="BE21" s="639"/>
      <c r="BF21" s="640"/>
      <c r="BG21" s="623">
        <v>197</v>
      </c>
      <c r="BH21" s="624"/>
      <c r="BI21" s="624"/>
      <c r="BJ21" s="624"/>
      <c r="BK21" s="624"/>
      <c r="BL21" s="624"/>
      <c r="BM21" s="624"/>
      <c r="BN21" s="625"/>
      <c r="BO21" s="626">
        <v>0</v>
      </c>
      <c r="BP21" s="626"/>
      <c r="BQ21" s="626"/>
      <c r="BR21" s="626"/>
      <c r="BS21" s="627" t="s">
        <v>186</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287</v>
      </c>
      <c r="C22" s="621"/>
      <c r="D22" s="621"/>
      <c r="E22" s="621"/>
      <c r="F22" s="621"/>
      <c r="G22" s="621"/>
      <c r="H22" s="621"/>
      <c r="I22" s="621"/>
      <c r="J22" s="621"/>
      <c r="K22" s="621"/>
      <c r="L22" s="621"/>
      <c r="M22" s="621"/>
      <c r="N22" s="621"/>
      <c r="O22" s="621"/>
      <c r="P22" s="621"/>
      <c r="Q22" s="622"/>
      <c r="R22" s="623">
        <v>2429765</v>
      </c>
      <c r="S22" s="624"/>
      <c r="T22" s="624"/>
      <c r="U22" s="624"/>
      <c r="V22" s="624"/>
      <c r="W22" s="624"/>
      <c r="X22" s="624"/>
      <c r="Y22" s="625"/>
      <c r="Z22" s="626">
        <v>37.9</v>
      </c>
      <c r="AA22" s="626"/>
      <c r="AB22" s="626"/>
      <c r="AC22" s="626"/>
      <c r="AD22" s="627">
        <v>2429765</v>
      </c>
      <c r="AE22" s="627"/>
      <c r="AF22" s="627"/>
      <c r="AG22" s="627"/>
      <c r="AH22" s="627"/>
      <c r="AI22" s="627"/>
      <c r="AJ22" s="627"/>
      <c r="AK22" s="627"/>
      <c r="AL22" s="628">
        <v>69.8</v>
      </c>
      <c r="AM22" s="629"/>
      <c r="AN22" s="629"/>
      <c r="AO22" s="630"/>
      <c r="AP22" s="620" t="s">
        <v>288</v>
      </c>
      <c r="AQ22" s="639"/>
      <c r="AR22" s="639"/>
      <c r="AS22" s="639"/>
      <c r="AT22" s="639"/>
      <c r="AU22" s="639"/>
      <c r="AV22" s="639"/>
      <c r="AW22" s="639"/>
      <c r="AX22" s="639"/>
      <c r="AY22" s="639"/>
      <c r="AZ22" s="639"/>
      <c r="BA22" s="639"/>
      <c r="BB22" s="639"/>
      <c r="BC22" s="639"/>
      <c r="BD22" s="639"/>
      <c r="BE22" s="639"/>
      <c r="BF22" s="640"/>
      <c r="BG22" s="623" t="s">
        <v>186</v>
      </c>
      <c r="BH22" s="624"/>
      <c r="BI22" s="624"/>
      <c r="BJ22" s="624"/>
      <c r="BK22" s="624"/>
      <c r="BL22" s="624"/>
      <c r="BM22" s="624"/>
      <c r="BN22" s="625"/>
      <c r="BO22" s="626" t="s">
        <v>236</v>
      </c>
      <c r="BP22" s="626"/>
      <c r="BQ22" s="626"/>
      <c r="BR22" s="626"/>
      <c r="BS22" s="627" t="s">
        <v>236</v>
      </c>
      <c r="BT22" s="627"/>
      <c r="BU22" s="627"/>
      <c r="BV22" s="627"/>
      <c r="BW22" s="627"/>
      <c r="BX22" s="627"/>
      <c r="BY22" s="627"/>
      <c r="BZ22" s="627"/>
      <c r="CA22" s="627"/>
      <c r="CB22" s="631"/>
      <c r="CD22" s="605" t="s">
        <v>289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290</v>
      </c>
      <c r="C23" s="621"/>
      <c r="D23" s="621"/>
      <c r="E23" s="621"/>
      <c r="F23" s="621"/>
      <c r="G23" s="621"/>
      <c r="H23" s="621"/>
      <c r="I23" s="621"/>
      <c r="J23" s="621"/>
      <c r="K23" s="621"/>
      <c r="L23" s="621"/>
      <c r="M23" s="621"/>
      <c r="N23" s="621"/>
      <c r="O23" s="621"/>
      <c r="P23" s="621"/>
      <c r="Q23" s="622"/>
      <c r="R23" s="623">
        <v>405642</v>
      </c>
      <c r="S23" s="624"/>
      <c r="T23" s="624"/>
      <c r="U23" s="624"/>
      <c r="V23" s="624"/>
      <c r="W23" s="624"/>
      <c r="X23" s="624"/>
      <c r="Y23" s="625"/>
      <c r="Z23" s="626">
        <v>6.3</v>
      </c>
      <c r="AA23" s="626"/>
      <c r="AB23" s="626"/>
      <c r="AC23" s="626"/>
      <c r="AD23" s="627" t="s">
        <v>236</v>
      </c>
      <c r="AE23" s="627"/>
      <c r="AF23" s="627"/>
      <c r="AG23" s="627"/>
      <c r="AH23" s="627"/>
      <c r="AI23" s="627"/>
      <c r="AJ23" s="627"/>
      <c r="AK23" s="627"/>
      <c r="AL23" s="628" t="s">
        <v>236</v>
      </c>
      <c r="AM23" s="629"/>
      <c r="AN23" s="629"/>
      <c r="AO23" s="630"/>
      <c r="AP23" s="620" t="s">
        <v>291</v>
      </c>
      <c r="AQ23" s="639"/>
      <c r="AR23" s="639"/>
      <c r="AS23" s="639"/>
      <c r="AT23" s="639"/>
      <c r="AU23" s="639"/>
      <c r="AV23" s="639"/>
      <c r="AW23" s="639"/>
      <c r="AX23" s="639"/>
      <c r="AY23" s="639"/>
      <c r="AZ23" s="639"/>
      <c r="BA23" s="639"/>
      <c r="BB23" s="639"/>
      <c r="BC23" s="639"/>
      <c r="BD23" s="639"/>
      <c r="BE23" s="639"/>
      <c r="BF23" s="640"/>
      <c r="BG23" s="623" t="s">
        <v>186</v>
      </c>
      <c r="BH23" s="624"/>
      <c r="BI23" s="624"/>
      <c r="BJ23" s="624"/>
      <c r="BK23" s="624"/>
      <c r="BL23" s="624"/>
      <c r="BM23" s="624"/>
      <c r="BN23" s="625"/>
      <c r="BO23" s="626" t="s">
        <v>236</v>
      </c>
      <c r="BP23" s="626"/>
      <c r="BQ23" s="626"/>
      <c r="BR23" s="626"/>
      <c r="BS23" s="627" t="s">
        <v>236</v>
      </c>
      <c r="BT23" s="627"/>
      <c r="BU23" s="627"/>
      <c r="BV23" s="627"/>
      <c r="BW23" s="627"/>
      <c r="BX23" s="627"/>
      <c r="BY23" s="627"/>
      <c r="BZ23" s="627"/>
      <c r="CA23" s="627"/>
      <c r="CB23" s="631"/>
      <c r="CD23" s="605" t="s">
        <v>230</v>
      </c>
      <c r="CE23" s="606"/>
      <c r="CF23" s="606"/>
      <c r="CG23" s="606"/>
      <c r="CH23" s="606"/>
      <c r="CI23" s="606"/>
      <c r="CJ23" s="606"/>
      <c r="CK23" s="606"/>
      <c r="CL23" s="606"/>
      <c r="CM23" s="606"/>
      <c r="CN23" s="606"/>
      <c r="CO23" s="606"/>
      <c r="CP23" s="606"/>
      <c r="CQ23" s="607"/>
      <c r="CR23" s="605" t="s">
        <v>292</v>
      </c>
      <c r="CS23" s="606"/>
      <c r="CT23" s="606"/>
      <c r="CU23" s="606"/>
      <c r="CV23" s="606"/>
      <c r="CW23" s="606"/>
      <c r="CX23" s="606"/>
      <c r="CY23" s="607"/>
      <c r="CZ23" s="605" t="s">
        <v>293</v>
      </c>
      <c r="DA23" s="606"/>
      <c r="DB23" s="606"/>
      <c r="DC23" s="607"/>
      <c r="DD23" s="605" t="s">
        <v>294</v>
      </c>
      <c r="DE23" s="606"/>
      <c r="DF23" s="606"/>
      <c r="DG23" s="606"/>
      <c r="DH23" s="606"/>
      <c r="DI23" s="606"/>
      <c r="DJ23" s="606"/>
      <c r="DK23" s="607"/>
      <c r="DL23" s="650" t="s">
        <v>295</v>
      </c>
      <c r="DM23" s="651"/>
      <c r="DN23" s="651"/>
      <c r="DO23" s="651"/>
      <c r="DP23" s="651"/>
      <c r="DQ23" s="651"/>
      <c r="DR23" s="651"/>
      <c r="DS23" s="651"/>
      <c r="DT23" s="651"/>
      <c r="DU23" s="651"/>
      <c r="DV23" s="652"/>
      <c r="DW23" s="605" t="s">
        <v>296</v>
      </c>
      <c r="DX23" s="606"/>
      <c r="DY23" s="606"/>
      <c r="DZ23" s="606"/>
      <c r="EA23" s="606"/>
      <c r="EB23" s="606"/>
      <c r="EC23" s="607"/>
    </row>
    <row r="24" spans="2:133" ht="11.25" customHeight="1" x14ac:dyDescent="0.15">
      <c r="B24" s="620" t="s">
        <v>297</v>
      </c>
      <c r="C24" s="621"/>
      <c r="D24" s="621"/>
      <c r="E24" s="621"/>
      <c r="F24" s="621"/>
      <c r="G24" s="621"/>
      <c r="H24" s="621"/>
      <c r="I24" s="621"/>
      <c r="J24" s="621"/>
      <c r="K24" s="621"/>
      <c r="L24" s="621"/>
      <c r="M24" s="621"/>
      <c r="N24" s="621"/>
      <c r="O24" s="621"/>
      <c r="P24" s="621"/>
      <c r="Q24" s="622"/>
      <c r="R24" s="623" t="s">
        <v>186</v>
      </c>
      <c r="S24" s="624"/>
      <c r="T24" s="624"/>
      <c r="U24" s="624"/>
      <c r="V24" s="624"/>
      <c r="W24" s="624"/>
      <c r="X24" s="624"/>
      <c r="Y24" s="625"/>
      <c r="Z24" s="626" t="s">
        <v>236</v>
      </c>
      <c r="AA24" s="626"/>
      <c r="AB24" s="626"/>
      <c r="AC24" s="626"/>
      <c r="AD24" s="627" t="s">
        <v>186</v>
      </c>
      <c r="AE24" s="627"/>
      <c r="AF24" s="627"/>
      <c r="AG24" s="627"/>
      <c r="AH24" s="627"/>
      <c r="AI24" s="627"/>
      <c r="AJ24" s="627"/>
      <c r="AK24" s="627"/>
      <c r="AL24" s="628" t="s">
        <v>186</v>
      </c>
      <c r="AM24" s="629"/>
      <c r="AN24" s="629"/>
      <c r="AO24" s="630"/>
      <c r="AP24" s="620" t="s">
        <v>298</v>
      </c>
      <c r="AQ24" s="639"/>
      <c r="AR24" s="639"/>
      <c r="AS24" s="639"/>
      <c r="AT24" s="639"/>
      <c r="AU24" s="639"/>
      <c r="AV24" s="639"/>
      <c r="AW24" s="639"/>
      <c r="AX24" s="639"/>
      <c r="AY24" s="639"/>
      <c r="AZ24" s="639"/>
      <c r="BA24" s="639"/>
      <c r="BB24" s="639"/>
      <c r="BC24" s="639"/>
      <c r="BD24" s="639"/>
      <c r="BE24" s="639"/>
      <c r="BF24" s="640"/>
      <c r="BG24" s="623" t="s">
        <v>186</v>
      </c>
      <c r="BH24" s="624"/>
      <c r="BI24" s="624"/>
      <c r="BJ24" s="624"/>
      <c r="BK24" s="624"/>
      <c r="BL24" s="624"/>
      <c r="BM24" s="624"/>
      <c r="BN24" s="625"/>
      <c r="BO24" s="626" t="s">
        <v>236</v>
      </c>
      <c r="BP24" s="626"/>
      <c r="BQ24" s="626"/>
      <c r="BR24" s="626"/>
      <c r="BS24" s="627" t="s">
        <v>186</v>
      </c>
      <c r="BT24" s="627"/>
      <c r="BU24" s="627"/>
      <c r="BV24" s="627"/>
      <c r="BW24" s="627"/>
      <c r="BX24" s="627"/>
      <c r="BY24" s="627"/>
      <c r="BZ24" s="627"/>
      <c r="CA24" s="627"/>
      <c r="CB24" s="631"/>
      <c r="CD24" s="609" t="s">
        <v>299</v>
      </c>
      <c r="CE24" s="610"/>
      <c r="CF24" s="610"/>
      <c r="CG24" s="610"/>
      <c r="CH24" s="610"/>
      <c r="CI24" s="610"/>
      <c r="CJ24" s="610"/>
      <c r="CK24" s="610"/>
      <c r="CL24" s="610"/>
      <c r="CM24" s="610"/>
      <c r="CN24" s="610"/>
      <c r="CO24" s="610"/>
      <c r="CP24" s="610"/>
      <c r="CQ24" s="611"/>
      <c r="CR24" s="612">
        <v>1999270</v>
      </c>
      <c r="CS24" s="613"/>
      <c r="CT24" s="613"/>
      <c r="CU24" s="613"/>
      <c r="CV24" s="613"/>
      <c r="CW24" s="613"/>
      <c r="CX24" s="613"/>
      <c r="CY24" s="614"/>
      <c r="CZ24" s="617">
        <v>33.799999999999997</v>
      </c>
      <c r="DA24" s="618"/>
      <c r="DB24" s="618"/>
      <c r="DC24" s="634"/>
      <c r="DD24" s="657">
        <v>1576389</v>
      </c>
      <c r="DE24" s="613"/>
      <c r="DF24" s="613"/>
      <c r="DG24" s="613"/>
      <c r="DH24" s="613"/>
      <c r="DI24" s="613"/>
      <c r="DJ24" s="613"/>
      <c r="DK24" s="614"/>
      <c r="DL24" s="657">
        <v>1375176</v>
      </c>
      <c r="DM24" s="613"/>
      <c r="DN24" s="613"/>
      <c r="DO24" s="613"/>
      <c r="DP24" s="613"/>
      <c r="DQ24" s="613"/>
      <c r="DR24" s="613"/>
      <c r="DS24" s="613"/>
      <c r="DT24" s="613"/>
      <c r="DU24" s="613"/>
      <c r="DV24" s="614"/>
      <c r="DW24" s="617">
        <v>39.200000000000003</v>
      </c>
      <c r="DX24" s="618"/>
      <c r="DY24" s="618"/>
      <c r="DZ24" s="618"/>
      <c r="EA24" s="618"/>
      <c r="EB24" s="618"/>
      <c r="EC24" s="619"/>
    </row>
    <row r="25" spans="2:133" ht="11.25" customHeight="1" x14ac:dyDescent="0.15">
      <c r="B25" s="620" t="s">
        <v>300</v>
      </c>
      <c r="C25" s="621"/>
      <c r="D25" s="621"/>
      <c r="E25" s="621"/>
      <c r="F25" s="621"/>
      <c r="G25" s="621"/>
      <c r="H25" s="621"/>
      <c r="I25" s="621"/>
      <c r="J25" s="621"/>
      <c r="K25" s="621"/>
      <c r="L25" s="621"/>
      <c r="M25" s="621"/>
      <c r="N25" s="621"/>
      <c r="O25" s="621"/>
      <c r="P25" s="621"/>
      <c r="Q25" s="622"/>
      <c r="R25" s="623">
        <v>3885386</v>
      </c>
      <c r="S25" s="624"/>
      <c r="T25" s="624"/>
      <c r="U25" s="624"/>
      <c r="V25" s="624"/>
      <c r="W25" s="624"/>
      <c r="X25" s="624"/>
      <c r="Y25" s="625"/>
      <c r="Z25" s="626">
        <v>60.7</v>
      </c>
      <c r="AA25" s="626"/>
      <c r="AB25" s="626"/>
      <c r="AC25" s="626"/>
      <c r="AD25" s="627">
        <v>3479744</v>
      </c>
      <c r="AE25" s="627"/>
      <c r="AF25" s="627"/>
      <c r="AG25" s="627"/>
      <c r="AH25" s="627"/>
      <c r="AI25" s="627"/>
      <c r="AJ25" s="627"/>
      <c r="AK25" s="627"/>
      <c r="AL25" s="628">
        <v>100</v>
      </c>
      <c r="AM25" s="629"/>
      <c r="AN25" s="629"/>
      <c r="AO25" s="630"/>
      <c r="AP25" s="620" t="s">
        <v>301</v>
      </c>
      <c r="AQ25" s="639"/>
      <c r="AR25" s="639"/>
      <c r="AS25" s="639"/>
      <c r="AT25" s="639"/>
      <c r="AU25" s="639"/>
      <c r="AV25" s="639"/>
      <c r="AW25" s="639"/>
      <c r="AX25" s="639"/>
      <c r="AY25" s="639"/>
      <c r="AZ25" s="639"/>
      <c r="BA25" s="639"/>
      <c r="BB25" s="639"/>
      <c r="BC25" s="639"/>
      <c r="BD25" s="639"/>
      <c r="BE25" s="639"/>
      <c r="BF25" s="640"/>
      <c r="BG25" s="623" t="s">
        <v>186</v>
      </c>
      <c r="BH25" s="624"/>
      <c r="BI25" s="624"/>
      <c r="BJ25" s="624"/>
      <c r="BK25" s="624"/>
      <c r="BL25" s="624"/>
      <c r="BM25" s="624"/>
      <c r="BN25" s="625"/>
      <c r="BO25" s="626" t="s">
        <v>236</v>
      </c>
      <c r="BP25" s="626"/>
      <c r="BQ25" s="626"/>
      <c r="BR25" s="626"/>
      <c r="BS25" s="627" t="s">
        <v>236</v>
      </c>
      <c r="BT25" s="627"/>
      <c r="BU25" s="627"/>
      <c r="BV25" s="627"/>
      <c r="BW25" s="627"/>
      <c r="BX25" s="627"/>
      <c r="BY25" s="627"/>
      <c r="BZ25" s="627"/>
      <c r="CA25" s="627"/>
      <c r="CB25" s="631"/>
      <c r="CD25" s="620" t="s">
        <v>302</v>
      </c>
      <c r="CE25" s="621"/>
      <c r="CF25" s="621"/>
      <c r="CG25" s="621"/>
      <c r="CH25" s="621"/>
      <c r="CI25" s="621"/>
      <c r="CJ25" s="621"/>
      <c r="CK25" s="621"/>
      <c r="CL25" s="621"/>
      <c r="CM25" s="621"/>
      <c r="CN25" s="621"/>
      <c r="CO25" s="621"/>
      <c r="CP25" s="621"/>
      <c r="CQ25" s="622"/>
      <c r="CR25" s="623">
        <v>1091979</v>
      </c>
      <c r="CS25" s="653"/>
      <c r="CT25" s="653"/>
      <c r="CU25" s="653"/>
      <c r="CV25" s="653"/>
      <c r="CW25" s="653"/>
      <c r="CX25" s="653"/>
      <c r="CY25" s="654"/>
      <c r="CZ25" s="628">
        <v>18.399999999999999</v>
      </c>
      <c r="DA25" s="655"/>
      <c r="DB25" s="655"/>
      <c r="DC25" s="658"/>
      <c r="DD25" s="632">
        <v>1011256</v>
      </c>
      <c r="DE25" s="653"/>
      <c r="DF25" s="653"/>
      <c r="DG25" s="653"/>
      <c r="DH25" s="653"/>
      <c r="DI25" s="653"/>
      <c r="DJ25" s="653"/>
      <c r="DK25" s="654"/>
      <c r="DL25" s="632">
        <v>810043</v>
      </c>
      <c r="DM25" s="653"/>
      <c r="DN25" s="653"/>
      <c r="DO25" s="653"/>
      <c r="DP25" s="653"/>
      <c r="DQ25" s="653"/>
      <c r="DR25" s="653"/>
      <c r="DS25" s="653"/>
      <c r="DT25" s="653"/>
      <c r="DU25" s="653"/>
      <c r="DV25" s="654"/>
      <c r="DW25" s="628">
        <v>23.1</v>
      </c>
      <c r="DX25" s="655"/>
      <c r="DY25" s="655"/>
      <c r="DZ25" s="655"/>
      <c r="EA25" s="655"/>
      <c r="EB25" s="655"/>
      <c r="EC25" s="656"/>
    </row>
    <row r="26" spans="2:133" ht="11.25" customHeight="1" x14ac:dyDescent="0.15">
      <c r="B26" s="620" t="s">
        <v>303</v>
      </c>
      <c r="C26" s="621"/>
      <c r="D26" s="621"/>
      <c r="E26" s="621"/>
      <c r="F26" s="621"/>
      <c r="G26" s="621"/>
      <c r="H26" s="621"/>
      <c r="I26" s="621"/>
      <c r="J26" s="621"/>
      <c r="K26" s="621"/>
      <c r="L26" s="621"/>
      <c r="M26" s="621"/>
      <c r="N26" s="621"/>
      <c r="O26" s="621"/>
      <c r="P26" s="621"/>
      <c r="Q26" s="622"/>
      <c r="R26" s="623">
        <v>740</v>
      </c>
      <c r="S26" s="624"/>
      <c r="T26" s="624"/>
      <c r="U26" s="624"/>
      <c r="V26" s="624"/>
      <c r="W26" s="624"/>
      <c r="X26" s="624"/>
      <c r="Y26" s="625"/>
      <c r="Z26" s="626">
        <v>0</v>
      </c>
      <c r="AA26" s="626"/>
      <c r="AB26" s="626"/>
      <c r="AC26" s="626"/>
      <c r="AD26" s="627">
        <v>740</v>
      </c>
      <c r="AE26" s="627"/>
      <c r="AF26" s="627"/>
      <c r="AG26" s="627"/>
      <c r="AH26" s="627"/>
      <c r="AI26" s="627"/>
      <c r="AJ26" s="627"/>
      <c r="AK26" s="627"/>
      <c r="AL26" s="628">
        <v>0</v>
      </c>
      <c r="AM26" s="629"/>
      <c r="AN26" s="629"/>
      <c r="AO26" s="630"/>
      <c r="AP26" s="620" t="s">
        <v>304</v>
      </c>
      <c r="AQ26" s="639"/>
      <c r="AR26" s="639"/>
      <c r="AS26" s="639"/>
      <c r="AT26" s="639"/>
      <c r="AU26" s="639"/>
      <c r="AV26" s="639"/>
      <c r="AW26" s="639"/>
      <c r="AX26" s="639"/>
      <c r="AY26" s="639"/>
      <c r="AZ26" s="639"/>
      <c r="BA26" s="639"/>
      <c r="BB26" s="639"/>
      <c r="BC26" s="639"/>
      <c r="BD26" s="639"/>
      <c r="BE26" s="639"/>
      <c r="BF26" s="640"/>
      <c r="BG26" s="623" t="s">
        <v>186</v>
      </c>
      <c r="BH26" s="624"/>
      <c r="BI26" s="624"/>
      <c r="BJ26" s="624"/>
      <c r="BK26" s="624"/>
      <c r="BL26" s="624"/>
      <c r="BM26" s="624"/>
      <c r="BN26" s="625"/>
      <c r="BO26" s="626" t="s">
        <v>236</v>
      </c>
      <c r="BP26" s="626"/>
      <c r="BQ26" s="626"/>
      <c r="BR26" s="626"/>
      <c r="BS26" s="627" t="s">
        <v>236</v>
      </c>
      <c r="BT26" s="627"/>
      <c r="BU26" s="627"/>
      <c r="BV26" s="627"/>
      <c r="BW26" s="627"/>
      <c r="BX26" s="627"/>
      <c r="BY26" s="627"/>
      <c r="BZ26" s="627"/>
      <c r="CA26" s="627"/>
      <c r="CB26" s="631"/>
      <c r="CD26" s="620" t="s">
        <v>305</v>
      </c>
      <c r="CE26" s="621"/>
      <c r="CF26" s="621"/>
      <c r="CG26" s="621"/>
      <c r="CH26" s="621"/>
      <c r="CI26" s="621"/>
      <c r="CJ26" s="621"/>
      <c r="CK26" s="621"/>
      <c r="CL26" s="621"/>
      <c r="CM26" s="621"/>
      <c r="CN26" s="621"/>
      <c r="CO26" s="621"/>
      <c r="CP26" s="621"/>
      <c r="CQ26" s="622"/>
      <c r="CR26" s="623">
        <v>642063</v>
      </c>
      <c r="CS26" s="624"/>
      <c r="CT26" s="624"/>
      <c r="CU26" s="624"/>
      <c r="CV26" s="624"/>
      <c r="CW26" s="624"/>
      <c r="CX26" s="624"/>
      <c r="CY26" s="625"/>
      <c r="CZ26" s="628">
        <v>10.8</v>
      </c>
      <c r="DA26" s="655"/>
      <c r="DB26" s="655"/>
      <c r="DC26" s="658"/>
      <c r="DD26" s="632">
        <v>579558</v>
      </c>
      <c r="DE26" s="624"/>
      <c r="DF26" s="624"/>
      <c r="DG26" s="624"/>
      <c r="DH26" s="624"/>
      <c r="DI26" s="624"/>
      <c r="DJ26" s="624"/>
      <c r="DK26" s="625"/>
      <c r="DL26" s="632" t="s">
        <v>236</v>
      </c>
      <c r="DM26" s="624"/>
      <c r="DN26" s="624"/>
      <c r="DO26" s="624"/>
      <c r="DP26" s="624"/>
      <c r="DQ26" s="624"/>
      <c r="DR26" s="624"/>
      <c r="DS26" s="624"/>
      <c r="DT26" s="624"/>
      <c r="DU26" s="624"/>
      <c r="DV26" s="625"/>
      <c r="DW26" s="628" t="s">
        <v>236</v>
      </c>
      <c r="DX26" s="655"/>
      <c r="DY26" s="655"/>
      <c r="DZ26" s="655"/>
      <c r="EA26" s="655"/>
      <c r="EB26" s="655"/>
      <c r="EC26" s="656"/>
    </row>
    <row r="27" spans="2:133" ht="11.25" customHeight="1" x14ac:dyDescent="0.15">
      <c r="B27" s="620" t="s">
        <v>306</v>
      </c>
      <c r="C27" s="621"/>
      <c r="D27" s="621"/>
      <c r="E27" s="621"/>
      <c r="F27" s="621"/>
      <c r="G27" s="621"/>
      <c r="H27" s="621"/>
      <c r="I27" s="621"/>
      <c r="J27" s="621"/>
      <c r="K27" s="621"/>
      <c r="L27" s="621"/>
      <c r="M27" s="621"/>
      <c r="N27" s="621"/>
      <c r="O27" s="621"/>
      <c r="P27" s="621"/>
      <c r="Q27" s="622"/>
      <c r="R27" s="623">
        <v>31426</v>
      </c>
      <c r="S27" s="624"/>
      <c r="T27" s="624"/>
      <c r="U27" s="624"/>
      <c r="V27" s="624"/>
      <c r="W27" s="624"/>
      <c r="X27" s="624"/>
      <c r="Y27" s="625"/>
      <c r="Z27" s="626">
        <v>0.5</v>
      </c>
      <c r="AA27" s="626"/>
      <c r="AB27" s="626"/>
      <c r="AC27" s="626"/>
      <c r="AD27" s="627" t="s">
        <v>236</v>
      </c>
      <c r="AE27" s="627"/>
      <c r="AF27" s="627"/>
      <c r="AG27" s="627"/>
      <c r="AH27" s="627"/>
      <c r="AI27" s="627"/>
      <c r="AJ27" s="627"/>
      <c r="AK27" s="627"/>
      <c r="AL27" s="628" t="s">
        <v>236</v>
      </c>
      <c r="AM27" s="629"/>
      <c r="AN27" s="629"/>
      <c r="AO27" s="630"/>
      <c r="AP27" s="620" t="s">
        <v>307</v>
      </c>
      <c r="AQ27" s="621"/>
      <c r="AR27" s="621"/>
      <c r="AS27" s="621"/>
      <c r="AT27" s="621"/>
      <c r="AU27" s="621"/>
      <c r="AV27" s="621"/>
      <c r="AW27" s="621"/>
      <c r="AX27" s="621"/>
      <c r="AY27" s="621"/>
      <c r="AZ27" s="621"/>
      <c r="BA27" s="621"/>
      <c r="BB27" s="621"/>
      <c r="BC27" s="621"/>
      <c r="BD27" s="621"/>
      <c r="BE27" s="621"/>
      <c r="BF27" s="622"/>
      <c r="BG27" s="623">
        <v>766792</v>
      </c>
      <c r="BH27" s="624"/>
      <c r="BI27" s="624"/>
      <c r="BJ27" s="624"/>
      <c r="BK27" s="624"/>
      <c r="BL27" s="624"/>
      <c r="BM27" s="624"/>
      <c r="BN27" s="625"/>
      <c r="BO27" s="626">
        <v>100</v>
      </c>
      <c r="BP27" s="626"/>
      <c r="BQ27" s="626"/>
      <c r="BR27" s="626"/>
      <c r="BS27" s="627" t="s">
        <v>236</v>
      </c>
      <c r="BT27" s="627"/>
      <c r="BU27" s="627"/>
      <c r="BV27" s="627"/>
      <c r="BW27" s="627"/>
      <c r="BX27" s="627"/>
      <c r="BY27" s="627"/>
      <c r="BZ27" s="627"/>
      <c r="CA27" s="627"/>
      <c r="CB27" s="631"/>
      <c r="CD27" s="620" t="s">
        <v>308</v>
      </c>
      <c r="CE27" s="621"/>
      <c r="CF27" s="621"/>
      <c r="CG27" s="621"/>
      <c r="CH27" s="621"/>
      <c r="CI27" s="621"/>
      <c r="CJ27" s="621"/>
      <c r="CK27" s="621"/>
      <c r="CL27" s="621"/>
      <c r="CM27" s="621"/>
      <c r="CN27" s="621"/>
      <c r="CO27" s="621"/>
      <c r="CP27" s="621"/>
      <c r="CQ27" s="622"/>
      <c r="CR27" s="623">
        <v>408883</v>
      </c>
      <c r="CS27" s="653"/>
      <c r="CT27" s="653"/>
      <c r="CU27" s="653"/>
      <c r="CV27" s="653"/>
      <c r="CW27" s="653"/>
      <c r="CX27" s="653"/>
      <c r="CY27" s="654"/>
      <c r="CZ27" s="628">
        <v>6.9</v>
      </c>
      <c r="DA27" s="655"/>
      <c r="DB27" s="655"/>
      <c r="DC27" s="658"/>
      <c r="DD27" s="632">
        <v>92830</v>
      </c>
      <c r="DE27" s="653"/>
      <c r="DF27" s="653"/>
      <c r="DG27" s="653"/>
      <c r="DH27" s="653"/>
      <c r="DI27" s="653"/>
      <c r="DJ27" s="653"/>
      <c r="DK27" s="654"/>
      <c r="DL27" s="632">
        <v>92830</v>
      </c>
      <c r="DM27" s="653"/>
      <c r="DN27" s="653"/>
      <c r="DO27" s="653"/>
      <c r="DP27" s="653"/>
      <c r="DQ27" s="653"/>
      <c r="DR27" s="653"/>
      <c r="DS27" s="653"/>
      <c r="DT27" s="653"/>
      <c r="DU27" s="653"/>
      <c r="DV27" s="654"/>
      <c r="DW27" s="628">
        <v>2.6</v>
      </c>
      <c r="DX27" s="655"/>
      <c r="DY27" s="655"/>
      <c r="DZ27" s="655"/>
      <c r="EA27" s="655"/>
      <c r="EB27" s="655"/>
      <c r="EC27" s="656"/>
    </row>
    <row r="28" spans="2:133" ht="11.25" customHeight="1" x14ac:dyDescent="0.15">
      <c r="B28" s="620" t="s">
        <v>309</v>
      </c>
      <c r="C28" s="621"/>
      <c r="D28" s="621"/>
      <c r="E28" s="621"/>
      <c r="F28" s="621"/>
      <c r="G28" s="621"/>
      <c r="H28" s="621"/>
      <c r="I28" s="621"/>
      <c r="J28" s="621"/>
      <c r="K28" s="621"/>
      <c r="L28" s="621"/>
      <c r="M28" s="621"/>
      <c r="N28" s="621"/>
      <c r="O28" s="621"/>
      <c r="P28" s="621"/>
      <c r="Q28" s="622"/>
      <c r="R28" s="623">
        <v>43503</v>
      </c>
      <c r="S28" s="624"/>
      <c r="T28" s="624"/>
      <c r="U28" s="624"/>
      <c r="V28" s="624"/>
      <c r="W28" s="624"/>
      <c r="X28" s="624"/>
      <c r="Y28" s="625"/>
      <c r="Z28" s="626">
        <v>0.7</v>
      </c>
      <c r="AA28" s="626"/>
      <c r="AB28" s="626"/>
      <c r="AC28" s="626"/>
      <c r="AD28" s="627" t="s">
        <v>236</v>
      </c>
      <c r="AE28" s="627"/>
      <c r="AF28" s="627"/>
      <c r="AG28" s="627"/>
      <c r="AH28" s="627"/>
      <c r="AI28" s="627"/>
      <c r="AJ28" s="627"/>
      <c r="AK28" s="627"/>
      <c r="AL28" s="628" t="s">
        <v>186</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310</v>
      </c>
      <c r="CE28" s="621"/>
      <c r="CF28" s="621"/>
      <c r="CG28" s="621"/>
      <c r="CH28" s="621"/>
      <c r="CI28" s="621"/>
      <c r="CJ28" s="621"/>
      <c r="CK28" s="621"/>
      <c r="CL28" s="621"/>
      <c r="CM28" s="621"/>
      <c r="CN28" s="621"/>
      <c r="CO28" s="621"/>
      <c r="CP28" s="621"/>
      <c r="CQ28" s="622"/>
      <c r="CR28" s="623">
        <v>498408</v>
      </c>
      <c r="CS28" s="624"/>
      <c r="CT28" s="624"/>
      <c r="CU28" s="624"/>
      <c r="CV28" s="624"/>
      <c r="CW28" s="624"/>
      <c r="CX28" s="624"/>
      <c r="CY28" s="625"/>
      <c r="CZ28" s="628">
        <v>8.4</v>
      </c>
      <c r="DA28" s="655"/>
      <c r="DB28" s="655"/>
      <c r="DC28" s="658"/>
      <c r="DD28" s="632">
        <v>472303</v>
      </c>
      <c r="DE28" s="624"/>
      <c r="DF28" s="624"/>
      <c r="DG28" s="624"/>
      <c r="DH28" s="624"/>
      <c r="DI28" s="624"/>
      <c r="DJ28" s="624"/>
      <c r="DK28" s="625"/>
      <c r="DL28" s="632">
        <v>472303</v>
      </c>
      <c r="DM28" s="624"/>
      <c r="DN28" s="624"/>
      <c r="DO28" s="624"/>
      <c r="DP28" s="624"/>
      <c r="DQ28" s="624"/>
      <c r="DR28" s="624"/>
      <c r="DS28" s="624"/>
      <c r="DT28" s="624"/>
      <c r="DU28" s="624"/>
      <c r="DV28" s="625"/>
      <c r="DW28" s="628">
        <v>13.4</v>
      </c>
      <c r="DX28" s="655"/>
      <c r="DY28" s="655"/>
      <c r="DZ28" s="655"/>
      <c r="EA28" s="655"/>
      <c r="EB28" s="655"/>
      <c r="EC28" s="656"/>
    </row>
    <row r="29" spans="2:133" ht="11.25" customHeight="1" x14ac:dyDescent="0.15">
      <c r="B29" s="620" t="s">
        <v>311</v>
      </c>
      <c r="C29" s="621"/>
      <c r="D29" s="621"/>
      <c r="E29" s="621"/>
      <c r="F29" s="621"/>
      <c r="G29" s="621"/>
      <c r="H29" s="621"/>
      <c r="I29" s="621"/>
      <c r="J29" s="621"/>
      <c r="K29" s="621"/>
      <c r="L29" s="621"/>
      <c r="M29" s="621"/>
      <c r="N29" s="621"/>
      <c r="O29" s="621"/>
      <c r="P29" s="621"/>
      <c r="Q29" s="622"/>
      <c r="R29" s="623">
        <v>31838</v>
      </c>
      <c r="S29" s="624"/>
      <c r="T29" s="624"/>
      <c r="U29" s="624"/>
      <c r="V29" s="624"/>
      <c r="W29" s="624"/>
      <c r="X29" s="624"/>
      <c r="Y29" s="625"/>
      <c r="Z29" s="626">
        <v>0.5</v>
      </c>
      <c r="AA29" s="626"/>
      <c r="AB29" s="626"/>
      <c r="AC29" s="626"/>
      <c r="AD29" s="627" t="s">
        <v>186</v>
      </c>
      <c r="AE29" s="627"/>
      <c r="AF29" s="627"/>
      <c r="AG29" s="627"/>
      <c r="AH29" s="627"/>
      <c r="AI29" s="627"/>
      <c r="AJ29" s="627"/>
      <c r="AK29" s="627"/>
      <c r="AL29" s="628" t="s">
        <v>186</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312</v>
      </c>
      <c r="CE29" s="662"/>
      <c r="CF29" s="620" t="s">
        <v>72</v>
      </c>
      <c r="CG29" s="621"/>
      <c r="CH29" s="621"/>
      <c r="CI29" s="621"/>
      <c r="CJ29" s="621"/>
      <c r="CK29" s="621"/>
      <c r="CL29" s="621"/>
      <c r="CM29" s="621"/>
      <c r="CN29" s="621"/>
      <c r="CO29" s="621"/>
      <c r="CP29" s="621"/>
      <c r="CQ29" s="622"/>
      <c r="CR29" s="623">
        <v>498402</v>
      </c>
      <c r="CS29" s="653"/>
      <c r="CT29" s="653"/>
      <c r="CU29" s="653"/>
      <c r="CV29" s="653"/>
      <c r="CW29" s="653"/>
      <c r="CX29" s="653"/>
      <c r="CY29" s="654"/>
      <c r="CZ29" s="628">
        <v>8.4</v>
      </c>
      <c r="DA29" s="655"/>
      <c r="DB29" s="655"/>
      <c r="DC29" s="658"/>
      <c r="DD29" s="632">
        <v>472297</v>
      </c>
      <c r="DE29" s="653"/>
      <c r="DF29" s="653"/>
      <c r="DG29" s="653"/>
      <c r="DH29" s="653"/>
      <c r="DI29" s="653"/>
      <c r="DJ29" s="653"/>
      <c r="DK29" s="654"/>
      <c r="DL29" s="632">
        <v>472297</v>
      </c>
      <c r="DM29" s="653"/>
      <c r="DN29" s="653"/>
      <c r="DO29" s="653"/>
      <c r="DP29" s="653"/>
      <c r="DQ29" s="653"/>
      <c r="DR29" s="653"/>
      <c r="DS29" s="653"/>
      <c r="DT29" s="653"/>
      <c r="DU29" s="653"/>
      <c r="DV29" s="654"/>
      <c r="DW29" s="628">
        <v>13.4</v>
      </c>
      <c r="DX29" s="655"/>
      <c r="DY29" s="655"/>
      <c r="DZ29" s="655"/>
      <c r="EA29" s="655"/>
      <c r="EB29" s="655"/>
      <c r="EC29" s="656"/>
    </row>
    <row r="30" spans="2:133" ht="11.25" customHeight="1" x14ac:dyDescent="0.15">
      <c r="B30" s="620" t="s">
        <v>313</v>
      </c>
      <c r="C30" s="621"/>
      <c r="D30" s="621"/>
      <c r="E30" s="621"/>
      <c r="F30" s="621"/>
      <c r="G30" s="621"/>
      <c r="H30" s="621"/>
      <c r="I30" s="621"/>
      <c r="J30" s="621"/>
      <c r="K30" s="621"/>
      <c r="L30" s="621"/>
      <c r="M30" s="621"/>
      <c r="N30" s="621"/>
      <c r="O30" s="621"/>
      <c r="P30" s="621"/>
      <c r="Q30" s="622"/>
      <c r="R30" s="623">
        <v>802113</v>
      </c>
      <c r="S30" s="624"/>
      <c r="T30" s="624"/>
      <c r="U30" s="624"/>
      <c r="V30" s="624"/>
      <c r="W30" s="624"/>
      <c r="X30" s="624"/>
      <c r="Y30" s="625"/>
      <c r="Z30" s="626">
        <v>12.5</v>
      </c>
      <c r="AA30" s="626"/>
      <c r="AB30" s="626"/>
      <c r="AC30" s="626"/>
      <c r="AD30" s="627" t="s">
        <v>186</v>
      </c>
      <c r="AE30" s="627"/>
      <c r="AF30" s="627"/>
      <c r="AG30" s="627"/>
      <c r="AH30" s="627"/>
      <c r="AI30" s="627"/>
      <c r="AJ30" s="627"/>
      <c r="AK30" s="627"/>
      <c r="AL30" s="628" t="s">
        <v>236</v>
      </c>
      <c r="AM30" s="629"/>
      <c r="AN30" s="629"/>
      <c r="AO30" s="630"/>
      <c r="AP30" s="605" t="s">
        <v>230</v>
      </c>
      <c r="AQ30" s="606"/>
      <c r="AR30" s="606"/>
      <c r="AS30" s="606"/>
      <c r="AT30" s="606"/>
      <c r="AU30" s="606"/>
      <c r="AV30" s="606"/>
      <c r="AW30" s="606"/>
      <c r="AX30" s="606"/>
      <c r="AY30" s="606"/>
      <c r="AZ30" s="606"/>
      <c r="BA30" s="606"/>
      <c r="BB30" s="606"/>
      <c r="BC30" s="606"/>
      <c r="BD30" s="606"/>
      <c r="BE30" s="606"/>
      <c r="BF30" s="607"/>
      <c r="BG30" s="605" t="s">
        <v>314</v>
      </c>
      <c r="BH30" s="659"/>
      <c r="BI30" s="659"/>
      <c r="BJ30" s="659"/>
      <c r="BK30" s="659"/>
      <c r="BL30" s="659"/>
      <c r="BM30" s="659"/>
      <c r="BN30" s="659"/>
      <c r="BO30" s="659"/>
      <c r="BP30" s="659"/>
      <c r="BQ30" s="660"/>
      <c r="BR30" s="605" t="s">
        <v>315</v>
      </c>
      <c r="BS30" s="659"/>
      <c r="BT30" s="659"/>
      <c r="BU30" s="659"/>
      <c r="BV30" s="659"/>
      <c r="BW30" s="659"/>
      <c r="BX30" s="659"/>
      <c r="BY30" s="659"/>
      <c r="BZ30" s="659"/>
      <c r="CA30" s="659"/>
      <c r="CB30" s="660"/>
      <c r="CD30" s="663"/>
      <c r="CE30" s="664"/>
      <c r="CF30" s="620" t="s">
        <v>316</v>
      </c>
      <c r="CG30" s="621"/>
      <c r="CH30" s="621"/>
      <c r="CI30" s="621"/>
      <c r="CJ30" s="621"/>
      <c r="CK30" s="621"/>
      <c r="CL30" s="621"/>
      <c r="CM30" s="621"/>
      <c r="CN30" s="621"/>
      <c r="CO30" s="621"/>
      <c r="CP30" s="621"/>
      <c r="CQ30" s="622"/>
      <c r="CR30" s="623">
        <v>488050</v>
      </c>
      <c r="CS30" s="624"/>
      <c r="CT30" s="624"/>
      <c r="CU30" s="624"/>
      <c r="CV30" s="624"/>
      <c r="CW30" s="624"/>
      <c r="CX30" s="624"/>
      <c r="CY30" s="625"/>
      <c r="CZ30" s="628">
        <v>8.1999999999999993</v>
      </c>
      <c r="DA30" s="655"/>
      <c r="DB30" s="655"/>
      <c r="DC30" s="658"/>
      <c r="DD30" s="632">
        <v>461945</v>
      </c>
      <c r="DE30" s="624"/>
      <c r="DF30" s="624"/>
      <c r="DG30" s="624"/>
      <c r="DH30" s="624"/>
      <c r="DI30" s="624"/>
      <c r="DJ30" s="624"/>
      <c r="DK30" s="625"/>
      <c r="DL30" s="632">
        <v>461945</v>
      </c>
      <c r="DM30" s="624"/>
      <c r="DN30" s="624"/>
      <c r="DO30" s="624"/>
      <c r="DP30" s="624"/>
      <c r="DQ30" s="624"/>
      <c r="DR30" s="624"/>
      <c r="DS30" s="624"/>
      <c r="DT30" s="624"/>
      <c r="DU30" s="624"/>
      <c r="DV30" s="625"/>
      <c r="DW30" s="628">
        <v>13.2</v>
      </c>
      <c r="DX30" s="655"/>
      <c r="DY30" s="655"/>
      <c r="DZ30" s="655"/>
      <c r="EA30" s="655"/>
      <c r="EB30" s="655"/>
      <c r="EC30" s="656"/>
    </row>
    <row r="31" spans="2:133" ht="11.25" customHeight="1" x14ac:dyDescent="0.15">
      <c r="B31" s="636" t="s">
        <v>317</v>
      </c>
      <c r="C31" s="637"/>
      <c r="D31" s="637"/>
      <c r="E31" s="637"/>
      <c r="F31" s="637"/>
      <c r="G31" s="637"/>
      <c r="H31" s="637"/>
      <c r="I31" s="637"/>
      <c r="J31" s="637"/>
      <c r="K31" s="637"/>
      <c r="L31" s="637"/>
      <c r="M31" s="637"/>
      <c r="N31" s="637"/>
      <c r="O31" s="637"/>
      <c r="P31" s="637"/>
      <c r="Q31" s="638"/>
      <c r="R31" s="623" t="s">
        <v>186</v>
      </c>
      <c r="S31" s="624"/>
      <c r="T31" s="624"/>
      <c r="U31" s="624"/>
      <c r="V31" s="624"/>
      <c r="W31" s="624"/>
      <c r="X31" s="624"/>
      <c r="Y31" s="625"/>
      <c r="Z31" s="626" t="s">
        <v>236</v>
      </c>
      <c r="AA31" s="626"/>
      <c r="AB31" s="626"/>
      <c r="AC31" s="626"/>
      <c r="AD31" s="627" t="s">
        <v>236</v>
      </c>
      <c r="AE31" s="627"/>
      <c r="AF31" s="627"/>
      <c r="AG31" s="627"/>
      <c r="AH31" s="627"/>
      <c r="AI31" s="627"/>
      <c r="AJ31" s="627"/>
      <c r="AK31" s="627"/>
      <c r="AL31" s="628" t="s">
        <v>186</v>
      </c>
      <c r="AM31" s="629"/>
      <c r="AN31" s="629"/>
      <c r="AO31" s="630"/>
      <c r="AP31" s="671" t="s">
        <v>318</v>
      </c>
      <c r="AQ31" s="672"/>
      <c r="AR31" s="672"/>
      <c r="AS31" s="672"/>
      <c r="AT31" s="677" t="s">
        <v>319</v>
      </c>
      <c r="AU31" s="218"/>
      <c r="AV31" s="218"/>
      <c r="AW31" s="218"/>
      <c r="AX31" s="609" t="s">
        <v>192</v>
      </c>
      <c r="AY31" s="610"/>
      <c r="AZ31" s="610"/>
      <c r="BA31" s="610"/>
      <c r="BB31" s="610"/>
      <c r="BC31" s="610"/>
      <c r="BD31" s="610"/>
      <c r="BE31" s="610"/>
      <c r="BF31" s="611"/>
      <c r="BG31" s="670">
        <v>99.3</v>
      </c>
      <c r="BH31" s="667"/>
      <c r="BI31" s="667"/>
      <c r="BJ31" s="667"/>
      <c r="BK31" s="667"/>
      <c r="BL31" s="667"/>
      <c r="BM31" s="618">
        <v>96.7</v>
      </c>
      <c r="BN31" s="667"/>
      <c r="BO31" s="667"/>
      <c r="BP31" s="667"/>
      <c r="BQ31" s="668"/>
      <c r="BR31" s="670">
        <v>99.4</v>
      </c>
      <c r="BS31" s="667"/>
      <c r="BT31" s="667"/>
      <c r="BU31" s="667"/>
      <c r="BV31" s="667"/>
      <c r="BW31" s="667"/>
      <c r="BX31" s="618">
        <v>96.6</v>
      </c>
      <c r="BY31" s="667"/>
      <c r="BZ31" s="667"/>
      <c r="CA31" s="667"/>
      <c r="CB31" s="668"/>
      <c r="CD31" s="663"/>
      <c r="CE31" s="664"/>
      <c r="CF31" s="620" t="s">
        <v>320</v>
      </c>
      <c r="CG31" s="621"/>
      <c r="CH31" s="621"/>
      <c r="CI31" s="621"/>
      <c r="CJ31" s="621"/>
      <c r="CK31" s="621"/>
      <c r="CL31" s="621"/>
      <c r="CM31" s="621"/>
      <c r="CN31" s="621"/>
      <c r="CO31" s="621"/>
      <c r="CP31" s="621"/>
      <c r="CQ31" s="622"/>
      <c r="CR31" s="623">
        <v>10352</v>
      </c>
      <c r="CS31" s="653"/>
      <c r="CT31" s="653"/>
      <c r="CU31" s="653"/>
      <c r="CV31" s="653"/>
      <c r="CW31" s="653"/>
      <c r="CX31" s="653"/>
      <c r="CY31" s="654"/>
      <c r="CZ31" s="628">
        <v>0.2</v>
      </c>
      <c r="DA31" s="655"/>
      <c r="DB31" s="655"/>
      <c r="DC31" s="658"/>
      <c r="DD31" s="632">
        <v>10352</v>
      </c>
      <c r="DE31" s="653"/>
      <c r="DF31" s="653"/>
      <c r="DG31" s="653"/>
      <c r="DH31" s="653"/>
      <c r="DI31" s="653"/>
      <c r="DJ31" s="653"/>
      <c r="DK31" s="654"/>
      <c r="DL31" s="632">
        <v>10352</v>
      </c>
      <c r="DM31" s="653"/>
      <c r="DN31" s="653"/>
      <c r="DO31" s="653"/>
      <c r="DP31" s="653"/>
      <c r="DQ31" s="653"/>
      <c r="DR31" s="653"/>
      <c r="DS31" s="653"/>
      <c r="DT31" s="653"/>
      <c r="DU31" s="653"/>
      <c r="DV31" s="654"/>
      <c r="DW31" s="628">
        <v>0.3</v>
      </c>
      <c r="DX31" s="655"/>
      <c r="DY31" s="655"/>
      <c r="DZ31" s="655"/>
      <c r="EA31" s="655"/>
      <c r="EB31" s="655"/>
      <c r="EC31" s="656"/>
    </row>
    <row r="32" spans="2:133" ht="11.25" customHeight="1" x14ac:dyDescent="0.15">
      <c r="B32" s="620" t="s">
        <v>321</v>
      </c>
      <c r="C32" s="621"/>
      <c r="D32" s="621"/>
      <c r="E32" s="621"/>
      <c r="F32" s="621"/>
      <c r="G32" s="621"/>
      <c r="H32" s="621"/>
      <c r="I32" s="621"/>
      <c r="J32" s="621"/>
      <c r="K32" s="621"/>
      <c r="L32" s="621"/>
      <c r="M32" s="621"/>
      <c r="N32" s="621"/>
      <c r="O32" s="621"/>
      <c r="P32" s="621"/>
      <c r="Q32" s="622"/>
      <c r="R32" s="623">
        <v>247367</v>
      </c>
      <c r="S32" s="624"/>
      <c r="T32" s="624"/>
      <c r="U32" s="624"/>
      <c r="V32" s="624"/>
      <c r="W32" s="624"/>
      <c r="X32" s="624"/>
      <c r="Y32" s="625"/>
      <c r="Z32" s="626">
        <v>3.9</v>
      </c>
      <c r="AA32" s="626"/>
      <c r="AB32" s="626"/>
      <c r="AC32" s="626"/>
      <c r="AD32" s="627" t="s">
        <v>186</v>
      </c>
      <c r="AE32" s="627"/>
      <c r="AF32" s="627"/>
      <c r="AG32" s="627"/>
      <c r="AH32" s="627"/>
      <c r="AI32" s="627"/>
      <c r="AJ32" s="627"/>
      <c r="AK32" s="627"/>
      <c r="AL32" s="628" t="s">
        <v>236</v>
      </c>
      <c r="AM32" s="629"/>
      <c r="AN32" s="629"/>
      <c r="AO32" s="630"/>
      <c r="AP32" s="673"/>
      <c r="AQ32" s="674"/>
      <c r="AR32" s="674"/>
      <c r="AS32" s="674"/>
      <c r="AT32" s="678"/>
      <c r="AU32" s="214" t="s">
        <v>322</v>
      </c>
      <c r="AX32" s="620" t="s">
        <v>323</v>
      </c>
      <c r="AY32" s="621"/>
      <c r="AZ32" s="621"/>
      <c r="BA32" s="621"/>
      <c r="BB32" s="621"/>
      <c r="BC32" s="621"/>
      <c r="BD32" s="621"/>
      <c r="BE32" s="621"/>
      <c r="BF32" s="622"/>
      <c r="BG32" s="680">
        <v>99.5</v>
      </c>
      <c r="BH32" s="653"/>
      <c r="BI32" s="653"/>
      <c r="BJ32" s="653"/>
      <c r="BK32" s="653"/>
      <c r="BL32" s="653"/>
      <c r="BM32" s="629">
        <v>98.5</v>
      </c>
      <c r="BN32" s="653"/>
      <c r="BO32" s="653"/>
      <c r="BP32" s="653"/>
      <c r="BQ32" s="669"/>
      <c r="BR32" s="680">
        <v>99.5</v>
      </c>
      <c r="BS32" s="653"/>
      <c r="BT32" s="653"/>
      <c r="BU32" s="653"/>
      <c r="BV32" s="653"/>
      <c r="BW32" s="653"/>
      <c r="BX32" s="629">
        <v>98.2</v>
      </c>
      <c r="BY32" s="653"/>
      <c r="BZ32" s="653"/>
      <c r="CA32" s="653"/>
      <c r="CB32" s="669"/>
      <c r="CD32" s="665"/>
      <c r="CE32" s="666"/>
      <c r="CF32" s="620" t="s">
        <v>324</v>
      </c>
      <c r="CG32" s="621"/>
      <c r="CH32" s="621"/>
      <c r="CI32" s="621"/>
      <c r="CJ32" s="621"/>
      <c r="CK32" s="621"/>
      <c r="CL32" s="621"/>
      <c r="CM32" s="621"/>
      <c r="CN32" s="621"/>
      <c r="CO32" s="621"/>
      <c r="CP32" s="621"/>
      <c r="CQ32" s="622"/>
      <c r="CR32" s="623">
        <v>6</v>
      </c>
      <c r="CS32" s="624"/>
      <c r="CT32" s="624"/>
      <c r="CU32" s="624"/>
      <c r="CV32" s="624"/>
      <c r="CW32" s="624"/>
      <c r="CX32" s="624"/>
      <c r="CY32" s="625"/>
      <c r="CZ32" s="628">
        <v>0</v>
      </c>
      <c r="DA32" s="655"/>
      <c r="DB32" s="655"/>
      <c r="DC32" s="658"/>
      <c r="DD32" s="632">
        <v>6</v>
      </c>
      <c r="DE32" s="624"/>
      <c r="DF32" s="624"/>
      <c r="DG32" s="624"/>
      <c r="DH32" s="624"/>
      <c r="DI32" s="624"/>
      <c r="DJ32" s="624"/>
      <c r="DK32" s="625"/>
      <c r="DL32" s="632">
        <v>6</v>
      </c>
      <c r="DM32" s="624"/>
      <c r="DN32" s="624"/>
      <c r="DO32" s="624"/>
      <c r="DP32" s="624"/>
      <c r="DQ32" s="624"/>
      <c r="DR32" s="624"/>
      <c r="DS32" s="624"/>
      <c r="DT32" s="624"/>
      <c r="DU32" s="624"/>
      <c r="DV32" s="625"/>
      <c r="DW32" s="628">
        <v>0</v>
      </c>
      <c r="DX32" s="655"/>
      <c r="DY32" s="655"/>
      <c r="DZ32" s="655"/>
      <c r="EA32" s="655"/>
      <c r="EB32" s="655"/>
      <c r="EC32" s="656"/>
    </row>
    <row r="33" spans="2:133" ht="11.25" customHeight="1" x14ac:dyDescent="0.15">
      <c r="B33" s="620" t="s">
        <v>325</v>
      </c>
      <c r="C33" s="621"/>
      <c r="D33" s="621"/>
      <c r="E33" s="621"/>
      <c r="F33" s="621"/>
      <c r="G33" s="621"/>
      <c r="H33" s="621"/>
      <c r="I33" s="621"/>
      <c r="J33" s="621"/>
      <c r="K33" s="621"/>
      <c r="L33" s="621"/>
      <c r="M33" s="621"/>
      <c r="N33" s="621"/>
      <c r="O33" s="621"/>
      <c r="P33" s="621"/>
      <c r="Q33" s="622"/>
      <c r="R33" s="623">
        <v>35575</v>
      </c>
      <c r="S33" s="624"/>
      <c r="T33" s="624"/>
      <c r="U33" s="624"/>
      <c r="V33" s="624"/>
      <c r="W33" s="624"/>
      <c r="X33" s="624"/>
      <c r="Y33" s="625"/>
      <c r="Z33" s="626">
        <v>0.6</v>
      </c>
      <c r="AA33" s="626"/>
      <c r="AB33" s="626"/>
      <c r="AC33" s="626"/>
      <c r="AD33" s="627" t="s">
        <v>186</v>
      </c>
      <c r="AE33" s="627"/>
      <c r="AF33" s="627"/>
      <c r="AG33" s="627"/>
      <c r="AH33" s="627"/>
      <c r="AI33" s="627"/>
      <c r="AJ33" s="627"/>
      <c r="AK33" s="627"/>
      <c r="AL33" s="628" t="s">
        <v>236</v>
      </c>
      <c r="AM33" s="629"/>
      <c r="AN33" s="629"/>
      <c r="AO33" s="630"/>
      <c r="AP33" s="675"/>
      <c r="AQ33" s="676"/>
      <c r="AR33" s="676"/>
      <c r="AS33" s="676"/>
      <c r="AT33" s="679"/>
      <c r="AU33" s="219"/>
      <c r="AV33" s="219"/>
      <c r="AW33" s="219"/>
      <c r="AX33" s="644" t="s">
        <v>326</v>
      </c>
      <c r="AY33" s="645"/>
      <c r="AZ33" s="645"/>
      <c r="BA33" s="645"/>
      <c r="BB33" s="645"/>
      <c r="BC33" s="645"/>
      <c r="BD33" s="645"/>
      <c r="BE33" s="645"/>
      <c r="BF33" s="646"/>
      <c r="BG33" s="681">
        <v>99.2</v>
      </c>
      <c r="BH33" s="682"/>
      <c r="BI33" s="682"/>
      <c r="BJ33" s="682"/>
      <c r="BK33" s="682"/>
      <c r="BL33" s="682"/>
      <c r="BM33" s="683">
        <v>95.2</v>
      </c>
      <c r="BN33" s="682"/>
      <c r="BO33" s="682"/>
      <c r="BP33" s="682"/>
      <c r="BQ33" s="684"/>
      <c r="BR33" s="681">
        <v>99.3</v>
      </c>
      <c r="BS33" s="682"/>
      <c r="BT33" s="682"/>
      <c r="BU33" s="682"/>
      <c r="BV33" s="682"/>
      <c r="BW33" s="682"/>
      <c r="BX33" s="683">
        <v>95.2</v>
      </c>
      <c r="BY33" s="682"/>
      <c r="BZ33" s="682"/>
      <c r="CA33" s="682"/>
      <c r="CB33" s="684"/>
      <c r="CD33" s="620" t="s">
        <v>327</v>
      </c>
      <c r="CE33" s="621"/>
      <c r="CF33" s="621"/>
      <c r="CG33" s="621"/>
      <c r="CH33" s="621"/>
      <c r="CI33" s="621"/>
      <c r="CJ33" s="621"/>
      <c r="CK33" s="621"/>
      <c r="CL33" s="621"/>
      <c r="CM33" s="621"/>
      <c r="CN33" s="621"/>
      <c r="CO33" s="621"/>
      <c r="CP33" s="621"/>
      <c r="CQ33" s="622"/>
      <c r="CR33" s="623">
        <v>3393279</v>
      </c>
      <c r="CS33" s="653"/>
      <c r="CT33" s="653"/>
      <c r="CU33" s="653"/>
      <c r="CV33" s="653"/>
      <c r="CW33" s="653"/>
      <c r="CX33" s="653"/>
      <c r="CY33" s="654"/>
      <c r="CZ33" s="628">
        <v>57.3</v>
      </c>
      <c r="DA33" s="655"/>
      <c r="DB33" s="655"/>
      <c r="DC33" s="658"/>
      <c r="DD33" s="632">
        <v>2652075</v>
      </c>
      <c r="DE33" s="653"/>
      <c r="DF33" s="653"/>
      <c r="DG33" s="653"/>
      <c r="DH33" s="653"/>
      <c r="DI33" s="653"/>
      <c r="DJ33" s="653"/>
      <c r="DK33" s="654"/>
      <c r="DL33" s="632">
        <v>1638477</v>
      </c>
      <c r="DM33" s="653"/>
      <c r="DN33" s="653"/>
      <c r="DO33" s="653"/>
      <c r="DP33" s="653"/>
      <c r="DQ33" s="653"/>
      <c r="DR33" s="653"/>
      <c r="DS33" s="653"/>
      <c r="DT33" s="653"/>
      <c r="DU33" s="653"/>
      <c r="DV33" s="654"/>
      <c r="DW33" s="628">
        <v>46.6</v>
      </c>
      <c r="DX33" s="655"/>
      <c r="DY33" s="655"/>
      <c r="DZ33" s="655"/>
      <c r="EA33" s="655"/>
      <c r="EB33" s="655"/>
      <c r="EC33" s="656"/>
    </row>
    <row r="34" spans="2:133" ht="11.25" customHeight="1" x14ac:dyDescent="0.15">
      <c r="B34" s="620" t="s">
        <v>328</v>
      </c>
      <c r="C34" s="621"/>
      <c r="D34" s="621"/>
      <c r="E34" s="621"/>
      <c r="F34" s="621"/>
      <c r="G34" s="621"/>
      <c r="H34" s="621"/>
      <c r="I34" s="621"/>
      <c r="J34" s="621"/>
      <c r="K34" s="621"/>
      <c r="L34" s="621"/>
      <c r="M34" s="621"/>
      <c r="N34" s="621"/>
      <c r="O34" s="621"/>
      <c r="P34" s="621"/>
      <c r="Q34" s="622"/>
      <c r="R34" s="623">
        <v>82172</v>
      </c>
      <c r="S34" s="624"/>
      <c r="T34" s="624"/>
      <c r="U34" s="624"/>
      <c r="V34" s="624"/>
      <c r="W34" s="624"/>
      <c r="X34" s="624"/>
      <c r="Y34" s="625"/>
      <c r="Z34" s="626">
        <v>1.3</v>
      </c>
      <c r="AA34" s="626"/>
      <c r="AB34" s="626"/>
      <c r="AC34" s="626"/>
      <c r="AD34" s="627" t="s">
        <v>236</v>
      </c>
      <c r="AE34" s="627"/>
      <c r="AF34" s="627"/>
      <c r="AG34" s="627"/>
      <c r="AH34" s="627"/>
      <c r="AI34" s="627"/>
      <c r="AJ34" s="627"/>
      <c r="AK34" s="627"/>
      <c r="AL34" s="628" t="s">
        <v>186</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329</v>
      </c>
      <c r="CE34" s="621"/>
      <c r="CF34" s="621"/>
      <c r="CG34" s="621"/>
      <c r="CH34" s="621"/>
      <c r="CI34" s="621"/>
      <c r="CJ34" s="621"/>
      <c r="CK34" s="621"/>
      <c r="CL34" s="621"/>
      <c r="CM34" s="621"/>
      <c r="CN34" s="621"/>
      <c r="CO34" s="621"/>
      <c r="CP34" s="621"/>
      <c r="CQ34" s="622"/>
      <c r="CR34" s="623">
        <v>1016995</v>
      </c>
      <c r="CS34" s="624"/>
      <c r="CT34" s="624"/>
      <c r="CU34" s="624"/>
      <c r="CV34" s="624"/>
      <c r="CW34" s="624"/>
      <c r="CX34" s="624"/>
      <c r="CY34" s="625"/>
      <c r="CZ34" s="628">
        <v>17.2</v>
      </c>
      <c r="DA34" s="655"/>
      <c r="DB34" s="655"/>
      <c r="DC34" s="658"/>
      <c r="DD34" s="632">
        <v>657867</v>
      </c>
      <c r="DE34" s="624"/>
      <c r="DF34" s="624"/>
      <c r="DG34" s="624"/>
      <c r="DH34" s="624"/>
      <c r="DI34" s="624"/>
      <c r="DJ34" s="624"/>
      <c r="DK34" s="625"/>
      <c r="DL34" s="632">
        <v>350341</v>
      </c>
      <c r="DM34" s="624"/>
      <c r="DN34" s="624"/>
      <c r="DO34" s="624"/>
      <c r="DP34" s="624"/>
      <c r="DQ34" s="624"/>
      <c r="DR34" s="624"/>
      <c r="DS34" s="624"/>
      <c r="DT34" s="624"/>
      <c r="DU34" s="624"/>
      <c r="DV34" s="625"/>
      <c r="DW34" s="628">
        <v>10</v>
      </c>
      <c r="DX34" s="655"/>
      <c r="DY34" s="655"/>
      <c r="DZ34" s="655"/>
      <c r="EA34" s="655"/>
      <c r="EB34" s="655"/>
      <c r="EC34" s="656"/>
    </row>
    <row r="35" spans="2:133" ht="11.25" customHeight="1" x14ac:dyDescent="0.15">
      <c r="B35" s="620" t="s">
        <v>330</v>
      </c>
      <c r="C35" s="621"/>
      <c r="D35" s="621"/>
      <c r="E35" s="621"/>
      <c r="F35" s="621"/>
      <c r="G35" s="621"/>
      <c r="H35" s="621"/>
      <c r="I35" s="621"/>
      <c r="J35" s="621"/>
      <c r="K35" s="621"/>
      <c r="L35" s="621"/>
      <c r="M35" s="621"/>
      <c r="N35" s="621"/>
      <c r="O35" s="621"/>
      <c r="P35" s="621"/>
      <c r="Q35" s="622"/>
      <c r="R35" s="623">
        <v>83523</v>
      </c>
      <c r="S35" s="624"/>
      <c r="T35" s="624"/>
      <c r="U35" s="624"/>
      <c r="V35" s="624"/>
      <c r="W35" s="624"/>
      <c r="X35" s="624"/>
      <c r="Y35" s="625"/>
      <c r="Z35" s="626">
        <v>1.3</v>
      </c>
      <c r="AA35" s="626"/>
      <c r="AB35" s="626"/>
      <c r="AC35" s="626"/>
      <c r="AD35" s="627" t="s">
        <v>186</v>
      </c>
      <c r="AE35" s="627"/>
      <c r="AF35" s="627"/>
      <c r="AG35" s="627"/>
      <c r="AH35" s="627"/>
      <c r="AI35" s="627"/>
      <c r="AJ35" s="627"/>
      <c r="AK35" s="627"/>
      <c r="AL35" s="628" t="s">
        <v>186</v>
      </c>
      <c r="AM35" s="629"/>
      <c r="AN35" s="629"/>
      <c r="AO35" s="630"/>
      <c r="AP35" s="222"/>
      <c r="AQ35" s="605" t="s">
        <v>331</v>
      </c>
      <c r="AR35" s="606"/>
      <c r="AS35" s="606"/>
      <c r="AT35" s="606"/>
      <c r="AU35" s="606"/>
      <c r="AV35" s="606"/>
      <c r="AW35" s="606"/>
      <c r="AX35" s="606"/>
      <c r="AY35" s="606"/>
      <c r="AZ35" s="606"/>
      <c r="BA35" s="606"/>
      <c r="BB35" s="606"/>
      <c r="BC35" s="606"/>
      <c r="BD35" s="606"/>
      <c r="BE35" s="606"/>
      <c r="BF35" s="607"/>
      <c r="BG35" s="605" t="s">
        <v>332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333</v>
      </c>
      <c r="CE35" s="621"/>
      <c r="CF35" s="621"/>
      <c r="CG35" s="621"/>
      <c r="CH35" s="621"/>
      <c r="CI35" s="621"/>
      <c r="CJ35" s="621"/>
      <c r="CK35" s="621"/>
      <c r="CL35" s="621"/>
      <c r="CM35" s="621"/>
      <c r="CN35" s="621"/>
      <c r="CO35" s="621"/>
      <c r="CP35" s="621"/>
      <c r="CQ35" s="622"/>
      <c r="CR35" s="623">
        <v>34986</v>
      </c>
      <c r="CS35" s="653"/>
      <c r="CT35" s="653"/>
      <c r="CU35" s="653"/>
      <c r="CV35" s="653"/>
      <c r="CW35" s="653"/>
      <c r="CX35" s="653"/>
      <c r="CY35" s="654"/>
      <c r="CZ35" s="628">
        <v>0.6</v>
      </c>
      <c r="DA35" s="655"/>
      <c r="DB35" s="655"/>
      <c r="DC35" s="658"/>
      <c r="DD35" s="632">
        <v>19188</v>
      </c>
      <c r="DE35" s="653"/>
      <c r="DF35" s="653"/>
      <c r="DG35" s="653"/>
      <c r="DH35" s="653"/>
      <c r="DI35" s="653"/>
      <c r="DJ35" s="653"/>
      <c r="DK35" s="654"/>
      <c r="DL35" s="632">
        <v>17004</v>
      </c>
      <c r="DM35" s="653"/>
      <c r="DN35" s="653"/>
      <c r="DO35" s="653"/>
      <c r="DP35" s="653"/>
      <c r="DQ35" s="653"/>
      <c r="DR35" s="653"/>
      <c r="DS35" s="653"/>
      <c r="DT35" s="653"/>
      <c r="DU35" s="653"/>
      <c r="DV35" s="654"/>
      <c r="DW35" s="628">
        <v>0.5</v>
      </c>
      <c r="DX35" s="655"/>
      <c r="DY35" s="655"/>
      <c r="DZ35" s="655"/>
      <c r="EA35" s="655"/>
      <c r="EB35" s="655"/>
      <c r="EC35" s="656"/>
    </row>
    <row r="36" spans="2:133" ht="11.25" customHeight="1" x14ac:dyDescent="0.15">
      <c r="B36" s="620" t="s">
        <v>334</v>
      </c>
      <c r="C36" s="621"/>
      <c r="D36" s="621"/>
      <c r="E36" s="621"/>
      <c r="F36" s="621"/>
      <c r="G36" s="621"/>
      <c r="H36" s="621"/>
      <c r="I36" s="621"/>
      <c r="J36" s="621"/>
      <c r="K36" s="621"/>
      <c r="L36" s="621"/>
      <c r="M36" s="621"/>
      <c r="N36" s="621"/>
      <c r="O36" s="621"/>
      <c r="P36" s="621"/>
      <c r="Q36" s="622"/>
      <c r="R36" s="623">
        <v>595279</v>
      </c>
      <c r="S36" s="624"/>
      <c r="T36" s="624"/>
      <c r="U36" s="624"/>
      <c r="V36" s="624"/>
      <c r="W36" s="624"/>
      <c r="X36" s="624"/>
      <c r="Y36" s="625"/>
      <c r="Z36" s="626">
        <v>9.3000000000000007</v>
      </c>
      <c r="AA36" s="626"/>
      <c r="AB36" s="626"/>
      <c r="AC36" s="626"/>
      <c r="AD36" s="627" t="s">
        <v>236</v>
      </c>
      <c r="AE36" s="627"/>
      <c r="AF36" s="627"/>
      <c r="AG36" s="627"/>
      <c r="AH36" s="627"/>
      <c r="AI36" s="627"/>
      <c r="AJ36" s="627"/>
      <c r="AK36" s="627"/>
      <c r="AL36" s="628" t="s">
        <v>236</v>
      </c>
      <c r="AM36" s="629"/>
      <c r="AN36" s="629"/>
      <c r="AO36" s="630"/>
      <c r="AP36" s="222"/>
      <c r="AQ36" s="685" t="s">
        <v>335</v>
      </c>
      <c r="AR36" s="686"/>
      <c r="AS36" s="686"/>
      <c r="AT36" s="686"/>
      <c r="AU36" s="686"/>
      <c r="AV36" s="686"/>
      <c r="AW36" s="686"/>
      <c r="AX36" s="686"/>
      <c r="AY36" s="687"/>
      <c r="AZ36" s="612">
        <v>1003245</v>
      </c>
      <c r="BA36" s="613"/>
      <c r="BB36" s="613"/>
      <c r="BC36" s="613"/>
      <c r="BD36" s="613"/>
      <c r="BE36" s="613"/>
      <c r="BF36" s="688"/>
      <c r="BG36" s="609" t="s">
        <v>336</v>
      </c>
      <c r="BH36" s="610"/>
      <c r="BI36" s="610"/>
      <c r="BJ36" s="610"/>
      <c r="BK36" s="610"/>
      <c r="BL36" s="610"/>
      <c r="BM36" s="610"/>
      <c r="BN36" s="610"/>
      <c r="BO36" s="610"/>
      <c r="BP36" s="610"/>
      <c r="BQ36" s="610"/>
      <c r="BR36" s="610"/>
      <c r="BS36" s="610"/>
      <c r="BT36" s="610"/>
      <c r="BU36" s="611"/>
      <c r="BV36" s="612">
        <v>102079</v>
      </c>
      <c r="BW36" s="613"/>
      <c r="BX36" s="613"/>
      <c r="BY36" s="613"/>
      <c r="BZ36" s="613"/>
      <c r="CA36" s="613"/>
      <c r="CB36" s="688"/>
      <c r="CD36" s="620" t="s">
        <v>337</v>
      </c>
      <c r="CE36" s="621"/>
      <c r="CF36" s="621"/>
      <c r="CG36" s="621"/>
      <c r="CH36" s="621"/>
      <c r="CI36" s="621"/>
      <c r="CJ36" s="621"/>
      <c r="CK36" s="621"/>
      <c r="CL36" s="621"/>
      <c r="CM36" s="621"/>
      <c r="CN36" s="621"/>
      <c r="CO36" s="621"/>
      <c r="CP36" s="621"/>
      <c r="CQ36" s="622"/>
      <c r="CR36" s="623">
        <v>1178592</v>
      </c>
      <c r="CS36" s="624"/>
      <c r="CT36" s="624"/>
      <c r="CU36" s="624"/>
      <c r="CV36" s="624"/>
      <c r="CW36" s="624"/>
      <c r="CX36" s="624"/>
      <c r="CY36" s="625"/>
      <c r="CZ36" s="628">
        <v>19.899999999999999</v>
      </c>
      <c r="DA36" s="655"/>
      <c r="DB36" s="655"/>
      <c r="DC36" s="658"/>
      <c r="DD36" s="632">
        <v>987908</v>
      </c>
      <c r="DE36" s="624"/>
      <c r="DF36" s="624"/>
      <c r="DG36" s="624"/>
      <c r="DH36" s="624"/>
      <c r="DI36" s="624"/>
      <c r="DJ36" s="624"/>
      <c r="DK36" s="625"/>
      <c r="DL36" s="632">
        <v>748388</v>
      </c>
      <c r="DM36" s="624"/>
      <c r="DN36" s="624"/>
      <c r="DO36" s="624"/>
      <c r="DP36" s="624"/>
      <c r="DQ36" s="624"/>
      <c r="DR36" s="624"/>
      <c r="DS36" s="624"/>
      <c r="DT36" s="624"/>
      <c r="DU36" s="624"/>
      <c r="DV36" s="625"/>
      <c r="DW36" s="628">
        <v>21.3</v>
      </c>
      <c r="DX36" s="655"/>
      <c r="DY36" s="655"/>
      <c r="DZ36" s="655"/>
      <c r="EA36" s="655"/>
      <c r="EB36" s="655"/>
      <c r="EC36" s="656"/>
    </row>
    <row r="37" spans="2:133" ht="11.25" customHeight="1" x14ac:dyDescent="0.15">
      <c r="B37" s="620" t="s">
        <v>338</v>
      </c>
      <c r="C37" s="621"/>
      <c r="D37" s="621"/>
      <c r="E37" s="621"/>
      <c r="F37" s="621"/>
      <c r="G37" s="621"/>
      <c r="H37" s="621"/>
      <c r="I37" s="621"/>
      <c r="J37" s="621"/>
      <c r="K37" s="621"/>
      <c r="L37" s="621"/>
      <c r="M37" s="621"/>
      <c r="N37" s="621"/>
      <c r="O37" s="621"/>
      <c r="P37" s="621"/>
      <c r="Q37" s="622"/>
      <c r="R37" s="623">
        <v>103465</v>
      </c>
      <c r="S37" s="624"/>
      <c r="T37" s="624"/>
      <c r="U37" s="624"/>
      <c r="V37" s="624"/>
      <c r="W37" s="624"/>
      <c r="X37" s="624"/>
      <c r="Y37" s="625"/>
      <c r="Z37" s="626">
        <v>1.6</v>
      </c>
      <c r="AA37" s="626"/>
      <c r="AB37" s="626"/>
      <c r="AC37" s="626"/>
      <c r="AD37" s="627">
        <v>16</v>
      </c>
      <c r="AE37" s="627"/>
      <c r="AF37" s="627"/>
      <c r="AG37" s="627"/>
      <c r="AH37" s="627"/>
      <c r="AI37" s="627"/>
      <c r="AJ37" s="627"/>
      <c r="AK37" s="627"/>
      <c r="AL37" s="628">
        <v>0</v>
      </c>
      <c r="AM37" s="629"/>
      <c r="AN37" s="629"/>
      <c r="AO37" s="630"/>
      <c r="AQ37" s="689" t="s">
        <v>339</v>
      </c>
      <c r="AR37" s="690"/>
      <c r="AS37" s="690"/>
      <c r="AT37" s="690"/>
      <c r="AU37" s="690"/>
      <c r="AV37" s="690"/>
      <c r="AW37" s="690"/>
      <c r="AX37" s="690"/>
      <c r="AY37" s="691"/>
      <c r="AZ37" s="623">
        <v>219644</v>
      </c>
      <c r="BA37" s="624"/>
      <c r="BB37" s="624"/>
      <c r="BC37" s="624"/>
      <c r="BD37" s="653"/>
      <c r="BE37" s="653"/>
      <c r="BF37" s="669"/>
      <c r="BG37" s="620" t="s">
        <v>340</v>
      </c>
      <c r="BH37" s="621"/>
      <c r="BI37" s="621"/>
      <c r="BJ37" s="621"/>
      <c r="BK37" s="621"/>
      <c r="BL37" s="621"/>
      <c r="BM37" s="621"/>
      <c r="BN37" s="621"/>
      <c r="BO37" s="621"/>
      <c r="BP37" s="621"/>
      <c r="BQ37" s="621"/>
      <c r="BR37" s="621"/>
      <c r="BS37" s="621"/>
      <c r="BT37" s="621"/>
      <c r="BU37" s="622"/>
      <c r="BV37" s="623">
        <v>92344</v>
      </c>
      <c r="BW37" s="624"/>
      <c r="BX37" s="624"/>
      <c r="BY37" s="624"/>
      <c r="BZ37" s="624"/>
      <c r="CA37" s="624"/>
      <c r="CB37" s="633"/>
      <c r="CD37" s="620" t="s">
        <v>341</v>
      </c>
      <c r="CE37" s="621"/>
      <c r="CF37" s="621"/>
      <c r="CG37" s="621"/>
      <c r="CH37" s="621"/>
      <c r="CI37" s="621"/>
      <c r="CJ37" s="621"/>
      <c r="CK37" s="621"/>
      <c r="CL37" s="621"/>
      <c r="CM37" s="621"/>
      <c r="CN37" s="621"/>
      <c r="CO37" s="621"/>
      <c r="CP37" s="621"/>
      <c r="CQ37" s="622"/>
      <c r="CR37" s="623">
        <v>418638</v>
      </c>
      <c r="CS37" s="653"/>
      <c r="CT37" s="653"/>
      <c r="CU37" s="653"/>
      <c r="CV37" s="653"/>
      <c r="CW37" s="653"/>
      <c r="CX37" s="653"/>
      <c r="CY37" s="654"/>
      <c r="CZ37" s="628">
        <v>7.1</v>
      </c>
      <c r="DA37" s="655"/>
      <c r="DB37" s="655"/>
      <c r="DC37" s="658"/>
      <c r="DD37" s="632">
        <v>415577</v>
      </c>
      <c r="DE37" s="653"/>
      <c r="DF37" s="653"/>
      <c r="DG37" s="653"/>
      <c r="DH37" s="653"/>
      <c r="DI37" s="653"/>
      <c r="DJ37" s="653"/>
      <c r="DK37" s="654"/>
      <c r="DL37" s="632">
        <v>395445</v>
      </c>
      <c r="DM37" s="653"/>
      <c r="DN37" s="653"/>
      <c r="DO37" s="653"/>
      <c r="DP37" s="653"/>
      <c r="DQ37" s="653"/>
      <c r="DR37" s="653"/>
      <c r="DS37" s="653"/>
      <c r="DT37" s="653"/>
      <c r="DU37" s="653"/>
      <c r="DV37" s="654"/>
      <c r="DW37" s="628">
        <v>11.3</v>
      </c>
      <c r="DX37" s="655"/>
      <c r="DY37" s="655"/>
      <c r="DZ37" s="655"/>
      <c r="EA37" s="655"/>
      <c r="EB37" s="655"/>
      <c r="EC37" s="656"/>
    </row>
    <row r="38" spans="2:133" ht="11.25" customHeight="1" x14ac:dyDescent="0.15">
      <c r="B38" s="620" t="s">
        <v>342</v>
      </c>
      <c r="C38" s="621"/>
      <c r="D38" s="621"/>
      <c r="E38" s="621"/>
      <c r="F38" s="621"/>
      <c r="G38" s="621"/>
      <c r="H38" s="621"/>
      <c r="I38" s="621"/>
      <c r="J38" s="621"/>
      <c r="K38" s="621"/>
      <c r="L38" s="621"/>
      <c r="M38" s="621"/>
      <c r="N38" s="621"/>
      <c r="O38" s="621"/>
      <c r="P38" s="621"/>
      <c r="Q38" s="622"/>
      <c r="R38" s="623">
        <v>460200</v>
      </c>
      <c r="S38" s="624"/>
      <c r="T38" s="624"/>
      <c r="U38" s="624"/>
      <c r="V38" s="624"/>
      <c r="W38" s="624"/>
      <c r="X38" s="624"/>
      <c r="Y38" s="625"/>
      <c r="Z38" s="626">
        <v>7.2</v>
      </c>
      <c r="AA38" s="626"/>
      <c r="AB38" s="626"/>
      <c r="AC38" s="626"/>
      <c r="AD38" s="627" t="s">
        <v>236</v>
      </c>
      <c r="AE38" s="627"/>
      <c r="AF38" s="627"/>
      <c r="AG38" s="627"/>
      <c r="AH38" s="627"/>
      <c r="AI38" s="627"/>
      <c r="AJ38" s="627"/>
      <c r="AK38" s="627"/>
      <c r="AL38" s="628" t="s">
        <v>236</v>
      </c>
      <c r="AM38" s="629"/>
      <c r="AN38" s="629"/>
      <c r="AO38" s="630"/>
      <c r="AQ38" s="689" t="s">
        <v>343</v>
      </c>
      <c r="AR38" s="690"/>
      <c r="AS38" s="690"/>
      <c r="AT38" s="690"/>
      <c r="AU38" s="690"/>
      <c r="AV38" s="690"/>
      <c r="AW38" s="690"/>
      <c r="AX38" s="690"/>
      <c r="AY38" s="691"/>
      <c r="AZ38" s="623">
        <v>158979</v>
      </c>
      <c r="BA38" s="624"/>
      <c r="BB38" s="624"/>
      <c r="BC38" s="624"/>
      <c r="BD38" s="653"/>
      <c r="BE38" s="653"/>
      <c r="BF38" s="669"/>
      <c r="BG38" s="620" t="s">
        <v>344</v>
      </c>
      <c r="BH38" s="621"/>
      <c r="BI38" s="621"/>
      <c r="BJ38" s="621"/>
      <c r="BK38" s="621"/>
      <c r="BL38" s="621"/>
      <c r="BM38" s="621"/>
      <c r="BN38" s="621"/>
      <c r="BO38" s="621"/>
      <c r="BP38" s="621"/>
      <c r="BQ38" s="621"/>
      <c r="BR38" s="621"/>
      <c r="BS38" s="621"/>
      <c r="BT38" s="621"/>
      <c r="BU38" s="622"/>
      <c r="BV38" s="623">
        <v>1149</v>
      </c>
      <c r="BW38" s="624"/>
      <c r="BX38" s="624"/>
      <c r="BY38" s="624"/>
      <c r="BZ38" s="624"/>
      <c r="CA38" s="624"/>
      <c r="CB38" s="633"/>
      <c r="CD38" s="620" t="s">
        <v>345</v>
      </c>
      <c r="CE38" s="621"/>
      <c r="CF38" s="621"/>
      <c r="CG38" s="621"/>
      <c r="CH38" s="621"/>
      <c r="CI38" s="621"/>
      <c r="CJ38" s="621"/>
      <c r="CK38" s="621"/>
      <c r="CL38" s="621"/>
      <c r="CM38" s="621"/>
      <c r="CN38" s="621"/>
      <c r="CO38" s="621"/>
      <c r="CP38" s="621"/>
      <c r="CQ38" s="622"/>
      <c r="CR38" s="623">
        <v>655739</v>
      </c>
      <c r="CS38" s="624"/>
      <c r="CT38" s="624"/>
      <c r="CU38" s="624"/>
      <c r="CV38" s="624"/>
      <c r="CW38" s="624"/>
      <c r="CX38" s="624"/>
      <c r="CY38" s="625"/>
      <c r="CZ38" s="628">
        <v>11.1</v>
      </c>
      <c r="DA38" s="655"/>
      <c r="DB38" s="655"/>
      <c r="DC38" s="658"/>
      <c r="DD38" s="632">
        <v>525876</v>
      </c>
      <c r="DE38" s="624"/>
      <c r="DF38" s="624"/>
      <c r="DG38" s="624"/>
      <c r="DH38" s="624"/>
      <c r="DI38" s="624"/>
      <c r="DJ38" s="624"/>
      <c r="DK38" s="625"/>
      <c r="DL38" s="632">
        <v>522744</v>
      </c>
      <c r="DM38" s="624"/>
      <c r="DN38" s="624"/>
      <c r="DO38" s="624"/>
      <c r="DP38" s="624"/>
      <c r="DQ38" s="624"/>
      <c r="DR38" s="624"/>
      <c r="DS38" s="624"/>
      <c r="DT38" s="624"/>
      <c r="DU38" s="624"/>
      <c r="DV38" s="625"/>
      <c r="DW38" s="628">
        <v>14.9</v>
      </c>
      <c r="DX38" s="655"/>
      <c r="DY38" s="655"/>
      <c r="DZ38" s="655"/>
      <c r="EA38" s="655"/>
      <c r="EB38" s="655"/>
      <c r="EC38" s="656"/>
    </row>
    <row r="39" spans="2:133" ht="11.25" customHeight="1" x14ac:dyDescent="0.15">
      <c r="B39" s="620" t="s">
        <v>346</v>
      </c>
      <c r="C39" s="621"/>
      <c r="D39" s="621"/>
      <c r="E39" s="621"/>
      <c r="F39" s="621"/>
      <c r="G39" s="621"/>
      <c r="H39" s="621"/>
      <c r="I39" s="621"/>
      <c r="J39" s="621"/>
      <c r="K39" s="621"/>
      <c r="L39" s="621"/>
      <c r="M39" s="621"/>
      <c r="N39" s="621"/>
      <c r="O39" s="621"/>
      <c r="P39" s="621"/>
      <c r="Q39" s="622"/>
      <c r="R39" s="623" t="s">
        <v>236</v>
      </c>
      <c r="S39" s="624"/>
      <c r="T39" s="624"/>
      <c r="U39" s="624"/>
      <c r="V39" s="624"/>
      <c r="W39" s="624"/>
      <c r="X39" s="624"/>
      <c r="Y39" s="625"/>
      <c r="Z39" s="626" t="s">
        <v>186</v>
      </c>
      <c r="AA39" s="626"/>
      <c r="AB39" s="626"/>
      <c r="AC39" s="626"/>
      <c r="AD39" s="627" t="s">
        <v>186</v>
      </c>
      <c r="AE39" s="627"/>
      <c r="AF39" s="627"/>
      <c r="AG39" s="627"/>
      <c r="AH39" s="627"/>
      <c r="AI39" s="627"/>
      <c r="AJ39" s="627"/>
      <c r="AK39" s="627"/>
      <c r="AL39" s="628" t="s">
        <v>236</v>
      </c>
      <c r="AM39" s="629"/>
      <c r="AN39" s="629"/>
      <c r="AO39" s="630"/>
      <c r="AQ39" s="689" t="s">
        <v>347</v>
      </c>
      <c r="AR39" s="690"/>
      <c r="AS39" s="690"/>
      <c r="AT39" s="690"/>
      <c r="AU39" s="690"/>
      <c r="AV39" s="690"/>
      <c r="AW39" s="690"/>
      <c r="AX39" s="690"/>
      <c r="AY39" s="691"/>
      <c r="AZ39" s="623">
        <v>127862</v>
      </c>
      <c r="BA39" s="624"/>
      <c r="BB39" s="624"/>
      <c r="BC39" s="624"/>
      <c r="BD39" s="653"/>
      <c r="BE39" s="653"/>
      <c r="BF39" s="669"/>
      <c r="BG39" s="620" t="s">
        <v>348</v>
      </c>
      <c r="BH39" s="621"/>
      <c r="BI39" s="621"/>
      <c r="BJ39" s="621"/>
      <c r="BK39" s="621"/>
      <c r="BL39" s="621"/>
      <c r="BM39" s="621"/>
      <c r="BN39" s="621"/>
      <c r="BO39" s="621"/>
      <c r="BP39" s="621"/>
      <c r="BQ39" s="621"/>
      <c r="BR39" s="621"/>
      <c r="BS39" s="621"/>
      <c r="BT39" s="621"/>
      <c r="BU39" s="622"/>
      <c r="BV39" s="623">
        <v>1802</v>
      </c>
      <c r="BW39" s="624"/>
      <c r="BX39" s="624"/>
      <c r="BY39" s="624"/>
      <c r="BZ39" s="624"/>
      <c r="CA39" s="624"/>
      <c r="CB39" s="633"/>
      <c r="CD39" s="620" t="s">
        <v>349</v>
      </c>
      <c r="CE39" s="621"/>
      <c r="CF39" s="621"/>
      <c r="CG39" s="621"/>
      <c r="CH39" s="621"/>
      <c r="CI39" s="621"/>
      <c r="CJ39" s="621"/>
      <c r="CK39" s="621"/>
      <c r="CL39" s="621"/>
      <c r="CM39" s="621"/>
      <c r="CN39" s="621"/>
      <c r="CO39" s="621"/>
      <c r="CP39" s="621"/>
      <c r="CQ39" s="622"/>
      <c r="CR39" s="623">
        <v>501692</v>
      </c>
      <c r="CS39" s="653"/>
      <c r="CT39" s="653"/>
      <c r="CU39" s="653"/>
      <c r="CV39" s="653"/>
      <c r="CW39" s="653"/>
      <c r="CX39" s="653"/>
      <c r="CY39" s="654"/>
      <c r="CZ39" s="628">
        <v>8.5</v>
      </c>
      <c r="DA39" s="655"/>
      <c r="DB39" s="655"/>
      <c r="DC39" s="658"/>
      <c r="DD39" s="632">
        <v>460096</v>
      </c>
      <c r="DE39" s="653"/>
      <c r="DF39" s="653"/>
      <c r="DG39" s="653"/>
      <c r="DH39" s="653"/>
      <c r="DI39" s="653"/>
      <c r="DJ39" s="653"/>
      <c r="DK39" s="654"/>
      <c r="DL39" s="632" t="s">
        <v>236</v>
      </c>
      <c r="DM39" s="653"/>
      <c r="DN39" s="653"/>
      <c r="DO39" s="653"/>
      <c r="DP39" s="653"/>
      <c r="DQ39" s="653"/>
      <c r="DR39" s="653"/>
      <c r="DS39" s="653"/>
      <c r="DT39" s="653"/>
      <c r="DU39" s="653"/>
      <c r="DV39" s="654"/>
      <c r="DW39" s="628" t="s">
        <v>236</v>
      </c>
      <c r="DX39" s="655"/>
      <c r="DY39" s="655"/>
      <c r="DZ39" s="655"/>
      <c r="EA39" s="655"/>
      <c r="EB39" s="655"/>
      <c r="EC39" s="656"/>
    </row>
    <row r="40" spans="2:133" ht="11.25" customHeight="1" x14ac:dyDescent="0.15">
      <c r="B40" s="620" t="s">
        <v>350</v>
      </c>
      <c r="C40" s="621"/>
      <c r="D40" s="621"/>
      <c r="E40" s="621"/>
      <c r="F40" s="621"/>
      <c r="G40" s="621"/>
      <c r="H40" s="621"/>
      <c r="I40" s="621"/>
      <c r="J40" s="621"/>
      <c r="K40" s="621"/>
      <c r="L40" s="621"/>
      <c r="M40" s="621"/>
      <c r="N40" s="621"/>
      <c r="O40" s="621"/>
      <c r="P40" s="621"/>
      <c r="Q40" s="622"/>
      <c r="R40" s="623">
        <v>32000</v>
      </c>
      <c r="S40" s="624"/>
      <c r="T40" s="624"/>
      <c r="U40" s="624"/>
      <c r="V40" s="624"/>
      <c r="W40" s="624"/>
      <c r="X40" s="624"/>
      <c r="Y40" s="625"/>
      <c r="Z40" s="626">
        <v>0.5</v>
      </c>
      <c r="AA40" s="626"/>
      <c r="AB40" s="626"/>
      <c r="AC40" s="626"/>
      <c r="AD40" s="627" t="s">
        <v>186</v>
      </c>
      <c r="AE40" s="627"/>
      <c r="AF40" s="627"/>
      <c r="AG40" s="627"/>
      <c r="AH40" s="627"/>
      <c r="AI40" s="627"/>
      <c r="AJ40" s="627"/>
      <c r="AK40" s="627"/>
      <c r="AL40" s="628" t="s">
        <v>236</v>
      </c>
      <c r="AM40" s="629"/>
      <c r="AN40" s="629"/>
      <c r="AO40" s="630"/>
      <c r="AQ40" s="689" t="s">
        <v>351</v>
      </c>
      <c r="AR40" s="690"/>
      <c r="AS40" s="690"/>
      <c r="AT40" s="690"/>
      <c r="AU40" s="690"/>
      <c r="AV40" s="690"/>
      <c r="AW40" s="690"/>
      <c r="AX40" s="690"/>
      <c r="AY40" s="691"/>
      <c r="AZ40" s="623" t="s">
        <v>186</v>
      </c>
      <c r="BA40" s="624"/>
      <c r="BB40" s="624"/>
      <c r="BC40" s="624"/>
      <c r="BD40" s="653"/>
      <c r="BE40" s="653"/>
      <c r="BF40" s="669"/>
      <c r="BG40" s="673" t="s">
        <v>352</v>
      </c>
      <c r="BH40" s="674"/>
      <c r="BI40" s="674"/>
      <c r="BJ40" s="674"/>
      <c r="BK40" s="674"/>
      <c r="BL40" s="223"/>
      <c r="BM40" s="621" t="s">
        <v>353</v>
      </c>
      <c r="BN40" s="621"/>
      <c r="BO40" s="621"/>
      <c r="BP40" s="621"/>
      <c r="BQ40" s="621"/>
      <c r="BR40" s="621"/>
      <c r="BS40" s="621"/>
      <c r="BT40" s="621"/>
      <c r="BU40" s="622"/>
      <c r="BV40" s="623">
        <v>100</v>
      </c>
      <c r="BW40" s="624"/>
      <c r="BX40" s="624"/>
      <c r="BY40" s="624"/>
      <c r="BZ40" s="624"/>
      <c r="CA40" s="624"/>
      <c r="CB40" s="633"/>
      <c r="CD40" s="620" t="s">
        <v>354</v>
      </c>
      <c r="CE40" s="621"/>
      <c r="CF40" s="621"/>
      <c r="CG40" s="621"/>
      <c r="CH40" s="621"/>
      <c r="CI40" s="621"/>
      <c r="CJ40" s="621"/>
      <c r="CK40" s="621"/>
      <c r="CL40" s="621"/>
      <c r="CM40" s="621"/>
      <c r="CN40" s="621"/>
      <c r="CO40" s="621"/>
      <c r="CP40" s="621"/>
      <c r="CQ40" s="622"/>
      <c r="CR40" s="623">
        <v>5275</v>
      </c>
      <c r="CS40" s="624"/>
      <c r="CT40" s="624"/>
      <c r="CU40" s="624"/>
      <c r="CV40" s="624"/>
      <c r="CW40" s="624"/>
      <c r="CX40" s="624"/>
      <c r="CY40" s="625"/>
      <c r="CZ40" s="628">
        <v>0.1</v>
      </c>
      <c r="DA40" s="655"/>
      <c r="DB40" s="655"/>
      <c r="DC40" s="658"/>
      <c r="DD40" s="632">
        <v>1140</v>
      </c>
      <c r="DE40" s="624"/>
      <c r="DF40" s="624"/>
      <c r="DG40" s="624"/>
      <c r="DH40" s="624"/>
      <c r="DI40" s="624"/>
      <c r="DJ40" s="624"/>
      <c r="DK40" s="625"/>
      <c r="DL40" s="632" t="s">
        <v>186</v>
      </c>
      <c r="DM40" s="624"/>
      <c r="DN40" s="624"/>
      <c r="DO40" s="624"/>
      <c r="DP40" s="624"/>
      <c r="DQ40" s="624"/>
      <c r="DR40" s="624"/>
      <c r="DS40" s="624"/>
      <c r="DT40" s="624"/>
      <c r="DU40" s="624"/>
      <c r="DV40" s="625"/>
      <c r="DW40" s="628" t="s">
        <v>236</v>
      </c>
      <c r="DX40" s="655"/>
      <c r="DY40" s="655"/>
      <c r="DZ40" s="655"/>
      <c r="EA40" s="655"/>
      <c r="EB40" s="655"/>
      <c r="EC40" s="656"/>
    </row>
    <row r="41" spans="2:133" ht="11.25" customHeight="1" x14ac:dyDescent="0.15">
      <c r="B41" s="644" t="s">
        <v>355</v>
      </c>
      <c r="C41" s="645"/>
      <c r="D41" s="645"/>
      <c r="E41" s="645"/>
      <c r="F41" s="645"/>
      <c r="G41" s="645"/>
      <c r="H41" s="645"/>
      <c r="I41" s="645"/>
      <c r="J41" s="645"/>
      <c r="K41" s="645"/>
      <c r="L41" s="645"/>
      <c r="M41" s="645"/>
      <c r="N41" s="645"/>
      <c r="O41" s="645"/>
      <c r="P41" s="645"/>
      <c r="Q41" s="646"/>
      <c r="R41" s="698">
        <v>6402587</v>
      </c>
      <c r="S41" s="699"/>
      <c r="T41" s="699"/>
      <c r="U41" s="699"/>
      <c r="V41" s="699"/>
      <c r="W41" s="699"/>
      <c r="X41" s="699"/>
      <c r="Y41" s="700"/>
      <c r="Z41" s="701">
        <v>100</v>
      </c>
      <c r="AA41" s="701"/>
      <c r="AB41" s="701"/>
      <c r="AC41" s="701"/>
      <c r="AD41" s="702">
        <v>3480500</v>
      </c>
      <c r="AE41" s="702"/>
      <c r="AF41" s="702"/>
      <c r="AG41" s="702"/>
      <c r="AH41" s="702"/>
      <c r="AI41" s="702"/>
      <c r="AJ41" s="702"/>
      <c r="AK41" s="702"/>
      <c r="AL41" s="703">
        <v>100</v>
      </c>
      <c r="AM41" s="683"/>
      <c r="AN41" s="683"/>
      <c r="AO41" s="704"/>
      <c r="AQ41" s="689" t="s">
        <v>356</v>
      </c>
      <c r="AR41" s="690"/>
      <c r="AS41" s="690"/>
      <c r="AT41" s="690"/>
      <c r="AU41" s="690"/>
      <c r="AV41" s="690"/>
      <c r="AW41" s="690"/>
      <c r="AX41" s="690"/>
      <c r="AY41" s="691"/>
      <c r="AZ41" s="623">
        <v>88166</v>
      </c>
      <c r="BA41" s="624"/>
      <c r="BB41" s="624"/>
      <c r="BC41" s="624"/>
      <c r="BD41" s="653"/>
      <c r="BE41" s="653"/>
      <c r="BF41" s="669"/>
      <c r="BG41" s="673"/>
      <c r="BH41" s="674"/>
      <c r="BI41" s="674"/>
      <c r="BJ41" s="674"/>
      <c r="BK41" s="674"/>
      <c r="BL41" s="223"/>
      <c r="BM41" s="621" t="s">
        <v>357</v>
      </c>
      <c r="BN41" s="621"/>
      <c r="BO41" s="621"/>
      <c r="BP41" s="621"/>
      <c r="BQ41" s="621"/>
      <c r="BR41" s="621"/>
      <c r="BS41" s="621"/>
      <c r="BT41" s="621"/>
      <c r="BU41" s="622"/>
      <c r="BV41" s="623" t="s">
        <v>236</v>
      </c>
      <c r="BW41" s="624"/>
      <c r="BX41" s="624"/>
      <c r="BY41" s="624"/>
      <c r="BZ41" s="624"/>
      <c r="CA41" s="624"/>
      <c r="CB41" s="633"/>
      <c r="CD41" s="620" t="s">
        <v>358</v>
      </c>
      <c r="CE41" s="621"/>
      <c r="CF41" s="621"/>
      <c r="CG41" s="621"/>
      <c r="CH41" s="621"/>
      <c r="CI41" s="621"/>
      <c r="CJ41" s="621"/>
      <c r="CK41" s="621"/>
      <c r="CL41" s="621"/>
      <c r="CM41" s="621"/>
      <c r="CN41" s="621"/>
      <c r="CO41" s="621"/>
      <c r="CP41" s="621"/>
      <c r="CQ41" s="622"/>
      <c r="CR41" s="623" t="s">
        <v>186</v>
      </c>
      <c r="CS41" s="653"/>
      <c r="CT41" s="653"/>
      <c r="CU41" s="653"/>
      <c r="CV41" s="653"/>
      <c r="CW41" s="653"/>
      <c r="CX41" s="653"/>
      <c r="CY41" s="654"/>
      <c r="CZ41" s="628" t="s">
        <v>236</v>
      </c>
      <c r="DA41" s="655"/>
      <c r="DB41" s="655"/>
      <c r="DC41" s="658"/>
      <c r="DD41" s="632" t="s">
        <v>236</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359</v>
      </c>
      <c r="AR42" s="706"/>
      <c r="AS42" s="706"/>
      <c r="AT42" s="706"/>
      <c r="AU42" s="706"/>
      <c r="AV42" s="706"/>
      <c r="AW42" s="706"/>
      <c r="AX42" s="706"/>
      <c r="AY42" s="707"/>
      <c r="AZ42" s="698">
        <v>408594</v>
      </c>
      <c r="BA42" s="699"/>
      <c r="BB42" s="699"/>
      <c r="BC42" s="699"/>
      <c r="BD42" s="682"/>
      <c r="BE42" s="682"/>
      <c r="BF42" s="684"/>
      <c r="BG42" s="675"/>
      <c r="BH42" s="676"/>
      <c r="BI42" s="676"/>
      <c r="BJ42" s="676"/>
      <c r="BK42" s="676"/>
      <c r="BL42" s="224"/>
      <c r="BM42" s="645" t="s">
        <v>360</v>
      </c>
      <c r="BN42" s="645"/>
      <c r="BO42" s="645"/>
      <c r="BP42" s="645"/>
      <c r="BQ42" s="645"/>
      <c r="BR42" s="645"/>
      <c r="BS42" s="645"/>
      <c r="BT42" s="645"/>
      <c r="BU42" s="646"/>
      <c r="BV42" s="698">
        <v>395</v>
      </c>
      <c r="BW42" s="699"/>
      <c r="BX42" s="699"/>
      <c r="BY42" s="699"/>
      <c r="BZ42" s="699"/>
      <c r="CA42" s="699"/>
      <c r="CB42" s="708"/>
      <c r="CD42" s="620" t="s">
        <v>361</v>
      </c>
      <c r="CE42" s="621"/>
      <c r="CF42" s="621"/>
      <c r="CG42" s="621"/>
      <c r="CH42" s="621"/>
      <c r="CI42" s="621"/>
      <c r="CJ42" s="621"/>
      <c r="CK42" s="621"/>
      <c r="CL42" s="621"/>
      <c r="CM42" s="621"/>
      <c r="CN42" s="621"/>
      <c r="CO42" s="621"/>
      <c r="CP42" s="621"/>
      <c r="CQ42" s="622"/>
      <c r="CR42" s="623">
        <v>528867</v>
      </c>
      <c r="CS42" s="653"/>
      <c r="CT42" s="653"/>
      <c r="CU42" s="653"/>
      <c r="CV42" s="653"/>
      <c r="CW42" s="653"/>
      <c r="CX42" s="653"/>
      <c r="CY42" s="654"/>
      <c r="CZ42" s="628">
        <v>8.9</v>
      </c>
      <c r="DA42" s="655"/>
      <c r="DB42" s="655"/>
      <c r="DC42" s="658"/>
      <c r="DD42" s="632">
        <v>75672</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362</v>
      </c>
      <c r="CD43" s="620" t="s">
        <v>363</v>
      </c>
      <c r="CE43" s="621"/>
      <c r="CF43" s="621"/>
      <c r="CG43" s="621"/>
      <c r="CH43" s="621"/>
      <c r="CI43" s="621"/>
      <c r="CJ43" s="621"/>
      <c r="CK43" s="621"/>
      <c r="CL43" s="621"/>
      <c r="CM43" s="621"/>
      <c r="CN43" s="621"/>
      <c r="CO43" s="621"/>
      <c r="CP43" s="621"/>
      <c r="CQ43" s="622"/>
      <c r="CR43" s="623">
        <v>24065</v>
      </c>
      <c r="CS43" s="653"/>
      <c r="CT43" s="653"/>
      <c r="CU43" s="653"/>
      <c r="CV43" s="653"/>
      <c r="CW43" s="653"/>
      <c r="CX43" s="653"/>
      <c r="CY43" s="654"/>
      <c r="CZ43" s="628">
        <v>0.4</v>
      </c>
      <c r="DA43" s="655"/>
      <c r="DB43" s="655"/>
      <c r="DC43" s="658"/>
      <c r="DD43" s="632">
        <v>24065</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312</v>
      </c>
      <c r="CE44" s="662"/>
      <c r="CF44" s="620" t="s">
        <v>365</v>
      </c>
      <c r="CG44" s="621"/>
      <c r="CH44" s="621"/>
      <c r="CI44" s="621"/>
      <c r="CJ44" s="621"/>
      <c r="CK44" s="621"/>
      <c r="CL44" s="621"/>
      <c r="CM44" s="621"/>
      <c r="CN44" s="621"/>
      <c r="CO44" s="621"/>
      <c r="CP44" s="621"/>
      <c r="CQ44" s="622"/>
      <c r="CR44" s="623">
        <v>510381</v>
      </c>
      <c r="CS44" s="624"/>
      <c r="CT44" s="624"/>
      <c r="CU44" s="624"/>
      <c r="CV44" s="624"/>
      <c r="CW44" s="624"/>
      <c r="CX44" s="624"/>
      <c r="CY44" s="625"/>
      <c r="CZ44" s="628">
        <v>8.6</v>
      </c>
      <c r="DA44" s="629"/>
      <c r="DB44" s="629"/>
      <c r="DC44" s="635"/>
      <c r="DD44" s="632">
        <v>59429</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367</v>
      </c>
      <c r="CG45" s="621"/>
      <c r="CH45" s="621"/>
      <c r="CI45" s="621"/>
      <c r="CJ45" s="621"/>
      <c r="CK45" s="621"/>
      <c r="CL45" s="621"/>
      <c r="CM45" s="621"/>
      <c r="CN45" s="621"/>
      <c r="CO45" s="621"/>
      <c r="CP45" s="621"/>
      <c r="CQ45" s="622"/>
      <c r="CR45" s="623">
        <v>100898</v>
      </c>
      <c r="CS45" s="653"/>
      <c r="CT45" s="653"/>
      <c r="CU45" s="653"/>
      <c r="CV45" s="653"/>
      <c r="CW45" s="653"/>
      <c r="CX45" s="653"/>
      <c r="CY45" s="654"/>
      <c r="CZ45" s="628">
        <v>1.7</v>
      </c>
      <c r="DA45" s="655"/>
      <c r="DB45" s="655"/>
      <c r="DC45" s="658"/>
      <c r="DD45" s="632">
        <v>22868</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368</v>
      </c>
      <c r="CG46" s="621"/>
      <c r="CH46" s="621"/>
      <c r="CI46" s="621"/>
      <c r="CJ46" s="621"/>
      <c r="CK46" s="621"/>
      <c r="CL46" s="621"/>
      <c r="CM46" s="621"/>
      <c r="CN46" s="621"/>
      <c r="CO46" s="621"/>
      <c r="CP46" s="621"/>
      <c r="CQ46" s="622"/>
      <c r="CR46" s="623">
        <v>409483</v>
      </c>
      <c r="CS46" s="624"/>
      <c r="CT46" s="624"/>
      <c r="CU46" s="624"/>
      <c r="CV46" s="624"/>
      <c r="CW46" s="624"/>
      <c r="CX46" s="624"/>
      <c r="CY46" s="625"/>
      <c r="CZ46" s="628">
        <v>6.9</v>
      </c>
      <c r="DA46" s="629"/>
      <c r="DB46" s="629"/>
      <c r="DC46" s="635"/>
      <c r="DD46" s="632">
        <v>36561</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369</v>
      </c>
      <c r="CG47" s="621"/>
      <c r="CH47" s="621"/>
      <c r="CI47" s="621"/>
      <c r="CJ47" s="621"/>
      <c r="CK47" s="621"/>
      <c r="CL47" s="621"/>
      <c r="CM47" s="621"/>
      <c r="CN47" s="621"/>
      <c r="CO47" s="621"/>
      <c r="CP47" s="621"/>
      <c r="CQ47" s="622"/>
      <c r="CR47" s="623">
        <v>18486</v>
      </c>
      <c r="CS47" s="653"/>
      <c r="CT47" s="653"/>
      <c r="CU47" s="653"/>
      <c r="CV47" s="653"/>
      <c r="CW47" s="653"/>
      <c r="CX47" s="653"/>
      <c r="CY47" s="654"/>
      <c r="CZ47" s="628">
        <v>0.3</v>
      </c>
      <c r="DA47" s="655"/>
      <c r="DB47" s="655"/>
      <c r="DC47" s="658"/>
      <c r="DD47" s="632">
        <v>16243</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370</v>
      </c>
      <c r="CG48" s="621"/>
      <c r="CH48" s="621"/>
      <c r="CI48" s="621"/>
      <c r="CJ48" s="621"/>
      <c r="CK48" s="621"/>
      <c r="CL48" s="621"/>
      <c r="CM48" s="621"/>
      <c r="CN48" s="621"/>
      <c r="CO48" s="621"/>
      <c r="CP48" s="621"/>
      <c r="CQ48" s="622"/>
      <c r="CR48" s="623" t="s">
        <v>186</v>
      </c>
      <c r="CS48" s="624"/>
      <c r="CT48" s="624"/>
      <c r="CU48" s="624"/>
      <c r="CV48" s="624"/>
      <c r="CW48" s="624"/>
      <c r="CX48" s="624"/>
      <c r="CY48" s="625"/>
      <c r="CZ48" s="628" t="s">
        <v>186</v>
      </c>
      <c r="DA48" s="629"/>
      <c r="DB48" s="629"/>
      <c r="DC48" s="635"/>
      <c r="DD48" s="632" t="s">
        <v>186</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371</v>
      </c>
      <c r="CE49" s="645"/>
      <c r="CF49" s="645"/>
      <c r="CG49" s="645"/>
      <c r="CH49" s="645"/>
      <c r="CI49" s="645"/>
      <c r="CJ49" s="645"/>
      <c r="CK49" s="645"/>
      <c r="CL49" s="645"/>
      <c r="CM49" s="645"/>
      <c r="CN49" s="645"/>
      <c r="CO49" s="645"/>
      <c r="CP49" s="645"/>
      <c r="CQ49" s="646"/>
      <c r="CR49" s="698">
        <v>5921416</v>
      </c>
      <c r="CS49" s="682"/>
      <c r="CT49" s="682"/>
      <c r="CU49" s="682"/>
      <c r="CV49" s="682"/>
      <c r="CW49" s="682"/>
      <c r="CX49" s="682"/>
      <c r="CY49" s="711"/>
      <c r="CZ49" s="703">
        <v>100</v>
      </c>
      <c r="DA49" s="712"/>
      <c r="DB49" s="712"/>
      <c r="DC49" s="713"/>
      <c r="DD49" s="714">
        <v>4304136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wEKRpQvUrUCaPtcCoAT/VOb9lPcA/cat8pjYOLavMv1wZO+dgvuGkMmFE3LVRV/CzHYQQGoOOjmjDRBVSeu64A==" saltValue="xZ3ODdTmQprb6IZd4e78e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373</v>
      </c>
      <c r="DK2" s="723"/>
      <c r="DL2" s="723"/>
      <c r="DM2" s="723"/>
      <c r="DN2" s="723"/>
      <c r="DO2" s="724"/>
      <c r="DP2" s="228"/>
      <c r="DQ2" s="722" t="s">
        <v>374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377</v>
      </c>
      <c r="B5" s="728"/>
      <c r="C5" s="728"/>
      <c r="D5" s="728"/>
      <c r="E5" s="728"/>
      <c r="F5" s="728"/>
      <c r="G5" s="728"/>
      <c r="H5" s="728"/>
      <c r="I5" s="728"/>
      <c r="J5" s="728"/>
      <c r="K5" s="728"/>
      <c r="L5" s="728"/>
      <c r="M5" s="728"/>
      <c r="N5" s="728"/>
      <c r="O5" s="728"/>
      <c r="P5" s="729"/>
      <c r="Q5" s="733" t="s">
        <v>378</v>
      </c>
      <c r="R5" s="734"/>
      <c r="S5" s="734"/>
      <c r="T5" s="734"/>
      <c r="U5" s="735"/>
      <c r="V5" s="733" t="s">
        <v>379</v>
      </c>
      <c r="W5" s="734"/>
      <c r="X5" s="734"/>
      <c r="Y5" s="734"/>
      <c r="Z5" s="735"/>
      <c r="AA5" s="733" t="s">
        <v>380</v>
      </c>
      <c r="AB5" s="734"/>
      <c r="AC5" s="734"/>
      <c r="AD5" s="734"/>
      <c r="AE5" s="734"/>
      <c r="AF5" s="739" t="s">
        <v>381</v>
      </c>
      <c r="AG5" s="734"/>
      <c r="AH5" s="734"/>
      <c r="AI5" s="734"/>
      <c r="AJ5" s="740"/>
      <c r="AK5" s="734" t="s">
        <v>382</v>
      </c>
      <c r="AL5" s="734"/>
      <c r="AM5" s="734"/>
      <c r="AN5" s="734"/>
      <c r="AO5" s="735"/>
      <c r="AP5" s="733" t="s">
        <v>383</v>
      </c>
      <c r="AQ5" s="734"/>
      <c r="AR5" s="734"/>
      <c r="AS5" s="734"/>
      <c r="AT5" s="735"/>
      <c r="AU5" s="733" t="s">
        <v>384</v>
      </c>
      <c r="AV5" s="734"/>
      <c r="AW5" s="734"/>
      <c r="AX5" s="734"/>
      <c r="AY5" s="740"/>
      <c r="AZ5" s="232"/>
      <c r="BA5" s="232"/>
      <c r="BB5" s="232"/>
      <c r="BC5" s="232"/>
      <c r="BD5" s="232"/>
      <c r="BE5" s="233"/>
      <c r="BF5" s="233"/>
      <c r="BG5" s="233"/>
      <c r="BH5" s="233"/>
      <c r="BI5" s="233"/>
      <c r="BJ5" s="233"/>
      <c r="BK5" s="233"/>
      <c r="BL5" s="233"/>
      <c r="BM5" s="233"/>
      <c r="BN5" s="233"/>
      <c r="BO5" s="233"/>
      <c r="BP5" s="233"/>
      <c r="BQ5" s="727" t="s">
        <v>385</v>
      </c>
      <c r="BR5" s="728"/>
      <c r="BS5" s="728"/>
      <c r="BT5" s="728"/>
      <c r="BU5" s="728"/>
      <c r="BV5" s="728"/>
      <c r="BW5" s="728"/>
      <c r="BX5" s="728"/>
      <c r="BY5" s="728"/>
      <c r="BZ5" s="728"/>
      <c r="CA5" s="728"/>
      <c r="CB5" s="728"/>
      <c r="CC5" s="728"/>
      <c r="CD5" s="728"/>
      <c r="CE5" s="728"/>
      <c r="CF5" s="728"/>
      <c r="CG5" s="729"/>
      <c r="CH5" s="733" t="s">
        <v>386</v>
      </c>
      <c r="CI5" s="734"/>
      <c r="CJ5" s="734"/>
      <c r="CK5" s="734"/>
      <c r="CL5" s="735"/>
      <c r="CM5" s="733" t="s">
        <v>387</v>
      </c>
      <c r="CN5" s="734"/>
      <c r="CO5" s="734"/>
      <c r="CP5" s="734"/>
      <c r="CQ5" s="735"/>
      <c r="CR5" s="733" t="s">
        <v>388</v>
      </c>
      <c r="CS5" s="734"/>
      <c r="CT5" s="734"/>
      <c r="CU5" s="734"/>
      <c r="CV5" s="735"/>
      <c r="CW5" s="733" t="s">
        <v>389</v>
      </c>
      <c r="CX5" s="734"/>
      <c r="CY5" s="734"/>
      <c r="CZ5" s="734"/>
      <c r="DA5" s="735"/>
      <c r="DB5" s="733" t="s">
        <v>390</v>
      </c>
      <c r="DC5" s="734"/>
      <c r="DD5" s="734"/>
      <c r="DE5" s="734"/>
      <c r="DF5" s="735"/>
      <c r="DG5" s="763" t="s">
        <v>391</v>
      </c>
      <c r="DH5" s="764"/>
      <c r="DI5" s="764"/>
      <c r="DJ5" s="764"/>
      <c r="DK5" s="765"/>
      <c r="DL5" s="763" t="s">
        <v>392</v>
      </c>
      <c r="DM5" s="764"/>
      <c r="DN5" s="764"/>
      <c r="DO5" s="764"/>
      <c r="DP5" s="765"/>
      <c r="DQ5" s="733" t="s">
        <v>393</v>
      </c>
      <c r="DR5" s="734"/>
      <c r="DS5" s="734"/>
      <c r="DT5" s="734"/>
      <c r="DU5" s="735"/>
      <c r="DV5" s="733" t="s">
        <v>384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394</v>
      </c>
      <c r="C7" s="750"/>
      <c r="D7" s="750"/>
      <c r="E7" s="750"/>
      <c r="F7" s="750"/>
      <c r="G7" s="750"/>
      <c r="H7" s="750"/>
      <c r="I7" s="750"/>
      <c r="J7" s="750"/>
      <c r="K7" s="750"/>
      <c r="L7" s="750"/>
      <c r="M7" s="750"/>
      <c r="N7" s="750"/>
      <c r="O7" s="750"/>
      <c r="P7" s="751"/>
      <c r="Q7" s="752">
        <v>6402</v>
      </c>
      <c r="R7" s="753"/>
      <c r="S7" s="753"/>
      <c r="T7" s="753"/>
      <c r="U7" s="753"/>
      <c r="V7" s="753">
        <v>5921</v>
      </c>
      <c r="W7" s="753"/>
      <c r="X7" s="753"/>
      <c r="Y7" s="753"/>
      <c r="Z7" s="753"/>
      <c r="AA7" s="753">
        <v>481</v>
      </c>
      <c r="AB7" s="753"/>
      <c r="AC7" s="753"/>
      <c r="AD7" s="753"/>
      <c r="AE7" s="754"/>
      <c r="AF7" s="755">
        <v>475</v>
      </c>
      <c r="AG7" s="756"/>
      <c r="AH7" s="756"/>
      <c r="AI7" s="756"/>
      <c r="AJ7" s="757"/>
      <c r="AK7" s="758">
        <v>84</v>
      </c>
      <c r="AL7" s="759"/>
      <c r="AM7" s="759"/>
      <c r="AN7" s="759"/>
      <c r="AO7" s="759"/>
      <c r="AP7" s="759">
        <v>6319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595</v>
      </c>
      <c r="BT7" s="747"/>
      <c r="BU7" s="747"/>
      <c r="BV7" s="747"/>
      <c r="BW7" s="747"/>
      <c r="BX7" s="747"/>
      <c r="BY7" s="747"/>
      <c r="BZ7" s="747"/>
      <c r="CA7" s="747"/>
      <c r="CB7" s="747"/>
      <c r="CC7" s="747"/>
      <c r="CD7" s="747"/>
      <c r="CE7" s="747"/>
      <c r="CF7" s="747"/>
      <c r="CG7" s="762"/>
      <c r="CH7" s="743">
        <v>0</v>
      </c>
      <c r="CI7" s="744"/>
      <c r="CJ7" s="744"/>
      <c r="CK7" s="744"/>
      <c r="CL7" s="745"/>
      <c r="CM7" s="743" t="s">
        <v>522</v>
      </c>
      <c r="CN7" s="744"/>
      <c r="CO7" s="744"/>
      <c r="CP7" s="744"/>
      <c r="CQ7" s="745"/>
      <c r="CR7" s="743">
        <v>5</v>
      </c>
      <c r="CS7" s="744"/>
      <c r="CT7" s="744"/>
      <c r="CU7" s="744"/>
      <c r="CV7" s="745"/>
      <c r="CW7" s="743" t="s">
        <v>522</v>
      </c>
      <c r="CX7" s="744"/>
      <c r="CY7" s="744"/>
      <c r="CZ7" s="744"/>
      <c r="DA7" s="745"/>
      <c r="DB7" s="743">
        <v>87</v>
      </c>
      <c r="DC7" s="744"/>
      <c r="DD7" s="744"/>
      <c r="DE7" s="744"/>
      <c r="DF7" s="745"/>
      <c r="DG7" s="743" t="s">
        <v>522</v>
      </c>
      <c r="DH7" s="744"/>
      <c r="DI7" s="744"/>
      <c r="DJ7" s="744"/>
      <c r="DK7" s="745"/>
      <c r="DL7" s="743" t="s">
        <v>522</v>
      </c>
      <c r="DM7" s="744"/>
      <c r="DN7" s="744"/>
      <c r="DO7" s="744"/>
      <c r="DP7" s="745"/>
      <c r="DQ7" s="743" t="s">
        <v>522</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396</v>
      </c>
      <c r="B23" s="789" t="s">
        <v>397</v>
      </c>
      <c r="C23" s="790"/>
      <c r="D23" s="790"/>
      <c r="E23" s="790"/>
      <c r="F23" s="790"/>
      <c r="G23" s="790"/>
      <c r="H23" s="790"/>
      <c r="I23" s="790"/>
      <c r="J23" s="790"/>
      <c r="K23" s="790"/>
      <c r="L23" s="790"/>
      <c r="M23" s="790"/>
      <c r="N23" s="790"/>
      <c r="O23" s="790"/>
      <c r="P23" s="791"/>
      <c r="Q23" s="792">
        <v>6402</v>
      </c>
      <c r="R23" s="793"/>
      <c r="S23" s="793"/>
      <c r="T23" s="793"/>
      <c r="U23" s="793"/>
      <c r="V23" s="793">
        <v>5921</v>
      </c>
      <c r="W23" s="793"/>
      <c r="X23" s="793"/>
      <c r="Y23" s="793"/>
      <c r="Z23" s="793"/>
      <c r="AA23" s="793">
        <v>481</v>
      </c>
      <c r="AB23" s="793"/>
      <c r="AC23" s="793"/>
      <c r="AD23" s="793"/>
      <c r="AE23" s="794"/>
      <c r="AF23" s="795">
        <v>475</v>
      </c>
      <c r="AG23" s="793"/>
      <c r="AH23" s="793"/>
      <c r="AI23" s="793"/>
      <c r="AJ23" s="796"/>
      <c r="AK23" s="797"/>
      <c r="AL23" s="798"/>
      <c r="AM23" s="798"/>
      <c r="AN23" s="798"/>
      <c r="AO23" s="798"/>
      <c r="AP23" s="793">
        <v>6319</v>
      </c>
      <c r="AQ23" s="793"/>
      <c r="AR23" s="793"/>
      <c r="AS23" s="793"/>
      <c r="AT23" s="793"/>
      <c r="AU23" s="809"/>
      <c r="AV23" s="809"/>
      <c r="AW23" s="809"/>
      <c r="AX23" s="809"/>
      <c r="AY23" s="810"/>
      <c r="AZ23" s="811" t="s">
        <v>398</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400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377</v>
      </c>
      <c r="B26" s="728"/>
      <c r="C26" s="728"/>
      <c r="D26" s="728"/>
      <c r="E26" s="728"/>
      <c r="F26" s="728"/>
      <c r="G26" s="728"/>
      <c r="H26" s="728"/>
      <c r="I26" s="728"/>
      <c r="J26" s="728"/>
      <c r="K26" s="728"/>
      <c r="L26" s="728"/>
      <c r="M26" s="728"/>
      <c r="N26" s="728"/>
      <c r="O26" s="728"/>
      <c r="P26" s="729"/>
      <c r="Q26" s="733" t="s">
        <v>401</v>
      </c>
      <c r="R26" s="734"/>
      <c r="S26" s="734"/>
      <c r="T26" s="734"/>
      <c r="U26" s="735"/>
      <c r="V26" s="733" t="s">
        <v>402</v>
      </c>
      <c r="W26" s="734"/>
      <c r="X26" s="734"/>
      <c r="Y26" s="734"/>
      <c r="Z26" s="735"/>
      <c r="AA26" s="733" t="s">
        <v>403</v>
      </c>
      <c r="AB26" s="734"/>
      <c r="AC26" s="734"/>
      <c r="AD26" s="734"/>
      <c r="AE26" s="734"/>
      <c r="AF26" s="814" t="s">
        <v>404</v>
      </c>
      <c r="AG26" s="815"/>
      <c r="AH26" s="815"/>
      <c r="AI26" s="815"/>
      <c r="AJ26" s="816"/>
      <c r="AK26" s="734" t="s">
        <v>405</v>
      </c>
      <c r="AL26" s="734"/>
      <c r="AM26" s="734"/>
      <c r="AN26" s="734"/>
      <c r="AO26" s="735"/>
      <c r="AP26" s="733" t="s">
        <v>406</v>
      </c>
      <c r="AQ26" s="734"/>
      <c r="AR26" s="734"/>
      <c r="AS26" s="734"/>
      <c r="AT26" s="735"/>
      <c r="AU26" s="733" t="s">
        <v>407</v>
      </c>
      <c r="AV26" s="734"/>
      <c r="AW26" s="734"/>
      <c r="AX26" s="734"/>
      <c r="AY26" s="735"/>
      <c r="AZ26" s="733" t="s">
        <v>408</v>
      </c>
      <c r="BA26" s="734"/>
      <c r="BB26" s="734"/>
      <c r="BC26" s="734"/>
      <c r="BD26" s="735"/>
      <c r="BE26" s="733" t="s">
        <v>384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409</v>
      </c>
      <c r="C28" s="750"/>
      <c r="D28" s="750"/>
      <c r="E28" s="750"/>
      <c r="F28" s="750"/>
      <c r="G28" s="750"/>
      <c r="H28" s="750"/>
      <c r="I28" s="750"/>
      <c r="J28" s="750"/>
      <c r="K28" s="750"/>
      <c r="L28" s="750"/>
      <c r="M28" s="750"/>
      <c r="N28" s="750"/>
      <c r="O28" s="750"/>
      <c r="P28" s="751"/>
      <c r="Q28" s="822">
        <v>1123</v>
      </c>
      <c r="R28" s="823"/>
      <c r="S28" s="823"/>
      <c r="T28" s="823"/>
      <c r="U28" s="823"/>
      <c r="V28" s="823">
        <v>1021</v>
      </c>
      <c r="W28" s="823"/>
      <c r="X28" s="823"/>
      <c r="Y28" s="823"/>
      <c r="Z28" s="823"/>
      <c r="AA28" s="823">
        <v>102</v>
      </c>
      <c r="AB28" s="823"/>
      <c r="AC28" s="823"/>
      <c r="AD28" s="823"/>
      <c r="AE28" s="824"/>
      <c r="AF28" s="825">
        <v>102</v>
      </c>
      <c r="AG28" s="823"/>
      <c r="AH28" s="823"/>
      <c r="AI28" s="823"/>
      <c r="AJ28" s="826"/>
      <c r="AK28" s="827">
        <v>75</v>
      </c>
      <c r="AL28" s="828"/>
      <c r="AM28" s="828"/>
      <c r="AN28" s="828"/>
      <c r="AO28" s="828"/>
      <c r="AP28" s="828" t="s">
        <v>522</v>
      </c>
      <c r="AQ28" s="828"/>
      <c r="AR28" s="828"/>
      <c r="AS28" s="828"/>
      <c r="AT28" s="828"/>
      <c r="AU28" s="828" t="s">
        <v>522</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410</v>
      </c>
      <c r="C29" s="781"/>
      <c r="D29" s="781"/>
      <c r="E29" s="781"/>
      <c r="F29" s="781"/>
      <c r="G29" s="781"/>
      <c r="H29" s="781"/>
      <c r="I29" s="781"/>
      <c r="J29" s="781"/>
      <c r="K29" s="781"/>
      <c r="L29" s="781"/>
      <c r="M29" s="781"/>
      <c r="N29" s="781"/>
      <c r="O29" s="781"/>
      <c r="P29" s="782"/>
      <c r="Q29" s="783">
        <v>1245</v>
      </c>
      <c r="R29" s="784"/>
      <c r="S29" s="784"/>
      <c r="T29" s="784"/>
      <c r="U29" s="784"/>
      <c r="V29" s="784">
        <v>1192</v>
      </c>
      <c r="W29" s="784"/>
      <c r="X29" s="784"/>
      <c r="Y29" s="784"/>
      <c r="Z29" s="784"/>
      <c r="AA29" s="784">
        <v>53</v>
      </c>
      <c r="AB29" s="784"/>
      <c r="AC29" s="784"/>
      <c r="AD29" s="784"/>
      <c r="AE29" s="785"/>
      <c r="AF29" s="786">
        <v>53</v>
      </c>
      <c r="AG29" s="787"/>
      <c r="AH29" s="787"/>
      <c r="AI29" s="787"/>
      <c r="AJ29" s="788"/>
      <c r="AK29" s="834">
        <v>181</v>
      </c>
      <c r="AL29" s="830"/>
      <c r="AM29" s="830"/>
      <c r="AN29" s="830"/>
      <c r="AO29" s="830"/>
      <c r="AP29" s="830" t="s">
        <v>522</v>
      </c>
      <c r="AQ29" s="830"/>
      <c r="AR29" s="830"/>
      <c r="AS29" s="830"/>
      <c r="AT29" s="830"/>
      <c r="AU29" s="830" t="s">
        <v>522</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411</v>
      </c>
      <c r="C30" s="781"/>
      <c r="D30" s="781"/>
      <c r="E30" s="781"/>
      <c r="F30" s="781"/>
      <c r="G30" s="781"/>
      <c r="H30" s="781"/>
      <c r="I30" s="781"/>
      <c r="J30" s="781"/>
      <c r="K30" s="781"/>
      <c r="L30" s="781"/>
      <c r="M30" s="781"/>
      <c r="N30" s="781"/>
      <c r="O30" s="781"/>
      <c r="P30" s="782"/>
      <c r="Q30" s="783">
        <v>3</v>
      </c>
      <c r="R30" s="784"/>
      <c r="S30" s="784"/>
      <c r="T30" s="784"/>
      <c r="U30" s="784"/>
      <c r="V30" s="784">
        <v>3</v>
      </c>
      <c r="W30" s="784"/>
      <c r="X30" s="784"/>
      <c r="Y30" s="784"/>
      <c r="Z30" s="784"/>
      <c r="AA30" s="784" t="s">
        <v>522</v>
      </c>
      <c r="AB30" s="784"/>
      <c r="AC30" s="784"/>
      <c r="AD30" s="784"/>
      <c r="AE30" s="785"/>
      <c r="AF30" s="786" t="s">
        <v>398</v>
      </c>
      <c r="AG30" s="787"/>
      <c r="AH30" s="787"/>
      <c r="AI30" s="787"/>
      <c r="AJ30" s="788"/>
      <c r="AK30" s="834">
        <v>2</v>
      </c>
      <c r="AL30" s="830"/>
      <c r="AM30" s="830"/>
      <c r="AN30" s="830"/>
      <c r="AO30" s="830"/>
      <c r="AP30" s="830" t="s">
        <v>522</v>
      </c>
      <c r="AQ30" s="830"/>
      <c r="AR30" s="830"/>
      <c r="AS30" s="830"/>
      <c r="AT30" s="830"/>
      <c r="AU30" s="830" t="s">
        <v>522</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412</v>
      </c>
      <c r="C31" s="781"/>
      <c r="D31" s="781"/>
      <c r="E31" s="781"/>
      <c r="F31" s="781"/>
      <c r="G31" s="781"/>
      <c r="H31" s="781"/>
      <c r="I31" s="781"/>
      <c r="J31" s="781"/>
      <c r="K31" s="781"/>
      <c r="L31" s="781"/>
      <c r="M31" s="781"/>
      <c r="N31" s="781"/>
      <c r="O31" s="781"/>
      <c r="P31" s="782"/>
      <c r="Q31" s="783">
        <v>169</v>
      </c>
      <c r="R31" s="784"/>
      <c r="S31" s="784"/>
      <c r="T31" s="784"/>
      <c r="U31" s="784"/>
      <c r="V31" s="784">
        <v>169</v>
      </c>
      <c r="W31" s="784"/>
      <c r="X31" s="784"/>
      <c r="Y31" s="784"/>
      <c r="Z31" s="784"/>
      <c r="AA31" s="784">
        <v>0</v>
      </c>
      <c r="AB31" s="784"/>
      <c r="AC31" s="784"/>
      <c r="AD31" s="784"/>
      <c r="AE31" s="785"/>
      <c r="AF31" s="786">
        <v>0</v>
      </c>
      <c r="AG31" s="787"/>
      <c r="AH31" s="787"/>
      <c r="AI31" s="787"/>
      <c r="AJ31" s="788"/>
      <c r="AK31" s="834"/>
      <c r="AL31" s="830"/>
      <c r="AM31" s="830"/>
      <c r="AN31" s="830"/>
      <c r="AO31" s="830"/>
      <c r="AP31" s="830" t="s">
        <v>522</v>
      </c>
      <c r="AQ31" s="830"/>
      <c r="AR31" s="830"/>
      <c r="AS31" s="830"/>
      <c r="AT31" s="830"/>
      <c r="AU31" s="830" t="s">
        <v>522</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413</v>
      </c>
      <c r="C32" s="781"/>
      <c r="D32" s="781"/>
      <c r="E32" s="781"/>
      <c r="F32" s="781"/>
      <c r="G32" s="781"/>
      <c r="H32" s="781"/>
      <c r="I32" s="781"/>
      <c r="J32" s="781"/>
      <c r="K32" s="781"/>
      <c r="L32" s="781"/>
      <c r="M32" s="781"/>
      <c r="N32" s="781"/>
      <c r="O32" s="781"/>
      <c r="P32" s="782"/>
      <c r="Q32" s="783">
        <v>299</v>
      </c>
      <c r="R32" s="784"/>
      <c r="S32" s="784"/>
      <c r="T32" s="784"/>
      <c r="U32" s="784"/>
      <c r="V32" s="784">
        <v>353</v>
      </c>
      <c r="W32" s="784"/>
      <c r="X32" s="784"/>
      <c r="Y32" s="784"/>
      <c r="Z32" s="784"/>
      <c r="AA32" s="784">
        <v>-54</v>
      </c>
      <c r="AB32" s="784"/>
      <c r="AC32" s="784"/>
      <c r="AD32" s="784"/>
      <c r="AE32" s="785"/>
      <c r="AF32" s="786">
        <v>225</v>
      </c>
      <c r="AG32" s="787"/>
      <c r="AH32" s="787"/>
      <c r="AI32" s="787"/>
      <c r="AJ32" s="788"/>
      <c r="AK32" s="834">
        <v>44</v>
      </c>
      <c r="AL32" s="830"/>
      <c r="AM32" s="830"/>
      <c r="AN32" s="830"/>
      <c r="AO32" s="830"/>
      <c r="AP32" s="830">
        <v>2099</v>
      </c>
      <c r="AQ32" s="830"/>
      <c r="AR32" s="830"/>
      <c r="AS32" s="830"/>
      <c r="AT32" s="830"/>
      <c r="AU32" s="830">
        <v>510</v>
      </c>
      <c r="AV32" s="830"/>
      <c r="AW32" s="830"/>
      <c r="AX32" s="830"/>
      <c r="AY32" s="830"/>
      <c r="AZ32" s="831"/>
      <c r="BA32" s="831"/>
      <c r="BB32" s="831"/>
      <c r="BC32" s="831"/>
      <c r="BD32" s="831"/>
      <c r="BE32" s="832" t="s">
        <v>414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415</v>
      </c>
      <c r="C33" s="781"/>
      <c r="D33" s="781"/>
      <c r="E33" s="781"/>
      <c r="F33" s="781"/>
      <c r="G33" s="781"/>
      <c r="H33" s="781"/>
      <c r="I33" s="781"/>
      <c r="J33" s="781"/>
      <c r="K33" s="781"/>
      <c r="L33" s="781"/>
      <c r="M33" s="781"/>
      <c r="N33" s="781"/>
      <c r="O33" s="781"/>
      <c r="P33" s="782"/>
      <c r="Q33" s="783">
        <v>251</v>
      </c>
      <c r="R33" s="784"/>
      <c r="S33" s="784"/>
      <c r="T33" s="784"/>
      <c r="U33" s="784"/>
      <c r="V33" s="784">
        <v>251</v>
      </c>
      <c r="W33" s="784"/>
      <c r="X33" s="784"/>
      <c r="Y33" s="784"/>
      <c r="Z33" s="784"/>
      <c r="AA33" s="784" t="s">
        <v>522</v>
      </c>
      <c r="AB33" s="784"/>
      <c r="AC33" s="784"/>
      <c r="AD33" s="784"/>
      <c r="AE33" s="785"/>
      <c r="AF33" s="786" t="s">
        <v>186</v>
      </c>
      <c r="AG33" s="787"/>
      <c r="AH33" s="787"/>
      <c r="AI33" s="787"/>
      <c r="AJ33" s="788"/>
      <c r="AK33" s="834">
        <v>144</v>
      </c>
      <c r="AL33" s="830"/>
      <c r="AM33" s="830"/>
      <c r="AN33" s="830"/>
      <c r="AO33" s="830"/>
      <c r="AP33" s="830">
        <v>1423</v>
      </c>
      <c r="AQ33" s="830"/>
      <c r="AR33" s="830"/>
      <c r="AS33" s="830"/>
      <c r="AT33" s="830"/>
      <c r="AU33" s="830">
        <v>1410</v>
      </c>
      <c r="AV33" s="830"/>
      <c r="AW33" s="830"/>
      <c r="AX33" s="830"/>
      <c r="AY33" s="830"/>
      <c r="AZ33" s="831"/>
      <c r="BA33" s="831"/>
      <c r="BB33" s="831"/>
      <c r="BC33" s="831"/>
      <c r="BD33" s="831"/>
      <c r="BE33" s="832" t="s">
        <v>416</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417</v>
      </c>
      <c r="C34" s="781"/>
      <c r="D34" s="781"/>
      <c r="E34" s="781"/>
      <c r="F34" s="781"/>
      <c r="G34" s="781"/>
      <c r="H34" s="781"/>
      <c r="I34" s="781"/>
      <c r="J34" s="781"/>
      <c r="K34" s="781"/>
      <c r="L34" s="781"/>
      <c r="M34" s="781"/>
      <c r="N34" s="781"/>
      <c r="O34" s="781"/>
      <c r="P34" s="782"/>
      <c r="Q34" s="783">
        <v>30</v>
      </c>
      <c r="R34" s="784"/>
      <c r="S34" s="784"/>
      <c r="T34" s="784"/>
      <c r="U34" s="784"/>
      <c r="V34" s="784">
        <v>29</v>
      </c>
      <c r="W34" s="784"/>
      <c r="X34" s="784"/>
      <c r="Y34" s="784"/>
      <c r="Z34" s="784"/>
      <c r="AA34" s="784">
        <v>1</v>
      </c>
      <c r="AB34" s="784"/>
      <c r="AC34" s="784"/>
      <c r="AD34" s="784"/>
      <c r="AE34" s="785"/>
      <c r="AF34" s="786">
        <v>1</v>
      </c>
      <c r="AG34" s="787"/>
      <c r="AH34" s="787"/>
      <c r="AI34" s="787"/>
      <c r="AJ34" s="788"/>
      <c r="AK34" s="834">
        <v>14</v>
      </c>
      <c r="AL34" s="830"/>
      <c r="AM34" s="830"/>
      <c r="AN34" s="830"/>
      <c r="AO34" s="830"/>
      <c r="AP34" s="830">
        <v>104</v>
      </c>
      <c r="AQ34" s="830"/>
      <c r="AR34" s="830"/>
      <c r="AS34" s="830"/>
      <c r="AT34" s="830"/>
      <c r="AU34" s="830">
        <v>103</v>
      </c>
      <c r="AV34" s="830"/>
      <c r="AW34" s="830"/>
      <c r="AX34" s="830"/>
      <c r="AY34" s="830"/>
      <c r="AZ34" s="831"/>
      <c r="BA34" s="831"/>
      <c r="BB34" s="831"/>
      <c r="BC34" s="831"/>
      <c r="BD34" s="831"/>
      <c r="BE34" s="832" t="s">
        <v>418</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396</v>
      </c>
      <c r="B63" s="789" t="s">
        <v>420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382</v>
      </c>
      <c r="AG63" s="844"/>
      <c r="AH63" s="844"/>
      <c r="AI63" s="844"/>
      <c r="AJ63" s="845"/>
      <c r="AK63" s="846"/>
      <c r="AL63" s="841"/>
      <c r="AM63" s="841"/>
      <c r="AN63" s="841"/>
      <c r="AO63" s="841"/>
      <c r="AP63" s="844">
        <v>3626</v>
      </c>
      <c r="AQ63" s="844"/>
      <c r="AR63" s="844"/>
      <c r="AS63" s="844"/>
      <c r="AT63" s="844"/>
      <c r="AU63" s="844">
        <v>2023</v>
      </c>
      <c r="AV63" s="844"/>
      <c r="AW63" s="844"/>
      <c r="AX63" s="844"/>
      <c r="AY63" s="844"/>
      <c r="AZ63" s="848"/>
      <c r="BA63" s="848"/>
      <c r="BB63" s="848"/>
      <c r="BC63" s="848"/>
      <c r="BD63" s="848"/>
      <c r="BE63" s="849"/>
      <c r="BF63" s="849"/>
      <c r="BG63" s="849"/>
      <c r="BH63" s="849"/>
      <c r="BI63" s="850"/>
      <c r="BJ63" s="851" t="s">
        <v>421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423</v>
      </c>
      <c r="B66" s="728"/>
      <c r="C66" s="728"/>
      <c r="D66" s="728"/>
      <c r="E66" s="728"/>
      <c r="F66" s="728"/>
      <c r="G66" s="728"/>
      <c r="H66" s="728"/>
      <c r="I66" s="728"/>
      <c r="J66" s="728"/>
      <c r="K66" s="728"/>
      <c r="L66" s="728"/>
      <c r="M66" s="728"/>
      <c r="N66" s="728"/>
      <c r="O66" s="728"/>
      <c r="P66" s="729"/>
      <c r="Q66" s="733" t="s">
        <v>424</v>
      </c>
      <c r="R66" s="734"/>
      <c r="S66" s="734"/>
      <c r="T66" s="734"/>
      <c r="U66" s="735"/>
      <c r="V66" s="733" t="s">
        <v>425</v>
      </c>
      <c r="W66" s="734"/>
      <c r="X66" s="734"/>
      <c r="Y66" s="734"/>
      <c r="Z66" s="735"/>
      <c r="AA66" s="733" t="s">
        <v>426</v>
      </c>
      <c r="AB66" s="734"/>
      <c r="AC66" s="734"/>
      <c r="AD66" s="734"/>
      <c r="AE66" s="735"/>
      <c r="AF66" s="854" t="s">
        <v>427</v>
      </c>
      <c r="AG66" s="815"/>
      <c r="AH66" s="815"/>
      <c r="AI66" s="815"/>
      <c r="AJ66" s="855"/>
      <c r="AK66" s="733" t="s">
        <v>428</v>
      </c>
      <c r="AL66" s="728"/>
      <c r="AM66" s="728"/>
      <c r="AN66" s="728"/>
      <c r="AO66" s="729"/>
      <c r="AP66" s="733" t="s">
        <v>429</v>
      </c>
      <c r="AQ66" s="734"/>
      <c r="AR66" s="734"/>
      <c r="AS66" s="734"/>
      <c r="AT66" s="735"/>
      <c r="AU66" s="733" t="s">
        <v>430</v>
      </c>
      <c r="AV66" s="734"/>
      <c r="AW66" s="734"/>
      <c r="AX66" s="734"/>
      <c r="AY66" s="735"/>
      <c r="AZ66" s="733" t="s">
        <v>384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588</v>
      </c>
      <c r="C68" s="870"/>
      <c r="D68" s="870"/>
      <c r="E68" s="870"/>
      <c r="F68" s="870"/>
      <c r="G68" s="870"/>
      <c r="H68" s="870"/>
      <c r="I68" s="870"/>
      <c r="J68" s="870"/>
      <c r="K68" s="870"/>
      <c r="L68" s="870"/>
      <c r="M68" s="870"/>
      <c r="N68" s="870"/>
      <c r="O68" s="870"/>
      <c r="P68" s="871"/>
      <c r="Q68" s="872">
        <v>4286</v>
      </c>
      <c r="R68" s="866"/>
      <c r="S68" s="866"/>
      <c r="T68" s="866"/>
      <c r="U68" s="866"/>
      <c r="V68" s="866">
        <v>4270</v>
      </c>
      <c r="W68" s="866"/>
      <c r="X68" s="866"/>
      <c r="Y68" s="866"/>
      <c r="Z68" s="866"/>
      <c r="AA68" s="866">
        <v>16</v>
      </c>
      <c r="AB68" s="866"/>
      <c r="AC68" s="866"/>
      <c r="AD68" s="866"/>
      <c r="AE68" s="866"/>
      <c r="AF68" s="866">
        <v>16</v>
      </c>
      <c r="AG68" s="866"/>
      <c r="AH68" s="866"/>
      <c r="AI68" s="866"/>
      <c r="AJ68" s="866"/>
      <c r="AK68" s="866">
        <v>103</v>
      </c>
      <c r="AL68" s="866"/>
      <c r="AM68" s="866"/>
      <c r="AN68" s="866"/>
      <c r="AO68" s="866"/>
      <c r="AP68" s="866" t="s">
        <v>522</v>
      </c>
      <c r="AQ68" s="866"/>
      <c r="AR68" s="866"/>
      <c r="AS68" s="866"/>
      <c r="AT68" s="866"/>
      <c r="AU68" s="866" t="s">
        <v>522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589</v>
      </c>
      <c r="C69" s="874"/>
      <c r="D69" s="874"/>
      <c r="E69" s="874"/>
      <c r="F69" s="874"/>
      <c r="G69" s="874"/>
      <c r="H69" s="874"/>
      <c r="I69" s="874"/>
      <c r="J69" s="874"/>
      <c r="K69" s="874"/>
      <c r="L69" s="874"/>
      <c r="M69" s="874"/>
      <c r="N69" s="874"/>
      <c r="O69" s="874"/>
      <c r="P69" s="875"/>
      <c r="Q69" s="876">
        <v>427</v>
      </c>
      <c r="R69" s="830"/>
      <c r="S69" s="830"/>
      <c r="T69" s="830"/>
      <c r="U69" s="830"/>
      <c r="V69" s="830">
        <v>365</v>
      </c>
      <c r="W69" s="830"/>
      <c r="X69" s="830"/>
      <c r="Y69" s="830"/>
      <c r="Z69" s="830"/>
      <c r="AA69" s="830">
        <v>62</v>
      </c>
      <c r="AB69" s="830"/>
      <c r="AC69" s="830"/>
      <c r="AD69" s="830"/>
      <c r="AE69" s="830"/>
      <c r="AF69" s="830">
        <v>62</v>
      </c>
      <c r="AG69" s="830"/>
      <c r="AH69" s="830"/>
      <c r="AI69" s="830"/>
      <c r="AJ69" s="830"/>
      <c r="AK69" s="830">
        <v>28</v>
      </c>
      <c r="AL69" s="830"/>
      <c r="AM69" s="830"/>
      <c r="AN69" s="830"/>
      <c r="AO69" s="830"/>
      <c r="AP69" s="830">
        <v>27</v>
      </c>
      <c r="AQ69" s="830"/>
      <c r="AR69" s="830"/>
      <c r="AS69" s="830"/>
      <c r="AT69" s="830"/>
      <c r="AU69" s="830" t="s">
        <v>522</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590</v>
      </c>
      <c r="C70" s="874"/>
      <c r="D70" s="874"/>
      <c r="E70" s="874"/>
      <c r="F70" s="874"/>
      <c r="G70" s="874"/>
      <c r="H70" s="874"/>
      <c r="I70" s="874"/>
      <c r="J70" s="874"/>
      <c r="K70" s="874"/>
      <c r="L70" s="874"/>
      <c r="M70" s="874"/>
      <c r="N70" s="874"/>
      <c r="O70" s="874"/>
      <c r="P70" s="875"/>
      <c r="Q70" s="876">
        <v>119</v>
      </c>
      <c r="R70" s="830"/>
      <c r="S70" s="830"/>
      <c r="T70" s="830"/>
      <c r="U70" s="830"/>
      <c r="V70" s="830">
        <v>113</v>
      </c>
      <c r="W70" s="830"/>
      <c r="X70" s="830"/>
      <c r="Y70" s="830"/>
      <c r="Z70" s="830"/>
      <c r="AA70" s="830">
        <v>6</v>
      </c>
      <c r="AB70" s="830"/>
      <c r="AC70" s="830"/>
      <c r="AD70" s="830"/>
      <c r="AE70" s="830"/>
      <c r="AF70" s="830">
        <v>6</v>
      </c>
      <c r="AG70" s="830"/>
      <c r="AH70" s="830"/>
      <c r="AI70" s="830"/>
      <c r="AJ70" s="830"/>
      <c r="AK70" s="830">
        <v>20</v>
      </c>
      <c r="AL70" s="830"/>
      <c r="AM70" s="830"/>
      <c r="AN70" s="830"/>
      <c r="AO70" s="830"/>
      <c r="AP70" s="830" t="s">
        <v>522</v>
      </c>
      <c r="AQ70" s="830"/>
      <c r="AR70" s="830"/>
      <c r="AS70" s="830"/>
      <c r="AT70" s="830"/>
      <c r="AU70" s="830" t="s">
        <v>522</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591</v>
      </c>
      <c r="C71" s="874"/>
      <c r="D71" s="874"/>
      <c r="E71" s="874"/>
      <c r="F71" s="874"/>
      <c r="G71" s="874"/>
      <c r="H71" s="874"/>
      <c r="I71" s="874"/>
      <c r="J71" s="874"/>
      <c r="K71" s="874"/>
      <c r="L71" s="874"/>
      <c r="M71" s="874"/>
      <c r="N71" s="874"/>
      <c r="O71" s="874"/>
      <c r="P71" s="875"/>
      <c r="Q71" s="876">
        <v>128</v>
      </c>
      <c r="R71" s="830"/>
      <c r="S71" s="830"/>
      <c r="T71" s="830"/>
      <c r="U71" s="830"/>
      <c r="V71" s="830">
        <v>124</v>
      </c>
      <c r="W71" s="830"/>
      <c r="X71" s="830"/>
      <c r="Y71" s="830"/>
      <c r="Z71" s="830"/>
      <c r="AA71" s="830">
        <v>4</v>
      </c>
      <c r="AB71" s="830"/>
      <c r="AC71" s="830"/>
      <c r="AD71" s="830"/>
      <c r="AE71" s="830"/>
      <c r="AF71" s="830">
        <v>4</v>
      </c>
      <c r="AG71" s="830"/>
      <c r="AH71" s="830"/>
      <c r="AI71" s="830"/>
      <c r="AJ71" s="830"/>
      <c r="AK71" s="830" t="s">
        <v>522</v>
      </c>
      <c r="AL71" s="830"/>
      <c r="AM71" s="830"/>
      <c r="AN71" s="830"/>
      <c r="AO71" s="830"/>
      <c r="AP71" s="830" t="s">
        <v>522</v>
      </c>
      <c r="AQ71" s="830"/>
      <c r="AR71" s="830"/>
      <c r="AS71" s="830"/>
      <c r="AT71" s="830"/>
      <c r="AU71" s="830" t="s">
        <v>522</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592</v>
      </c>
      <c r="C72" s="874"/>
      <c r="D72" s="874"/>
      <c r="E72" s="874"/>
      <c r="F72" s="874"/>
      <c r="G72" s="874"/>
      <c r="H72" s="874"/>
      <c r="I72" s="874"/>
      <c r="J72" s="874"/>
      <c r="K72" s="874"/>
      <c r="L72" s="874"/>
      <c r="M72" s="874"/>
      <c r="N72" s="874"/>
      <c r="O72" s="874"/>
      <c r="P72" s="875"/>
      <c r="Q72" s="876">
        <v>401</v>
      </c>
      <c r="R72" s="830"/>
      <c r="S72" s="830"/>
      <c r="T72" s="830"/>
      <c r="U72" s="830"/>
      <c r="V72" s="830">
        <v>376</v>
      </c>
      <c r="W72" s="830"/>
      <c r="X72" s="830"/>
      <c r="Y72" s="830"/>
      <c r="Z72" s="830"/>
      <c r="AA72" s="830">
        <v>25</v>
      </c>
      <c r="AB72" s="830"/>
      <c r="AC72" s="830"/>
      <c r="AD72" s="830"/>
      <c r="AE72" s="830"/>
      <c r="AF72" s="830">
        <v>25</v>
      </c>
      <c r="AG72" s="830"/>
      <c r="AH72" s="830"/>
      <c r="AI72" s="830"/>
      <c r="AJ72" s="830"/>
      <c r="AK72" s="830">
        <v>239</v>
      </c>
      <c r="AL72" s="830"/>
      <c r="AM72" s="830"/>
      <c r="AN72" s="830"/>
      <c r="AO72" s="830"/>
      <c r="AP72" s="830" t="s">
        <v>522</v>
      </c>
      <c r="AQ72" s="830"/>
      <c r="AR72" s="830"/>
      <c r="AS72" s="830"/>
      <c r="AT72" s="830"/>
      <c r="AU72" s="830" t="s">
        <v>522</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593</v>
      </c>
      <c r="C73" s="874"/>
      <c r="D73" s="874"/>
      <c r="E73" s="874"/>
      <c r="F73" s="874"/>
      <c r="G73" s="874"/>
      <c r="H73" s="874"/>
      <c r="I73" s="874"/>
      <c r="J73" s="874"/>
      <c r="K73" s="874"/>
      <c r="L73" s="874"/>
      <c r="M73" s="874"/>
      <c r="N73" s="874"/>
      <c r="O73" s="874"/>
      <c r="P73" s="875"/>
      <c r="Q73" s="876">
        <v>11633</v>
      </c>
      <c r="R73" s="830"/>
      <c r="S73" s="830"/>
      <c r="T73" s="830"/>
      <c r="U73" s="830"/>
      <c r="V73" s="830">
        <v>10968</v>
      </c>
      <c r="W73" s="830"/>
      <c r="X73" s="830"/>
      <c r="Y73" s="830"/>
      <c r="Z73" s="830"/>
      <c r="AA73" s="830">
        <v>665</v>
      </c>
      <c r="AB73" s="830"/>
      <c r="AC73" s="830"/>
      <c r="AD73" s="830"/>
      <c r="AE73" s="830"/>
      <c r="AF73" s="830">
        <v>4004</v>
      </c>
      <c r="AG73" s="830"/>
      <c r="AH73" s="830"/>
      <c r="AI73" s="830"/>
      <c r="AJ73" s="830"/>
      <c r="AK73" s="830">
        <v>943</v>
      </c>
      <c r="AL73" s="830"/>
      <c r="AM73" s="830"/>
      <c r="AN73" s="830"/>
      <c r="AO73" s="830"/>
      <c r="AP73" s="830">
        <v>4264</v>
      </c>
      <c r="AQ73" s="830"/>
      <c r="AR73" s="830"/>
      <c r="AS73" s="830"/>
      <c r="AT73" s="830"/>
      <c r="AU73" s="830">
        <v>455</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594</v>
      </c>
      <c r="C74" s="874"/>
      <c r="D74" s="874"/>
      <c r="E74" s="874"/>
      <c r="F74" s="874"/>
      <c r="G74" s="874"/>
      <c r="H74" s="874"/>
      <c r="I74" s="874"/>
      <c r="J74" s="874"/>
      <c r="K74" s="874"/>
      <c r="L74" s="874"/>
      <c r="M74" s="874"/>
      <c r="N74" s="874"/>
      <c r="O74" s="874"/>
      <c r="P74" s="875"/>
      <c r="Q74" s="876">
        <v>14719</v>
      </c>
      <c r="R74" s="830"/>
      <c r="S74" s="830"/>
      <c r="T74" s="830"/>
      <c r="U74" s="830"/>
      <c r="V74" s="830">
        <v>14004</v>
      </c>
      <c r="W74" s="830"/>
      <c r="X74" s="830"/>
      <c r="Y74" s="830"/>
      <c r="Z74" s="830"/>
      <c r="AA74" s="830">
        <v>715</v>
      </c>
      <c r="AB74" s="830"/>
      <c r="AC74" s="830"/>
      <c r="AD74" s="830"/>
      <c r="AE74" s="830"/>
      <c r="AF74" s="830">
        <v>707</v>
      </c>
      <c r="AG74" s="830"/>
      <c r="AH74" s="830"/>
      <c r="AI74" s="830"/>
      <c r="AJ74" s="830"/>
      <c r="AK74" s="830">
        <v>256</v>
      </c>
      <c r="AL74" s="830"/>
      <c r="AM74" s="830"/>
      <c r="AN74" s="830"/>
      <c r="AO74" s="830"/>
      <c r="AP74" s="830">
        <v>4831</v>
      </c>
      <c r="AQ74" s="830"/>
      <c r="AR74" s="830"/>
      <c r="AS74" s="830"/>
      <c r="AT74" s="830"/>
      <c r="AU74" s="830">
        <v>89</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396</v>
      </c>
      <c r="B88" s="789" t="s">
        <v>431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4824</v>
      </c>
      <c r="AG88" s="844"/>
      <c r="AH88" s="844"/>
      <c r="AI88" s="844"/>
      <c r="AJ88" s="844"/>
      <c r="AK88" s="841"/>
      <c r="AL88" s="841"/>
      <c r="AM88" s="841"/>
      <c r="AN88" s="841"/>
      <c r="AO88" s="841"/>
      <c r="AP88" s="844">
        <v>9122</v>
      </c>
      <c r="AQ88" s="844"/>
      <c r="AR88" s="844"/>
      <c r="AS88" s="844"/>
      <c r="AT88" s="844"/>
      <c r="AU88" s="844">
        <v>544</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789" t="s">
        <v>432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v>
      </c>
      <c r="CS102" s="852"/>
      <c r="CT102" s="852"/>
      <c r="CU102" s="852"/>
      <c r="CV102" s="891"/>
      <c r="CW102" s="890" t="s">
        <v>596</v>
      </c>
      <c r="CX102" s="852"/>
      <c r="CY102" s="852"/>
      <c r="CZ102" s="852"/>
      <c r="DA102" s="891"/>
      <c r="DB102" s="890">
        <v>87</v>
      </c>
      <c r="DC102" s="852"/>
      <c r="DD102" s="852"/>
      <c r="DE102" s="852"/>
      <c r="DF102" s="891"/>
      <c r="DG102" s="890" t="s">
        <v>596</v>
      </c>
      <c r="DH102" s="852"/>
      <c r="DI102" s="852"/>
      <c r="DJ102" s="852"/>
      <c r="DK102" s="891"/>
      <c r="DL102" s="890" t="s">
        <v>596</v>
      </c>
      <c r="DM102" s="852"/>
      <c r="DN102" s="852"/>
      <c r="DO102" s="852"/>
      <c r="DP102" s="891"/>
      <c r="DQ102" s="890" t="s">
        <v>596</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440</v>
      </c>
      <c r="AB109" s="893"/>
      <c r="AC109" s="893"/>
      <c r="AD109" s="893"/>
      <c r="AE109" s="894"/>
      <c r="AF109" s="892" t="s">
        <v>441</v>
      </c>
      <c r="AG109" s="893"/>
      <c r="AH109" s="893"/>
      <c r="AI109" s="893"/>
      <c r="AJ109" s="894"/>
      <c r="AK109" s="892" t="s">
        <v>314</v>
      </c>
      <c r="AL109" s="893"/>
      <c r="AM109" s="893"/>
      <c r="AN109" s="893"/>
      <c r="AO109" s="894"/>
      <c r="AP109" s="892" t="s">
        <v>442</v>
      </c>
      <c r="AQ109" s="893"/>
      <c r="AR109" s="893"/>
      <c r="AS109" s="893"/>
      <c r="AT109" s="895"/>
      <c r="AU109" s="912" t="s">
        <v>439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440</v>
      </c>
      <c r="BR109" s="893"/>
      <c r="BS109" s="893"/>
      <c r="BT109" s="893"/>
      <c r="BU109" s="894"/>
      <c r="BV109" s="892" t="s">
        <v>441</v>
      </c>
      <c r="BW109" s="893"/>
      <c r="BX109" s="893"/>
      <c r="BY109" s="893"/>
      <c r="BZ109" s="894"/>
      <c r="CA109" s="892" t="s">
        <v>314</v>
      </c>
      <c r="CB109" s="893"/>
      <c r="CC109" s="893"/>
      <c r="CD109" s="893"/>
      <c r="CE109" s="894"/>
      <c r="CF109" s="913" t="s">
        <v>442</v>
      </c>
      <c r="CG109" s="913"/>
      <c r="CH109" s="913"/>
      <c r="CI109" s="913"/>
      <c r="CJ109" s="913"/>
      <c r="CK109" s="892" t="s">
        <v>443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440</v>
      </c>
      <c r="DH109" s="893"/>
      <c r="DI109" s="893"/>
      <c r="DJ109" s="893"/>
      <c r="DK109" s="894"/>
      <c r="DL109" s="892" t="s">
        <v>441</v>
      </c>
      <c r="DM109" s="893"/>
      <c r="DN109" s="893"/>
      <c r="DO109" s="893"/>
      <c r="DP109" s="894"/>
      <c r="DQ109" s="892" t="s">
        <v>314</v>
      </c>
      <c r="DR109" s="893"/>
      <c r="DS109" s="893"/>
      <c r="DT109" s="893"/>
      <c r="DU109" s="894"/>
      <c r="DV109" s="892" t="s">
        <v>442</v>
      </c>
      <c r="DW109" s="893"/>
      <c r="DX109" s="893"/>
      <c r="DY109" s="893"/>
      <c r="DZ109" s="895"/>
    </row>
    <row r="110" spans="1:131" s="230" customFormat="1" ht="26.25" customHeight="1" x14ac:dyDescent="0.15">
      <c r="A110" s="896" t="s">
        <v>444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614505</v>
      </c>
      <c r="AB110" s="900"/>
      <c r="AC110" s="900"/>
      <c r="AD110" s="900"/>
      <c r="AE110" s="901"/>
      <c r="AF110" s="902">
        <v>541609</v>
      </c>
      <c r="AG110" s="900"/>
      <c r="AH110" s="900"/>
      <c r="AI110" s="900"/>
      <c r="AJ110" s="901"/>
      <c r="AK110" s="902">
        <v>498408</v>
      </c>
      <c r="AL110" s="900"/>
      <c r="AM110" s="900"/>
      <c r="AN110" s="900"/>
      <c r="AO110" s="901"/>
      <c r="AP110" s="903">
        <v>17.100000000000001</v>
      </c>
      <c r="AQ110" s="904"/>
      <c r="AR110" s="904"/>
      <c r="AS110" s="904"/>
      <c r="AT110" s="905"/>
      <c r="AU110" s="906" t="s">
        <v>75</v>
      </c>
      <c r="AV110" s="907"/>
      <c r="AW110" s="907"/>
      <c r="AX110" s="907"/>
      <c r="AY110" s="907"/>
      <c r="AZ110" s="929" t="s">
        <v>445</v>
      </c>
      <c r="BA110" s="897"/>
      <c r="BB110" s="897"/>
      <c r="BC110" s="897"/>
      <c r="BD110" s="897"/>
      <c r="BE110" s="897"/>
      <c r="BF110" s="897"/>
      <c r="BG110" s="897"/>
      <c r="BH110" s="897"/>
      <c r="BI110" s="897"/>
      <c r="BJ110" s="897"/>
      <c r="BK110" s="897"/>
      <c r="BL110" s="897"/>
      <c r="BM110" s="897"/>
      <c r="BN110" s="897"/>
      <c r="BO110" s="897"/>
      <c r="BP110" s="898"/>
      <c r="BQ110" s="930">
        <v>6065016</v>
      </c>
      <c r="BR110" s="931"/>
      <c r="BS110" s="931"/>
      <c r="BT110" s="931"/>
      <c r="BU110" s="931"/>
      <c r="BV110" s="931">
        <v>6364848</v>
      </c>
      <c r="BW110" s="931"/>
      <c r="BX110" s="931"/>
      <c r="BY110" s="931"/>
      <c r="BZ110" s="931"/>
      <c r="CA110" s="931">
        <v>6318998</v>
      </c>
      <c r="CB110" s="931"/>
      <c r="CC110" s="931"/>
      <c r="CD110" s="931"/>
      <c r="CE110" s="931"/>
      <c r="CF110" s="944">
        <v>216.9</v>
      </c>
      <c r="CG110" s="945"/>
      <c r="CH110" s="945"/>
      <c r="CI110" s="945"/>
      <c r="CJ110" s="945"/>
      <c r="CK110" s="946" t="s">
        <v>446</v>
      </c>
      <c r="CL110" s="947"/>
      <c r="CM110" s="929" t="s">
        <v>447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398</v>
      </c>
      <c r="DH110" s="931"/>
      <c r="DI110" s="931"/>
      <c r="DJ110" s="931"/>
      <c r="DK110" s="931"/>
      <c r="DL110" s="931" t="s">
        <v>448</v>
      </c>
      <c r="DM110" s="931"/>
      <c r="DN110" s="931"/>
      <c r="DO110" s="931"/>
      <c r="DP110" s="931"/>
      <c r="DQ110" s="931" t="s">
        <v>186</v>
      </c>
      <c r="DR110" s="931"/>
      <c r="DS110" s="931"/>
      <c r="DT110" s="931"/>
      <c r="DU110" s="931"/>
      <c r="DV110" s="932" t="s">
        <v>186</v>
      </c>
      <c r="DW110" s="932"/>
      <c r="DX110" s="932"/>
      <c r="DY110" s="932"/>
      <c r="DZ110" s="933"/>
    </row>
    <row r="111" spans="1:131" s="230" customFormat="1" ht="26.25" customHeight="1" x14ac:dyDescent="0.15">
      <c r="A111" s="934" t="s">
        <v>449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448</v>
      </c>
      <c r="AB111" s="938"/>
      <c r="AC111" s="938"/>
      <c r="AD111" s="938"/>
      <c r="AE111" s="939"/>
      <c r="AF111" s="940" t="s">
        <v>448</v>
      </c>
      <c r="AG111" s="938"/>
      <c r="AH111" s="938"/>
      <c r="AI111" s="938"/>
      <c r="AJ111" s="939"/>
      <c r="AK111" s="940" t="s">
        <v>448</v>
      </c>
      <c r="AL111" s="938"/>
      <c r="AM111" s="938"/>
      <c r="AN111" s="938"/>
      <c r="AO111" s="939"/>
      <c r="AP111" s="941" t="s">
        <v>398</v>
      </c>
      <c r="AQ111" s="942"/>
      <c r="AR111" s="942"/>
      <c r="AS111" s="942"/>
      <c r="AT111" s="943"/>
      <c r="AU111" s="908"/>
      <c r="AV111" s="909"/>
      <c r="AW111" s="909"/>
      <c r="AX111" s="909"/>
      <c r="AY111" s="909"/>
      <c r="AZ111" s="922" t="s">
        <v>450</v>
      </c>
      <c r="BA111" s="923"/>
      <c r="BB111" s="923"/>
      <c r="BC111" s="923"/>
      <c r="BD111" s="923"/>
      <c r="BE111" s="923"/>
      <c r="BF111" s="923"/>
      <c r="BG111" s="923"/>
      <c r="BH111" s="923"/>
      <c r="BI111" s="923"/>
      <c r="BJ111" s="923"/>
      <c r="BK111" s="923"/>
      <c r="BL111" s="923"/>
      <c r="BM111" s="923"/>
      <c r="BN111" s="923"/>
      <c r="BO111" s="923"/>
      <c r="BP111" s="924"/>
      <c r="BQ111" s="925" t="s">
        <v>448</v>
      </c>
      <c r="BR111" s="926"/>
      <c r="BS111" s="926"/>
      <c r="BT111" s="926"/>
      <c r="BU111" s="926"/>
      <c r="BV111" s="926" t="s">
        <v>448</v>
      </c>
      <c r="BW111" s="926"/>
      <c r="BX111" s="926"/>
      <c r="BY111" s="926"/>
      <c r="BZ111" s="926"/>
      <c r="CA111" s="926" t="s">
        <v>398</v>
      </c>
      <c r="CB111" s="926"/>
      <c r="CC111" s="926"/>
      <c r="CD111" s="926"/>
      <c r="CE111" s="926"/>
      <c r="CF111" s="920" t="s">
        <v>398</v>
      </c>
      <c r="CG111" s="921"/>
      <c r="CH111" s="921"/>
      <c r="CI111" s="921"/>
      <c r="CJ111" s="921"/>
      <c r="CK111" s="948"/>
      <c r="CL111" s="949"/>
      <c r="CM111" s="922" t="s">
        <v>451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448</v>
      </c>
      <c r="DH111" s="926"/>
      <c r="DI111" s="926"/>
      <c r="DJ111" s="926"/>
      <c r="DK111" s="926"/>
      <c r="DL111" s="926" t="s">
        <v>398</v>
      </c>
      <c r="DM111" s="926"/>
      <c r="DN111" s="926"/>
      <c r="DO111" s="926"/>
      <c r="DP111" s="926"/>
      <c r="DQ111" s="926" t="s">
        <v>398</v>
      </c>
      <c r="DR111" s="926"/>
      <c r="DS111" s="926"/>
      <c r="DT111" s="926"/>
      <c r="DU111" s="926"/>
      <c r="DV111" s="927" t="s">
        <v>448</v>
      </c>
      <c r="DW111" s="927"/>
      <c r="DX111" s="927"/>
      <c r="DY111" s="927"/>
      <c r="DZ111" s="928"/>
    </row>
    <row r="112" spans="1:131" s="230" customFormat="1" ht="26.25" customHeight="1" x14ac:dyDescent="0.15">
      <c r="A112" s="952" t="s">
        <v>452</v>
      </c>
      <c r="B112" s="953"/>
      <c r="C112" s="923" t="s">
        <v>453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448</v>
      </c>
      <c r="AB112" s="959"/>
      <c r="AC112" s="959"/>
      <c r="AD112" s="959"/>
      <c r="AE112" s="960"/>
      <c r="AF112" s="961" t="s">
        <v>448</v>
      </c>
      <c r="AG112" s="959"/>
      <c r="AH112" s="959"/>
      <c r="AI112" s="959"/>
      <c r="AJ112" s="960"/>
      <c r="AK112" s="961" t="s">
        <v>448</v>
      </c>
      <c r="AL112" s="959"/>
      <c r="AM112" s="959"/>
      <c r="AN112" s="959"/>
      <c r="AO112" s="960"/>
      <c r="AP112" s="962" t="s">
        <v>448</v>
      </c>
      <c r="AQ112" s="963"/>
      <c r="AR112" s="963"/>
      <c r="AS112" s="963"/>
      <c r="AT112" s="964"/>
      <c r="AU112" s="908"/>
      <c r="AV112" s="909"/>
      <c r="AW112" s="909"/>
      <c r="AX112" s="909"/>
      <c r="AY112" s="909"/>
      <c r="AZ112" s="922" t="s">
        <v>454</v>
      </c>
      <c r="BA112" s="923"/>
      <c r="BB112" s="923"/>
      <c r="BC112" s="923"/>
      <c r="BD112" s="923"/>
      <c r="BE112" s="923"/>
      <c r="BF112" s="923"/>
      <c r="BG112" s="923"/>
      <c r="BH112" s="923"/>
      <c r="BI112" s="923"/>
      <c r="BJ112" s="923"/>
      <c r="BK112" s="923"/>
      <c r="BL112" s="923"/>
      <c r="BM112" s="923"/>
      <c r="BN112" s="923"/>
      <c r="BO112" s="923"/>
      <c r="BP112" s="924"/>
      <c r="BQ112" s="925">
        <v>2133434</v>
      </c>
      <c r="BR112" s="926"/>
      <c r="BS112" s="926"/>
      <c r="BT112" s="926"/>
      <c r="BU112" s="926"/>
      <c r="BV112" s="926">
        <v>2213607</v>
      </c>
      <c r="BW112" s="926"/>
      <c r="BX112" s="926"/>
      <c r="BY112" s="926"/>
      <c r="BZ112" s="926"/>
      <c r="CA112" s="926">
        <v>2022971</v>
      </c>
      <c r="CB112" s="926"/>
      <c r="CC112" s="926"/>
      <c r="CD112" s="926"/>
      <c r="CE112" s="926"/>
      <c r="CF112" s="920">
        <v>69.400000000000006</v>
      </c>
      <c r="CG112" s="921"/>
      <c r="CH112" s="921"/>
      <c r="CI112" s="921"/>
      <c r="CJ112" s="921"/>
      <c r="CK112" s="948"/>
      <c r="CL112" s="949"/>
      <c r="CM112" s="922" t="s">
        <v>455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448</v>
      </c>
      <c r="DH112" s="926"/>
      <c r="DI112" s="926"/>
      <c r="DJ112" s="926"/>
      <c r="DK112" s="926"/>
      <c r="DL112" s="926" t="s">
        <v>448</v>
      </c>
      <c r="DM112" s="926"/>
      <c r="DN112" s="926"/>
      <c r="DO112" s="926"/>
      <c r="DP112" s="926"/>
      <c r="DQ112" s="926" t="s">
        <v>398</v>
      </c>
      <c r="DR112" s="926"/>
      <c r="DS112" s="926"/>
      <c r="DT112" s="926"/>
      <c r="DU112" s="926"/>
      <c r="DV112" s="927" t="s">
        <v>448</v>
      </c>
      <c r="DW112" s="927"/>
      <c r="DX112" s="927"/>
      <c r="DY112" s="927"/>
      <c r="DZ112" s="928"/>
    </row>
    <row r="113" spans="1:130" s="230" customFormat="1" ht="26.25" customHeight="1" x14ac:dyDescent="0.15">
      <c r="A113" s="954"/>
      <c r="B113" s="955"/>
      <c r="C113" s="923" t="s">
        <v>456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183647</v>
      </c>
      <c r="AB113" s="938"/>
      <c r="AC113" s="938"/>
      <c r="AD113" s="938"/>
      <c r="AE113" s="939"/>
      <c r="AF113" s="940">
        <v>226621</v>
      </c>
      <c r="AG113" s="938"/>
      <c r="AH113" s="938"/>
      <c r="AI113" s="938"/>
      <c r="AJ113" s="939"/>
      <c r="AK113" s="940">
        <v>194261</v>
      </c>
      <c r="AL113" s="938"/>
      <c r="AM113" s="938"/>
      <c r="AN113" s="938"/>
      <c r="AO113" s="939"/>
      <c r="AP113" s="941">
        <v>6.7</v>
      </c>
      <c r="AQ113" s="942"/>
      <c r="AR113" s="942"/>
      <c r="AS113" s="942"/>
      <c r="AT113" s="943"/>
      <c r="AU113" s="908"/>
      <c r="AV113" s="909"/>
      <c r="AW113" s="909"/>
      <c r="AX113" s="909"/>
      <c r="AY113" s="909"/>
      <c r="AZ113" s="922" t="s">
        <v>457</v>
      </c>
      <c r="BA113" s="923"/>
      <c r="BB113" s="923"/>
      <c r="BC113" s="923"/>
      <c r="BD113" s="923"/>
      <c r="BE113" s="923"/>
      <c r="BF113" s="923"/>
      <c r="BG113" s="923"/>
      <c r="BH113" s="923"/>
      <c r="BI113" s="923"/>
      <c r="BJ113" s="923"/>
      <c r="BK113" s="923"/>
      <c r="BL113" s="923"/>
      <c r="BM113" s="923"/>
      <c r="BN113" s="923"/>
      <c r="BO113" s="923"/>
      <c r="BP113" s="924"/>
      <c r="BQ113" s="925">
        <v>623820</v>
      </c>
      <c r="BR113" s="926"/>
      <c r="BS113" s="926"/>
      <c r="BT113" s="926"/>
      <c r="BU113" s="926"/>
      <c r="BV113" s="926">
        <v>587439</v>
      </c>
      <c r="BW113" s="926"/>
      <c r="BX113" s="926"/>
      <c r="BY113" s="926"/>
      <c r="BZ113" s="926"/>
      <c r="CA113" s="926">
        <v>560911</v>
      </c>
      <c r="CB113" s="926"/>
      <c r="CC113" s="926"/>
      <c r="CD113" s="926"/>
      <c r="CE113" s="926"/>
      <c r="CF113" s="920">
        <v>19.2</v>
      </c>
      <c r="CG113" s="921"/>
      <c r="CH113" s="921"/>
      <c r="CI113" s="921"/>
      <c r="CJ113" s="921"/>
      <c r="CK113" s="948"/>
      <c r="CL113" s="949"/>
      <c r="CM113" s="922" t="s">
        <v>458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448</v>
      </c>
      <c r="DH113" s="959"/>
      <c r="DI113" s="959"/>
      <c r="DJ113" s="959"/>
      <c r="DK113" s="960"/>
      <c r="DL113" s="961" t="s">
        <v>448</v>
      </c>
      <c r="DM113" s="959"/>
      <c r="DN113" s="959"/>
      <c r="DO113" s="959"/>
      <c r="DP113" s="960"/>
      <c r="DQ113" s="961" t="s">
        <v>398</v>
      </c>
      <c r="DR113" s="959"/>
      <c r="DS113" s="959"/>
      <c r="DT113" s="959"/>
      <c r="DU113" s="960"/>
      <c r="DV113" s="962" t="s">
        <v>448</v>
      </c>
      <c r="DW113" s="963"/>
      <c r="DX113" s="963"/>
      <c r="DY113" s="963"/>
      <c r="DZ113" s="964"/>
    </row>
    <row r="114" spans="1:130" s="230" customFormat="1" ht="26.25" customHeight="1" x14ac:dyDescent="0.15">
      <c r="A114" s="954"/>
      <c r="B114" s="955"/>
      <c r="C114" s="923" t="s">
        <v>459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94398</v>
      </c>
      <c r="AB114" s="959"/>
      <c r="AC114" s="959"/>
      <c r="AD114" s="959"/>
      <c r="AE114" s="960"/>
      <c r="AF114" s="961">
        <v>72924</v>
      </c>
      <c r="AG114" s="959"/>
      <c r="AH114" s="959"/>
      <c r="AI114" s="959"/>
      <c r="AJ114" s="960"/>
      <c r="AK114" s="961">
        <v>49037</v>
      </c>
      <c r="AL114" s="959"/>
      <c r="AM114" s="959"/>
      <c r="AN114" s="959"/>
      <c r="AO114" s="960"/>
      <c r="AP114" s="962">
        <v>1.7</v>
      </c>
      <c r="AQ114" s="963"/>
      <c r="AR114" s="963"/>
      <c r="AS114" s="963"/>
      <c r="AT114" s="964"/>
      <c r="AU114" s="908"/>
      <c r="AV114" s="909"/>
      <c r="AW114" s="909"/>
      <c r="AX114" s="909"/>
      <c r="AY114" s="909"/>
      <c r="AZ114" s="922" t="s">
        <v>460</v>
      </c>
      <c r="BA114" s="923"/>
      <c r="BB114" s="923"/>
      <c r="BC114" s="923"/>
      <c r="BD114" s="923"/>
      <c r="BE114" s="923"/>
      <c r="BF114" s="923"/>
      <c r="BG114" s="923"/>
      <c r="BH114" s="923"/>
      <c r="BI114" s="923"/>
      <c r="BJ114" s="923"/>
      <c r="BK114" s="923"/>
      <c r="BL114" s="923"/>
      <c r="BM114" s="923"/>
      <c r="BN114" s="923"/>
      <c r="BO114" s="923"/>
      <c r="BP114" s="924"/>
      <c r="BQ114" s="925">
        <v>1199916</v>
      </c>
      <c r="BR114" s="926"/>
      <c r="BS114" s="926"/>
      <c r="BT114" s="926"/>
      <c r="BU114" s="926"/>
      <c r="BV114" s="926">
        <v>1134278</v>
      </c>
      <c r="BW114" s="926"/>
      <c r="BX114" s="926"/>
      <c r="BY114" s="926"/>
      <c r="BZ114" s="926"/>
      <c r="CA114" s="926">
        <v>1072897</v>
      </c>
      <c r="CB114" s="926"/>
      <c r="CC114" s="926"/>
      <c r="CD114" s="926"/>
      <c r="CE114" s="926"/>
      <c r="CF114" s="920">
        <v>36.799999999999997</v>
      </c>
      <c r="CG114" s="921"/>
      <c r="CH114" s="921"/>
      <c r="CI114" s="921"/>
      <c r="CJ114" s="921"/>
      <c r="CK114" s="948"/>
      <c r="CL114" s="949"/>
      <c r="CM114" s="922" t="s">
        <v>461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448</v>
      </c>
      <c r="DH114" s="959"/>
      <c r="DI114" s="959"/>
      <c r="DJ114" s="959"/>
      <c r="DK114" s="960"/>
      <c r="DL114" s="961" t="s">
        <v>448</v>
      </c>
      <c r="DM114" s="959"/>
      <c r="DN114" s="959"/>
      <c r="DO114" s="959"/>
      <c r="DP114" s="960"/>
      <c r="DQ114" s="961" t="s">
        <v>448</v>
      </c>
      <c r="DR114" s="959"/>
      <c r="DS114" s="959"/>
      <c r="DT114" s="959"/>
      <c r="DU114" s="960"/>
      <c r="DV114" s="962" t="s">
        <v>448</v>
      </c>
      <c r="DW114" s="963"/>
      <c r="DX114" s="963"/>
      <c r="DY114" s="963"/>
      <c r="DZ114" s="964"/>
    </row>
    <row r="115" spans="1:130" s="230" customFormat="1" ht="26.25" customHeight="1" x14ac:dyDescent="0.15">
      <c r="A115" s="954"/>
      <c r="B115" s="955"/>
      <c r="C115" s="923" t="s">
        <v>462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448</v>
      </c>
      <c r="AB115" s="938"/>
      <c r="AC115" s="938"/>
      <c r="AD115" s="938"/>
      <c r="AE115" s="939"/>
      <c r="AF115" s="940" t="s">
        <v>448</v>
      </c>
      <c r="AG115" s="938"/>
      <c r="AH115" s="938"/>
      <c r="AI115" s="938"/>
      <c r="AJ115" s="939"/>
      <c r="AK115" s="940" t="s">
        <v>448</v>
      </c>
      <c r="AL115" s="938"/>
      <c r="AM115" s="938"/>
      <c r="AN115" s="938"/>
      <c r="AO115" s="939"/>
      <c r="AP115" s="941" t="s">
        <v>448</v>
      </c>
      <c r="AQ115" s="942"/>
      <c r="AR115" s="942"/>
      <c r="AS115" s="942"/>
      <c r="AT115" s="943"/>
      <c r="AU115" s="908"/>
      <c r="AV115" s="909"/>
      <c r="AW115" s="909"/>
      <c r="AX115" s="909"/>
      <c r="AY115" s="909"/>
      <c r="AZ115" s="922" t="s">
        <v>463</v>
      </c>
      <c r="BA115" s="923"/>
      <c r="BB115" s="923"/>
      <c r="BC115" s="923"/>
      <c r="BD115" s="923"/>
      <c r="BE115" s="923"/>
      <c r="BF115" s="923"/>
      <c r="BG115" s="923"/>
      <c r="BH115" s="923"/>
      <c r="BI115" s="923"/>
      <c r="BJ115" s="923"/>
      <c r="BK115" s="923"/>
      <c r="BL115" s="923"/>
      <c r="BM115" s="923"/>
      <c r="BN115" s="923"/>
      <c r="BO115" s="923"/>
      <c r="BP115" s="924"/>
      <c r="BQ115" s="925" t="s">
        <v>448</v>
      </c>
      <c r="BR115" s="926"/>
      <c r="BS115" s="926"/>
      <c r="BT115" s="926"/>
      <c r="BU115" s="926"/>
      <c r="BV115" s="926" t="s">
        <v>448</v>
      </c>
      <c r="BW115" s="926"/>
      <c r="BX115" s="926"/>
      <c r="BY115" s="926"/>
      <c r="BZ115" s="926"/>
      <c r="CA115" s="926" t="s">
        <v>448</v>
      </c>
      <c r="CB115" s="926"/>
      <c r="CC115" s="926"/>
      <c r="CD115" s="926"/>
      <c r="CE115" s="926"/>
      <c r="CF115" s="920" t="s">
        <v>448</v>
      </c>
      <c r="CG115" s="921"/>
      <c r="CH115" s="921"/>
      <c r="CI115" s="921"/>
      <c r="CJ115" s="921"/>
      <c r="CK115" s="948"/>
      <c r="CL115" s="949"/>
      <c r="CM115" s="922" t="s">
        <v>464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448</v>
      </c>
      <c r="DH115" s="959"/>
      <c r="DI115" s="959"/>
      <c r="DJ115" s="959"/>
      <c r="DK115" s="960"/>
      <c r="DL115" s="961" t="s">
        <v>448</v>
      </c>
      <c r="DM115" s="959"/>
      <c r="DN115" s="959"/>
      <c r="DO115" s="959"/>
      <c r="DP115" s="960"/>
      <c r="DQ115" s="961" t="s">
        <v>448</v>
      </c>
      <c r="DR115" s="959"/>
      <c r="DS115" s="959"/>
      <c r="DT115" s="959"/>
      <c r="DU115" s="960"/>
      <c r="DV115" s="962" t="s">
        <v>448</v>
      </c>
      <c r="DW115" s="963"/>
      <c r="DX115" s="963"/>
      <c r="DY115" s="963"/>
      <c r="DZ115" s="964"/>
    </row>
    <row r="116" spans="1:130" s="230" customFormat="1" ht="26.25" customHeight="1" x14ac:dyDescent="0.15">
      <c r="A116" s="956"/>
      <c r="B116" s="957"/>
      <c r="C116" s="965" t="s">
        <v>465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398</v>
      </c>
      <c r="AB116" s="959"/>
      <c r="AC116" s="959"/>
      <c r="AD116" s="959"/>
      <c r="AE116" s="960"/>
      <c r="AF116" s="961" t="s">
        <v>186</v>
      </c>
      <c r="AG116" s="959"/>
      <c r="AH116" s="959"/>
      <c r="AI116" s="959"/>
      <c r="AJ116" s="960"/>
      <c r="AK116" s="961" t="s">
        <v>448</v>
      </c>
      <c r="AL116" s="959"/>
      <c r="AM116" s="959"/>
      <c r="AN116" s="959"/>
      <c r="AO116" s="960"/>
      <c r="AP116" s="962" t="s">
        <v>398</v>
      </c>
      <c r="AQ116" s="963"/>
      <c r="AR116" s="963"/>
      <c r="AS116" s="963"/>
      <c r="AT116" s="964"/>
      <c r="AU116" s="908"/>
      <c r="AV116" s="909"/>
      <c r="AW116" s="909"/>
      <c r="AX116" s="909"/>
      <c r="AY116" s="909"/>
      <c r="AZ116" s="967" t="s">
        <v>466</v>
      </c>
      <c r="BA116" s="968"/>
      <c r="BB116" s="968"/>
      <c r="BC116" s="968"/>
      <c r="BD116" s="968"/>
      <c r="BE116" s="968"/>
      <c r="BF116" s="968"/>
      <c r="BG116" s="968"/>
      <c r="BH116" s="968"/>
      <c r="BI116" s="968"/>
      <c r="BJ116" s="968"/>
      <c r="BK116" s="968"/>
      <c r="BL116" s="968"/>
      <c r="BM116" s="968"/>
      <c r="BN116" s="968"/>
      <c r="BO116" s="968"/>
      <c r="BP116" s="969"/>
      <c r="BQ116" s="925" t="s">
        <v>448</v>
      </c>
      <c r="BR116" s="926"/>
      <c r="BS116" s="926"/>
      <c r="BT116" s="926"/>
      <c r="BU116" s="926"/>
      <c r="BV116" s="926" t="s">
        <v>448</v>
      </c>
      <c r="BW116" s="926"/>
      <c r="BX116" s="926"/>
      <c r="BY116" s="926"/>
      <c r="BZ116" s="926"/>
      <c r="CA116" s="926" t="s">
        <v>448</v>
      </c>
      <c r="CB116" s="926"/>
      <c r="CC116" s="926"/>
      <c r="CD116" s="926"/>
      <c r="CE116" s="926"/>
      <c r="CF116" s="920" t="s">
        <v>448</v>
      </c>
      <c r="CG116" s="921"/>
      <c r="CH116" s="921"/>
      <c r="CI116" s="921"/>
      <c r="CJ116" s="921"/>
      <c r="CK116" s="948"/>
      <c r="CL116" s="949"/>
      <c r="CM116" s="922" t="s">
        <v>467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448</v>
      </c>
      <c r="DH116" s="959"/>
      <c r="DI116" s="959"/>
      <c r="DJ116" s="959"/>
      <c r="DK116" s="960"/>
      <c r="DL116" s="961" t="s">
        <v>448</v>
      </c>
      <c r="DM116" s="959"/>
      <c r="DN116" s="959"/>
      <c r="DO116" s="959"/>
      <c r="DP116" s="960"/>
      <c r="DQ116" s="961" t="s">
        <v>448</v>
      </c>
      <c r="DR116" s="959"/>
      <c r="DS116" s="959"/>
      <c r="DT116" s="959"/>
      <c r="DU116" s="960"/>
      <c r="DV116" s="962" t="s">
        <v>448</v>
      </c>
      <c r="DW116" s="963"/>
      <c r="DX116" s="963"/>
      <c r="DY116" s="963"/>
      <c r="DZ116" s="964"/>
    </row>
    <row r="117" spans="1:130" s="230" customFormat="1" ht="26.25" customHeight="1" x14ac:dyDescent="0.15">
      <c r="A117" s="912" t="s">
        <v>192</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468</v>
      </c>
      <c r="Z117" s="894"/>
      <c r="AA117" s="978">
        <v>892550</v>
      </c>
      <c r="AB117" s="979"/>
      <c r="AC117" s="979"/>
      <c r="AD117" s="979"/>
      <c r="AE117" s="980"/>
      <c r="AF117" s="981">
        <v>841154</v>
      </c>
      <c r="AG117" s="979"/>
      <c r="AH117" s="979"/>
      <c r="AI117" s="979"/>
      <c r="AJ117" s="980"/>
      <c r="AK117" s="981">
        <v>741706</v>
      </c>
      <c r="AL117" s="979"/>
      <c r="AM117" s="979"/>
      <c r="AN117" s="979"/>
      <c r="AO117" s="980"/>
      <c r="AP117" s="982"/>
      <c r="AQ117" s="983"/>
      <c r="AR117" s="983"/>
      <c r="AS117" s="983"/>
      <c r="AT117" s="984"/>
      <c r="AU117" s="908"/>
      <c r="AV117" s="909"/>
      <c r="AW117" s="909"/>
      <c r="AX117" s="909"/>
      <c r="AY117" s="909"/>
      <c r="AZ117" s="974" t="s">
        <v>469</v>
      </c>
      <c r="BA117" s="975"/>
      <c r="BB117" s="975"/>
      <c r="BC117" s="975"/>
      <c r="BD117" s="975"/>
      <c r="BE117" s="975"/>
      <c r="BF117" s="975"/>
      <c r="BG117" s="975"/>
      <c r="BH117" s="975"/>
      <c r="BI117" s="975"/>
      <c r="BJ117" s="975"/>
      <c r="BK117" s="975"/>
      <c r="BL117" s="975"/>
      <c r="BM117" s="975"/>
      <c r="BN117" s="975"/>
      <c r="BO117" s="975"/>
      <c r="BP117" s="976"/>
      <c r="BQ117" s="925" t="s">
        <v>186</v>
      </c>
      <c r="BR117" s="926"/>
      <c r="BS117" s="926"/>
      <c r="BT117" s="926"/>
      <c r="BU117" s="926"/>
      <c r="BV117" s="926" t="s">
        <v>186</v>
      </c>
      <c r="BW117" s="926"/>
      <c r="BX117" s="926"/>
      <c r="BY117" s="926"/>
      <c r="BZ117" s="926"/>
      <c r="CA117" s="926" t="s">
        <v>186</v>
      </c>
      <c r="CB117" s="926"/>
      <c r="CC117" s="926"/>
      <c r="CD117" s="926"/>
      <c r="CE117" s="926"/>
      <c r="CF117" s="920" t="s">
        <v>186</v>
      </c>
      <c r="CG117" s="921"/>
      <c r="CH117" s="921"/>
      <c r="CI117" s="921"/>
      <c r="CJ117" s="921"/>
      <c r="CK117" s="948"/>
      <c r="CL117" s="949"/>
      <c r="CM117" s="922" t="s">
        <v>470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186</v>
      </c>
      <c r="DH117" s="959"/>
      <c r="DI117" s="959"/>
      <c r="DJ117" s="959"/>
      <c r="DK117" s="960"/>
      <c r="DL117" s="961" t="s">
        <v>471</v>
      </c>
      <c r="DM117" s="959"/>
      <c r="DN117" s="959"/>
      <c r="DO117" s="959"/>
      <c r="DP117" s="960"/>
      <c r="DQ117" s="961" t="s">
        <v>186</v>
      </c>
      <c r="DR117" s="959"/>
      <c r="DS117" s="959"/>
      <c r="DT117" s="959"/>
      <c r="DU117" s="960"/>
      <c r="DV117" s="962" t="s">
        <v>186</v>
      </c>
      <c r="DW117" s="963"/>
      <c r="DX117" s="963"/>
      <c r="DY117" s="963"/>
      <c r="DZ117" s="964"/>
    </row>
    <row r="118" spans="1:130" s="230" customFormat="1" ht="26.25" customHeight="1" x14ac:dyDescent="0.15">
      <c r="A118" s="912" t="s">
        <v>443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440</v>
      </c>
      <c r="AB118" s="893"/>
      <c r="AC118" s="893"/>
      <c r="AD118" s="893"/>
      <c r="AE118" s="894"/>
      <c r="AF118" s="892" t="s">
        <v>441</v>
      </c>
      <c r="AG118" s="893"/>
      <c r="AH118" s="893"/>
      <c r="AI118" s="893"/>
      <c r="AJ118" s="894"/>
      <c r="AK118" s="892" t="s">
        <v>314</v>
      </c>
      <c r="AL118" s="893"/>
      <c r="AM118" s="893"/>
      <c r="AN118" s="893"/>
      <c r="AO118" s="894"/>
      <c r="AP118" s="970" t="s">
        <v>442</v>
      </c>
      <c r="AQ118" s="971"/>
      <c r="AR118" s="971"/>
      <c r="AS118" s="971"/>
      <c r="AT118" s="972"/>
      <c r="AU118" s="908"/>
      <c r="AV118" s="909"/>
      <c r="AW118" s="909"/>
      <c r="AX118" s="909"/>
      <c r="AY118" s="909"/>
      <c r="AZ118" s="973" t="s">
        <v>472</v>
      </c>
      <c r="BA118" s="965"/>
      <c r="BB118" s="965"/>
      <c r="BC118" s="965"/>
      <c r="BD118" s="965"/>
      <c r="BE118" s="965"/>
      <c r="BF118" s="965"/>
      <c r="BG118" s="965"/>
      <c r="BH118" s="965"/>
      <c r="BI118" s="965"/>
      <c r="BJ118" s="965"/>
      <c r="BK118" s="965"/>
      <c r="BL118" s="965"/>
      <c r="BM118" s="965"/>
      <c r="BN118" s="965"/>
      <c r="BO118" s="965"/>
      <c r="BP118" s="966"/>
      <c r="BQ118" s="999" t="s">
        <v>473</v>
      </c>
      <c r="BR118" s="1000"/>
      <c r="BS118" s="1000"/>
      <c r="BT118" s="1000"/>
      <c r="BU118" s="1000"/>
      <c r="BV118" s="1000" t="s">
        <v>186</v>
      </c>
      <c r="BW118" s="1000"/>
      <c r="BX118" s="1000"/>
      <c r="BY118" s="1000"/>
      <c r="BZ118" s="1000"/>
      <c r="CA118" s="1000" t="s">
        <v>471</v>
      </c>
      <c r="CB118" s="1000"/>
      <c r="CC118" s="1000"/>
      <c r="CD118" s="1000"/>
      <c r="CE118" s="1000"/>
      <c r="CF118" s="920" t="s">
        <v>186</v>
      </c>
      <c r="CG118" s="921"/>
      <c r="CH118" s="921"/>
      <c r="CI118" s="921"/>
      <c r="CJ118" s="921"/>
      <c r="CK118" s="948"/>
      <c r="CL118" s="949"/>
      <c r="CM118" s="922" t="s">
        <v>474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186</v>
      </c>
      <c r="DH118" s="959"/>
      <c r="DI118" s="959"/>
      <c r="DJ118" s="959"/>
      <c r="DK118" s="960"/>
      <c r="DL118" s="961" t="s">
        <v>186</v>
      </c>
      <c r="DM118" s="959"/>
      <c r="DN118" s="959"/>
      <c r="DO118" s="959"/>
      <c r="DP118" s="960"/>
      <c r="DQ118" s="961" t="s">
        <v>186</v>
      </c>
      <c r="DR118" s="959"/>
      <c r="DS118" s="959"/>
      <c r="DT118" s="959"/>
      <c r="DU118" s="960"/>
      <c r="DV118" s="962" t="s">
        <v>186</v>
      </c>
      <c r="DW118" s="963"/>
      <c r="DX118" s="963"/>
      <c r="DY118" s="963"/>
      <c r="DZ118" s="964"/>
    </row>
    <row r="119" spans="1:130" s="230" customFormat="1" ht="26.25" customHeight="1" x14ac:dyDescent="0.15">
      <c r="A119" s="1057" t="s">
        <v>446</v>
      </c>
      <c r="B119" s="947"/>
      <c r="C119" s="929" t="s">
        <v>447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186</v>
      </c>
      <c r="AB119" s="900"/>
      <c r="AC119" s="900"/>
      <c r="AD119" s="900"/>
      <c r="AE119" s="901"/>
      <c r="AF119" s="902" t="s">
        <v>186</v>
      </c>
      <c r="AG119" s="900"/>
      <c r="AH119" s="900"/>
      <c r="AI119" s="900"/>
      <c r="AJ119" s="901"/>
      <c r="AK119" s="902" t="s">
        <v>471</v>
      </c>
      <c r="AL119" s="900"/>
      <c r="AM119" s="900"/>
      <c r="AN119" s="900"/>
      <c r="AO119" s="901"/>
      <c r="AP119" s="903" t="s">
        <v>186</v>
      </c>
      <c r="AQ119" s="904"/>
      <c r="AR119" s="904"/>
      <c r="AS119" s="904"/>
      <c r="AT119" s="905"/>
      <c r="AU119" s="910"/>
      <c r="AV119" s="911"/>
      <c r="AW119" s="911"/>
      <c r="AX119" s="911"/>
      <c r="AY119" s="911"/>
      <c r="AZ119" s="251" t="s">
        <v>192</v>
      </c>
      <c r="BA119" s="251"/>
      <c r="BB119" s="251"/>
      <c r="BC119" s="251"/>
      <c r="BD119" s="251"/>
      <c r="BE119" s="251"/>
      <c r="BF119" s="251"/>
      <c r="BG119" s="251"/>
      <c r="BH119" s="251"/>
      <c r="BI119" s="251"/>
      <c r="BJ119" s="251"/>
      <c r="BK119" s="251"/>
      <c r="BL119" s="251"/>
      <c r="BM119" s="251"/>
      <c r="BN119" s="251"/>
      <c r="BO119" s="977" t="s">
        <v>475</v>
      </c>
      <c r="BP119" s="1005"/>
      <c r="BQ119" s="999">
        <v>10022186</v>
      </c>
      <c r="BR119" s="1000"/>
      <c r="BS119" s="1000"/>
      <c r="BT119" s="1000"/>
      <c r="BU119" s="1000"/>
      <c r="BV119" s="1000">
        <v>10300172</v>
      </c>
      <c r="BW119" s="1000"/>
      <c r="BX119" s="1000"/>
      <c r="BY119" s="1000"/>
      <c r="BZ119" s="1000"/>
      <c r="CA119" s="1000">
        <v>9975777</v>
      </c>
      <c r="CB119" s="1000"/>
      <c r="CC119" s="1000"/>
      <c r="CD119" s="1000"/>
      <c r="CE119" s="1000"/>
      <c r="CF119" s="1001"/>
      <c r="CG119" s="1002"/>
      <c r="CH119" s="1002"/>
      <c r="CI119" s="1002"/>
      <c r="CJ119" s="1003"/>
      <c r="CK119" s="950"/>
      <c r="CL119" s="951"/>
      <c r="CM119" s="973" t="s">
        <v>476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471</v>
      </c>
      <c r="DH119" s="986"/>
      <c r="DI119" s="986"/>
      <c r="DJ119" s="986"/>
      <c r="DK119" s="987"/>
      <c r="DL119" s="985" t="s">
        <v>186</v>
      </c>
      <c r="DM119" s="986"/>
      <c r="DN119" s="986"/>
      <c r="DO119" s="986"/>
      <c r="DP119" s="987"/>
      <c r="DQ119" s="985" t="s">
        <v>186</v>
      </c>
      <c r="DR119" s="986"/>
      <c r="DS119" s="986"/>
      <c r="DT119" s="986"/>
      <c r="DU119" s="987"/>
      <c r="DV119" s="988" t="s">
        <v>471</v>
      </c>
      <c r="DW119" s="989"/>
      <c r="DX119" s="989"/>
      <c r="DY119" s="989"/>
      <c r="DZ119" s="990"/>
    </row>
    <row r="120" spans="1:130" s="230" customFormat="1" ht="26.25" customHeight="1" x14ac:dyDescent="0.15">
      <c r="A120" s="1058"/>
      <c r="B120" s="949"/>
      <c r="C120" s="922" t="s">
        <v>451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186</v>
      </c>
      <c r="AB120" s="959"/>
      <c r="AC120" s="959"/>
      <c r="AD120" s="959"/>
      <c r="AE120" s="960"/>
      <c r="AF120" s="961" t="s">
        <v>471</v>
      </c>
      <c r="AG120" s="959"/>
      <c r="AH120" s="959"/>
      <c r="AI120" s="959"/>
      <c r="AJ120" s="960"/>
      <c r="AK120" s="961" t="s">
        <v>473</v>
      </c>
      <c r="AL120" s="959"/>
      <c r="AM120" s="959"/>
      <c r="AN120" s="959"/>
      <c r="AO120" s="960"/>
      <c r="AP120" s="962" t="s">
        <v>186</v>
      </c>
      <c r="AQ120" s="963"/>
      <c r="AR120" s="963"/>
      <c r="AS120" s="963"/>
      <c r="AT120" s="964"/>
      <c r="AU120" s="991" t="s">
        <v>477</v>
      </c>
      <c r="AV120" s="992"/>
      <c r="AW120" s="992"/>
      <c r="AX120" s="992"/>
      <c r="AY120" s="993"/>
      <c r="AZ120" s="929" t="s">
        <v>478</v>
      </c>
      <c r="BA120" s="897"/>
      <c r="BB120" s="897"/>
      <c r="BC120" s="897"/>
      <c r="BD120" s="897"/>
      <c r="BE120" s="897"/>
      <c r="BF120" s="897"/>
      <c r="BG120" s="897"/>
      <c r="BH120" s="897"/>
      <c r="BI120" s="897"/>
      <c r="BJ120" s="897"/>
      <c r="BK120" s="897"/>
      <c r="BL120" s="897"/>
      <c r="BM120" s="897"/>
      <c r="BN120" s="897"/>
      <c r="BO120" s="897"/>
      <c r="BP120" s="898"/>
      <c r="BQ120" s="930">
        <v>1008005</v>
      </c>
      <c r="BR120" s="931"/>
      <c r="BS120" s="931"/>
      <c r="BT120" s="931"/>
      <c r="BU120" s="931"/>
      <c r="BV120" s="931">
        <v>1148969</v>
      </c>
      <c r="BW120" s="931"/>
      <c r="BX120" s="931"/>
      <c r="BY120" s="931"/>
      <c r="BZ120" s="931"/>
      <c r="CA120" s="931">
        <v>1567165</v>
      </c>
      <c r="CB120" s="931"/>
      <c r="CC120" s="931"/>
      <c r="CD120" s="931"/>
      <c r="CE120" s="931"/>
      <c r="CF120" s="944">
        <v>53.8</v>
      </c>
      <c r="CG120" s="945"/>
      <c r="CH120" s="945"/>
      <c r="CI120" s="945"/>
      <c r="CJ120" s="945"/>
      <c r="CK120" s="1006" t="s">
        <v>479</v>
      </c>
      <c r="CL120" s="1007"/>
      <c r="CM120" s="1007"/>
      <c r="CN120" s="1007"/>
      <c r="CO120" s="1008"/>
      <c r="CP120" s="1014" t="s">
        <v>415</v>
      </c>
      <c r="CQ120" s="1015"/>
      <c r="CR120" s="1015"/>
      <c r="CS120" s="1015"/>
      <c r="CT120" s="1015"/>
      <c r="CU120" s="1015"/>
      <c r="CV120" s="1015"/>
      <c r="CW120" s="1015"/>
      <c r="CX120" s="1015"/>
      <c r="CY120" s="1015"/>
      <c r="CZ120" s="1015"/>
      <c r="DA120" s="1015"/>
      <c r="DB120" s="1015"/>
      <c r="DC120" s="1015"/>
      <c r="DD120" s="1015"/>
      <c r="DE120" s="1015"/>
      <c r="DF120" s="1016"/>
      <c r="DG120" s="930">
        <v>1598185</v>
      </c>
      <c r="DH120" s="931"/>
      <c r="DI120" s="931"/>
      <c r="DJ120" s="931"/>
      <c r="DK120" s="931"/>
      <c r="DL120" s="931">
        <v>1501476</v>
      </c>
      <c r="DM120" s="931"/>
      <c r="DN120" s="931"/>
      <c r="DO120" s="931"/>
      <c r="DP120" s="931"/>
      <c r="DQ120" s="931">
        <v>1410059</v>
      </c>
      <c r="DR120" s="931"/>
      <c r="DS120" s="931"/>
      <c r="DT120" s="931"/>
      <c r="DU120" s="931"/>
      <c r="DV120" s="932">
        <v>48.4</v>
      </c>
      <c r="DW120" s="932"/>
      <c r="DX120" s="932"/>
      <c r="DY120" s="932"/>
      <c r="DZ120" s="933"/>
    </row>
    <row r="121" spans="1:130" s="230" customFormat="1" ht="26.25" customHeight="1" x14ac:dyDescent="0.15">
      <c r="A121" s="1058"/>
      <c r="B121" s="949"/>
      <c r="C121" s="974" t="s">
        <v>480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186</v>
      </c>
      <c r="AB121" s="959"/>
      <c r="AC121" s="959"/>
      <c r="AD121" s="959"/>
      <c r="AE121" s="960"/>
      <c r="AF121" s="961" t="s">
        <v>471</v>
      </c>
      <c r="AG121" s="959"/>
      <c r="AH121" s="959"/>
      <c r="AI121" s="959"/>
      <c r="AJ121" s="960"/>
      <c r="AK121" s="961" t="s">
        <v>186</v>
      </c>
      <c r="AL121" s="959"/>
      <c r="AM121" s="959"/>
      <c r="AN121" s="959"/>
      <c r="AO121" s="960"/>
      <c r="AP121" s="962" t="s">
        <v>471</v>
      </c>
      <c r="AQ121" s="963"/>
      <c r="AR121" s="963"/>
      <c r="AS121" s="963"/>
      <c r="AT121" s="964"/>
      <c r="AU121" s="994"/>
      <c r="AV121" s="995"/>
      <c r="AW121" s="995"/>
      <c r="AX121" s="995"/>
      <c r="AY121" s="996"/>
      <c r="AZ121" s="922" t="s">
        <v>481</v>
      </c>
      <c r="BA121" s="923"/>
      <c r="BB121" s="923"/>
      <c r="BC121" s="923"/>
      <c r="BD121" s="923"/>
      <c r="BE121" s="923"/>
      <c r="BF121" s="923"/>
      <c r="BG121" s="923"/>
      <c r="BH121" s="923"/>
      <c r="BI121" s="923"/>
      <c r="BJ121" s="923"/>
      <c r="BK121" s="923"/>
      <c r="BL121" s="923"/>
      <c r="BM121" s="923"/>
      <c r="BN121" s="923"/>
      <c r="BO121" s="923"/>
      <c r="BP121" s="924"/>
      <c r="BQ121" s="925">
        <v>87300</v>
      </c>
      <c r="BR121" s="926"/>
      <c r="BS121" s="926"/>
      <c r="BT121" s="926"/>
      <c r="BU121" s="926"/>
      <c r="BV121" s="926">
        <v>87300</v>
      </c>
      <c r="BW121" s="926"/>
      <c r="BX121" s="926"/>
      <c r="BY121" s="926"/>
      <c r="BZ121" s="926"/>
      <c r="CA121" s="926">
        <v>87300</v>
      </c>
      <c r="CB121" s="926"/>
      <c r="CC121" s="926"/>
      <c r="CD121" s="926"/>
      <c r="CE121" s="926"/>
      <c r="CF121" s="920">
        <v>3</v>
      </c>
      <c r="CG121" s="921"/>
      <c r="CH121" s="921"/>
      <c r="CI121" s="921"/>
      <c r="CJ121" s="921"/>
      <c r="CK121" s="1009"/>
      <c r="CL121" s="1010"/>
      <c r="CM121" s="1010"/>
      <c r="CN121" s="1010"/>
      <c r="CO121" s="1011"/>
      <c r="CP121" s="1019" t="s">
        <v>482</v>
      </c>
      <c r="CQ121" s="1020"/>
      <c r="CR121" s="1020"/>
      <c r="CS121" s="1020"/>
      <c r="CT121" s="1020"/>
      <c r="CU121" s="1020"/>
      <c r="CV121" s="1020"/>
      <c r="CW121" s="1020"/>
      <c r="CX121" s="1020"/>
      <c r="CY121" s="1020"/>
      <c r="CZ121" s="1020"/>
      <c r="DA121" s="1020"/>
      <c r="DB121" s="1020"/>
      <c r="DC121" s="1020"/>
      <c r="DD121" s="1020"/>
      <c r="DE121" s="1020"/>
      <c r="DF121" s="1021"/>
      <c r="DG121" s="925">
        <v>408899</v>
      </c>
      <c r="DH121" s="926"/>
      <c r="DI121" s="926"/>
      <c r="DJ121" s="926"/>
      <c r="DK121" s="926"/>
      <c r="DL121" s="926">
        <v>596651</v>
      </c>
      <c r="DM121" s="926"/>
      <c r="DN121" s="926"/>
      <c r="DO121" s="926"/>
      <c r="DP121" s="926"/>
      <c r="DQ121" s="926">
        <v>510018</v>
      </c>
      <c r="DR121" s="926"/>
      <c r="DS121" s="926"/>
      <c r="DT121" s="926"/>
      <c r="DU121" s="926"/>
      <c r="DV121" s="927">
        <v>17.5</v>
      </c>
      <c r="DW121" s="927"/>
      <c r="DX121" s="927"/>
      <c r="DY121" s="927"/>
      <c r="DZ121" s="928"/>
    </row>
    <row r="122" spans="1:130" s="230" customFormat="1" ht="26.25" customHeight="1" x14ac:dyDescent="0.15">
      <c r="A122" s="1058"/>
      <c r="B122" s="949"/>
      <c r="C122" s="922" t="s">
        <v>461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186</v>
      </c>
      <c r="AB122" s="959"/>
      <c r="AC122" s="959"/>
      <c r="AD122" s="959"/>
      <c r="AE122" s="960"/>
      <c r="AF122" s="961" t="s">
        <v>186</v>
      </c>
      <c r="AG122" s="959"/>
      <c r="AH122" s="959"/>
      <c r="AI122" s="959"/>
      <c r="AJ122" s="960"/>
      <c r="AK122" s="961" t="s">
        <v>186</v>
      </c>
      <c r="AL122" s="959"/>
      <c r="AM122" s="959"/>
      <c r="AN122" s="959"/>
      <c r="AO122" s="960"/>
      <c r="AP122" s="962" t="s">
        <v>186</v>
      </c>
      <c r="AQ122" s="963"/>
      <c r="AR122" s="963"/>
      <c r="AS122" s="963"/>
      <c r="AT122" s="964"/>
      <c r="AU122" s="994"/>
      <c r="AV122" s="995"/>
      <c r="AW122" s="995"/>
      <c r="AX122" s="995"/>
      <c r="AY122" s="996"/>
      <c r="AZ122" s="973" t="s">
        <v>483</v>
      </c>
      <c r="BA122" s="965"/>
      <c r="BB122" s="965"/>
      <c r="BC122" s="965"/>
      <c r="BD122" s="965"/>
      <c r="BE122" s="965"/>
      <c r="BF122" s="965"/>
      <c r="BG122" s="965"/>
      <c r="BH122" s="965"/>
      <c r="BI122" s="965"/>
      <c r="BJ122" s="965"/>
      <c r="BK122" s="965"/>
      <c r="BL122" s="965"/>
      <c r="BM122" s="965"/>
      <c r="BN122" s="965"/>
      <c r="BO122" s="965"/>
      <c r="BP122" s="966"/>
      <c r="BQ122" s="999">
        <v>6292177</v>
      </c>
      <c r="BR122" s="1000"/>
      <c r="BS122" s="1000"/>
      <c r="BT122" s="1000"/>
      <c r="BU122" s="1000"/>
      <c r="BV122" s="1000">
        <v>6601015</v>
      </c>
      <c r="BW122" s="1000"/>
      <c r="BX122" s="1000"/>
      <c r="BY122" s="1000"/>
      <c r="BZ122" s="1000"/>
      <c r="CA122" s="1000">
        <v>6259357</v>
      </c>
      <c r="CB122" s="1000"/>
      <c r="CC122" s="1000"/>
      <c r="CD122" s="1000"/>
      <c r="CE122" s="1000"/>
      <c r="CF122" s="1017">
        <v>214.8</v>
      </c>
      <c r="CG122" s="1018"/>
      <c r="CH122" s="1018"/>
      <c r="CI122" s="1018"/>
      <c r="CJ122" s="1018"/>
      <c r="CK122" s="1009"/>
      <c r="CL122" s="1010"/>
      <c r="CM122" s="1010"/>
      <c r="CN122" s="1010"/>
      <c r="CO122" s="1011"/>
      <c r="CP122" s="1019" t="s">
        <v>417</v>
      </c>
      <c r="CQ122" s="1020"/>
      <c r="CR122" s="1020"/>
      <c r="CS122" s="1020"/>
      <c r="CT122" s="1020"/>
      <c r="CU122" s="1020"/>
      <c r="CV122" s="1020"/>
      <c r="CW122" s="1020"/>
      <c r="CX122" s="1020"/>
      <c r="CY122" s="1020"/>
      <c r="CZ122" s="1020"/>
      <c r="DA122" s="1020"/>
      <c r="DB122" s="1020"/>
      <c r="DC122" s="1020"/>
      <c r="DD122" s="1020"/>
      <c r="DE122" s="1020"/>
      <c r="DF122" s="1021"/>
      <c r="DG122" s="925">
        <v>126350</v>
      </c>
      <c r="DH122" s="926"/>
      <c r="DI122" s="926"/>
      <c r="DJ122" s="926"/>
      <c r="DK122" s="926"/>
      <c r="DL122" s="926">
        <v>115480</v>
      </c>
      <c r="DM122" s="926"/>
      <c r="DN122" s="926"/>
      <c r="DO122" s="926"/>
      <c r="DP122" s="926"/>
      <c r="DQ122" s="926">
        <v>102894</v>
      </c>
      <c r="DR122" s="926"/>
      <c r="DS122" s="926"/>
      <c r="DT122" s="926"/>
      <c r="DU122" s="926"/>
      <c r="DV122" s="927">
        <v>3.5</v>
      </c>
      <c r="DW122" s="927"/>
      <c r="DX122" s="927"/>
      <c r="DY122" s="927"/>
      <c r="DZ122" s="928"/>
    </row>
    <row r="123" spans="1:130" s="230" customFormat="1" ht="26.25" customHeight="1" x14ac:dyDescent="0.15">
      <c r="A123" s="1058"/>
      <c r="B123" s="949"/>
      <c r="C123" s="922" t="s">
        <v>467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186</v>
      </c>
      <c r="AB123" s="959"/>
      <c r="AC123" s="959"/>
      <c r="AD123" s="959"/>
      <c r="AE123" s="960"/>
      <c r="AF123" s="961" t="s">
        <v>186</v>
      </c>
      <c r="AG123" s="959"/>
      <c r="AH123" s="959"/>
      <c r="AI123" s="959"/>
      <c r="AJ123" s="960"/>
      <c r="AK123" s="961" t="s">
        <v>186</v>
      </c>
      <c r="AL123" s="959"/>
      <c r="AM123" s="959"/>
      <c r="AN123" s="959"/>
      <c r="AO123" s="960"/>
      <c r="AP123" s="962" t="s">
        <v>186</v>
      </c>
      <c r="AQ123" s="963"/>
      <c r="AR123" s="963"/>
      <c r="AS123" s="963"/>
      <c r="AT123" s="964"/>
      <c r="AU123" s="997"/>
      <c r="AV123" s="998"/>
      <c r="AW123" s="998"/>
      <c r="AX123" s="998"/>
      <c r="AY123" s="998"/>
      <c r="AZ123" s="251" t="s">
        <v>192</v>
      </c>
      <c r="BA123" s="251"/>
      <c r="BB123" s="251"/>
      <c r="BC123" s="251"/>
      <c r="BD123" s="251"/>
      <c r="BE123" s="251"/>
      <c r="BF123" s="251"/>
      <c r="BG123" s="251"/>
      <c r="BH123" s="251"/>
      <c r="BI123" s="251"/>
      <c r="BJ123" s="251"/>
      <c r="BK123" s="251"/>
      <c r="BL123" s="251"/>
      <c r="BM123" s="251"/>
      <c r="BN123" s="251"/>
      <c r="BO123" s="977" t="s">
        <v>484</v>
      </c>
      <c r="BP123" s="1005"/>
      <c r="BQ123" s="1064">
        <v>7387482</v>
      </c>
      <c r="BR123" s="1031"/>
      <c r="BS123" s="1031"/>
      <c r="BT123" s="1031"/>
      <c r="BU123" s="1031"/>
      <c r="BV123" s="1031">
        <v>7837284</v>
      </c>
      <c r="BW123" s="1031"/>
      <c r="BX123" s="1031"/>
      <c r="BY123" s="1031"/>
      <c r="BZ123" s="1031"/>
      <c r="CA123" s="1031">
        <v>7913822</v>
      </c>
      <c r="CB123" s="1031"/>
      <c r="CC123" s="1031"/>
      <c r="CD123" s="1031"/>
      <c r="CE123" s="1031"/>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58"/>
      <c r="B124" s="949"/>
      <c r="C124" s="922" t="s">
        <v>470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186</v>
      </c>
      <c r="AB124" s="959"/>
      <c r="AC124" s="959"/>
      <c r="AD124" s="959"/>
      <c r="AE124" s="960"/>
      <c r="AF124" s="961" t="s">
        <v>186</v>
      </c>
      <c r="AG124" s="959"/>
      <c r="AH124" s="959"/>
      <c r="AI124" s="959"/>
      <c r="AJ124" s="960"/>
      <c r="AK124" s="961" t="s">
        <v>471</v>
      </c>
      <c r="AL124" s="959"/>
      <c r="AM124" s="959"/>
      <c r="AN124" s="959"/>
      <c r="AO124" s="960"/>
      <c r="AP124" s="962" t="s">
        <v>186</v>
      </c>
      <c r="AQ124" s="963"/>
      <c r="AR124" s="963"/>
      <c r="AS124" s="963"/>
      <c r="AT124" s="964"/>
      <c r="AU124" s="1060" t="s">
        <v>485</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93.6</v>
      </c>
      <c r="BR124" s="1027"/>
      <c r="BS124" s="1027"/>
      <c r="BT124" s="1027"/>
      <c r="BU124" s="1027"/>
      <c r="BV124" s="1027">
        <v>80.3</v>
      </c>
      <c r="BW124" s="1027"/>
      <c r="BX124" s="1027"/>
      <c r="BY124" s="1027"/>
      <c r="BZ124" s="1027"/>
      <c r="CA124" s="1027">
        <v>70.7</v>
      </c>
      <c r="CB124" s="1027"/>
      <c r="CC124" s="1027"/>
      <c r="CD124" s="1027"/>
      <c r="CE124" s="1027"/>
      <c r="CF124" s="1028"/>
      <c r="CG124" s="1029"/>
      <c r="CH124" s="1029"/>
      <c r="CI124" s="1029"/>
      <c r="CJ124" s="1030"/>
      <c r="CK124" s="1012"/>
      <c r="CL124" s="1012"/>
      <c r="CM124" s="1012"/>
      <c r="CN124" s="1012"/>
      <c r="CO124" s="1013"/>
      <c r="CP124" s="1019" t="s">
        <v>486</v>
      </c>
      <c r="CQ124" s="1020"/>
      <c r="CR124" s="1020"/>
      <c r="CS124" s="1020"/>
      <c r="CT124" s="1020"/>
      <c r="CU124" s="1020"/>
      <c r="CV124" s="1020"/>
      <c r="CW124" s="1020"/>
      <c r="CX124" s="1020"/>
      <c r="CY124" s="1020"/>
      <c r="CZ124" s="1020"/>
      <c r="DA124" s="1020"/>
      <c r="DB124" s="1020"/>
      <c r="DC124" s="1020"/>
      <c r="DD124" s="1020"/>
      <c r="DE124" s="1020"/>
      <c r="DF124" s="1021"/>
      <c r="DG124" s="1004" t="s">
        <v>471</v>
      </c>
      <c r="DH124" s="986"/>
      <c r="DI124" s="986"/>
      <c r="DJ124" s="986"/>
      <c r="DK124" s="987"/>
      <c r="DL124" s="985" t="s">
        <v>186</v>
      </c>
      <c r="DM124" s="986"/>
      <c r="DN124" s="986"/>
      <c r="DO124" s="986"/>
      <c r="DP124" s="987"/>
      <c r="DQ124" s="985" t="s">
        <v>186</v>
      </c>
      <c r="DR124" s="986"/>
      <c r="DS124" s="986"/>
      <c r="DT124" s="986"/>
      <c r="DU124" s="987"/>
      <c r="DV124" s="988" t="s">
        <v>186</v>
      </c>
      <c r="DW124" s="989"/>
      <c r="DX124" s="989"/>
      <c r="DY124" s="989"/>
      <c r="DZ124" s="990"/>
    </row>
    <row r="125" spans="1:130" s="230" customFormat="1" ht="26.25" customHeight="1" x14ac:dyDescent="0.15">
      <c r="A125" s="1058"/>
      <c r="B125" s="949"/>
      <c r="C125" s="922" t="s">
        <v>474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186</v>
      </c>
      <c r="AB125" s="959"/>
      <c r="AC125" s="959"/>
      <c r="AD125" s="959"/>
      <c r="AE125" s="960"/>
      <c r="AF125" s="961" t="s">
        <v>487</v>
      </c>
      <c r="AG125" s="959"/>
      <c r="AH125" s="959"/>
      <c r="AI125" s="959"/>
      <c r="AJ125" s="960"/>
      <c r="AK125" s="961" t="s">
        <v>186</v>
      </c>
      <c r="AL125" s="959"/>
      <c r="AM125" s="959"/>
      <c r="AN125" s="959"/>
      <c r="AO125" s="960"/>
      <c r="AP125" s="962" t="s">
        <v>186</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488</v>
      </c>
      <c r="CL125" s="1007"/>
      <c r="CM125" s="1007"/>
      <c r="CN125" s="1007"/>
      <c r="CO125" s="1008"/>
      <c r="CP125" s="929" t="s">
        <v>489</v>
      </c>
      <c r="CQ125" s="897"/>
      <c r="CR125" s="897"/>
      <c r="CS125" s="897"/>
      <c r="CT125" s="897"/>
      <c r="CU125" s="897"/>
      <c r="CV125" s="897"/>
      <c r="CW125" s="897"/>
      <c r="CX125" s="897"/>
      <c r="CY125" s="897"/>
      <c r="CZ125" s="897"/>
      <c r="DA125" s="897"/>
      <c r="DB125" s="897"/>
      <c r="DC125" s="897"/>
      <c r="DD125" s="897"/>
      <c r="DE125" s="897"/>
      <c r="DF125" s="898"/>
      <c r="DG125" s="930" t="s">
        <v>186</v>
      </c>
      <c r="DH125" s="931"/>
      <c r="DI125" s="931"/>
      <c r="DJ125" s="931"/>
      <c r="DK125" s="931"/>
      <c r="DL125" s="931" t="s">
        <v>186</v>
      </c>
      <c r="DM125" s="931"/>
      <c r="DN125" s="931"/>
      <c r="DO125" s="931"/>
      <c r="DP125" s="931"/>
      <c r="DQ125" s="931" t="s">
        <v>471</v>
      </c>
      <c r="DR125" s="931"/>
      <c r="DS125" s="931"/>
      <c r="DT125" s="931"/>
      <c r="DU125" s="931"/>
      <c r="DV125" s="932" t="s">
        <v>186</v>
      </c>
      <c r="DW125" s="932"/>
      <c r="DX125" s="932"/>
      <c r="DY125" s="932"/>
      <c r="DZ125" s="933"/>
    </row>
    <row r="126" spans="1:130" s="230" customFormat="1" ht="26.25" customHeight="1" thickBot="1" x14ac:dyDescent="0.2">
      <c r="A126" s="1058"/>
      <c r="B126" s="949"/>
      <c r="C126" s="922" t="s">
        <v>476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186</v>
      </c>
      <c r="AB126" s="959"/>
      <c r="AC126" s="959"/>
      <c r="AD126" s="959"/>
      <c r="AE126" s="960"/>
      <c r="AF126" s="961" t="s">
        <v>186</v>
      </c>
      <c r="AG126" s="959"/>
      <c r="AH126" s="959"/>
      <c r="AI126" s="959"/>
      <c r="AJ126" s="960"/>
      <c r="AK126" s="961" t="s">
        <v>471</v>
      </c>
      <c r="AL126" s="959"/>
      <c r="AM126" s="959"/>
      <c r="AN126" s="959"/>
      <c r="AO126" s="960"/>
      <c r="AP126" s="962" t="s">
        <v>186</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490</v>
      </c>
      <c r="CQ126" s="923"/>
      <c r="CR126" s="923"/>
      <c r="CS126" s="923"/>
      <c r="CT126" s="923"/>
      <c r="CU126" s="923"/>
      <c r="CV126" s="923"/>
      <c r="CW126" s="923"/>
      <c r="CX126" s="923"/>
      <c r="CY126" s="923"/>
      <c r="CZ126" s="923"/>
      <c r="DA126" s="923"/>
      <c r="DB126" s="923"/>
      <c r="DC126" s="923"/>
      <c r="DD126" s="923"/>
      <c r="DE126" s="923"/>
      <c r="DF126" s="924"/>
      <c r="DG126" s="925" t="s">
        <v>186</v>
      </c>
      <c r="DH126" s="926"/>
      <c r="DI126" s="926"/>
      <c r="DJ126" s="926"/>
      <c r="DK126" s="926"/>
      <c r="DL126" s="926" t="s">
        <v>487</v>
      </c>
      <c r="DM126" s="926"/>
      <c r="DN126" s="926"/>
      <c r="DO126" s="926"/>
      <c r="DP126" s="926"/>
      <c r="DQ126" s="926" t="s">
        <v>186</v>
      </c>
      <c r="DR126" s="926"/>
      <c r="DS126" s="926"/>
      <c r="DT126" s="926"/>
      <c r="DU126" s="926"/>
      <c r="DV126" s="927" t="s">
        <v>471</v>
      </c>
      <c r="DW126" s="927"/>
      <c r="DX126" s="927"/>
      <c r="DY126" s="927"/>
      <c r="DZ126" s="928"/>
    </row>
    <row r="127" spans="1:130" s="230" customFormat="1" ht="26.25" customHeight="1" x14ac:dyDescent="0.15">
      <c r="A127" s="1059"/>
      <c r="B127" s="951"/>
      <c r="C127" s="973" t="s">
        <v>491</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186</v>
      </c>
      <c r="AB127" s="959"/>
      <c r="AC127" s="959"/>
      <c r="AD127" s="959"/>
      <c r="AE127" s="960"/>
      <c r="AF127" s="961" t="s">
        <v>186</v>
      </c>
      <c r="AG127" s="959"/>
      <c r="AH127" s="959"/>
      <c r="AI127" s="959"/>
      <c r="AJ127" s="960"/>
      <c r="AK127" s="961" t="s">
        <v>186</v>
      </c>
      <c r="AL127" s="959"/>
      <c r="AM127" s="959"/>
      <c r="AN127" s="959"/>
      <c r="AO127" s="960"/>
      <c r="AP127" s="962" t="s">
        <v>186</v>
      </c>
      <c r="AQ127" s="963"/>
      <c r="AR127" s="963"/>
      <c r="AS127" s="963"/>
      <c r="AT127" s="964"/>
      <c r="AU127" s="232"/>
      <c r="AV127" s="232"/>
      <c r="AW127" s="232"/>
      <c r="AX127" s="1032" t="s">
        <v>492</v>
      </c>
      <c r="AY127" s="1033"/>
      <c r="AZ127" s="1033"/>
      <c r="BA127" s="1033"/>
      <c r="BB127" s="1033"/>
      <c r="BC127" s="1033"/>
      <c r="BD127" s="1033"/>
      <c r="BE127" s="1034"/>
      <c r="BF127" s="1035" t="s">
        <v>493</v>
      </c>
      <c r="BG127" s="1033"/>
      <c r="BH127" s="1033"/>
      <c r="BI127" s="1033"/>
      <c r="BJ127" s="1033"/>
      <c r="BK127" s="1033"/>
      <c r="BL127" s="1034"/>
      <c r="BM127" s="1035" t="s">
        <v>494</v>
      </c>
      <c r="BN127" s="1033"/>
      <c r="BO127" s="1033"/>
      <c r="BP127" s="1033"/>
      <c r="BQ127" s="1033"/>
      <c r="BR127" s="1033"/>
      <c r="BS127" s="1034"/>
      <c r="BT127" s="1035" t="s">
        <v>495</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496</v>
      </c>
      <c r="CQ127" s="923"/>
      <c r="CR127" s="923"/>
      <c r="CS127" s="923"/>
      <c r="CT127" s="923"/>
      <c r="CU127" s="923"/>
      <c r="CV127" s="923"/>
      <c r="CW127" s="923"/>
      <c r="CX127" s="923"/>
      <c r="CY127" s="923"/>
      <c r="CZ127" s="923"/>
      <c r="DA127" s="923"/>
      <c r="DB127" s="923"/>
      <c r="DC127" s="923"/>
      <c r="DD127" s="923"/>
      <c r="DE127" s="923"/>
      <c r="DF127" s="924"/>
      <c r="DG127" s="925" t="s">
        <v>186</v>
      </c>
      <c r="DH127" s="926"/>
      <c r="DI127" s="926"/>
      <c r="DJ127" s="926"/>
      <c r="DK127" s="926"/>
      <c r="DL127" s="926" t="s">
        <v>487</v>
      </c>
      <c r="DM127" s="926"/>
      <c r="DN127" s="926"/>
      <c r="DO127" s="926"/>
      <c r="DP127" s="926"/>
      <c r="DQ127" s="926" t="s">
        <v>186</v>
      </c>
      <c r="DR127" s="926"/>
      <c r="DS127" s="926"/>
      <c r="DT127" s="926"/>
      <c r="DU127" s="926"/>
      <c r="DV127" s="927" t="s">
        <v>186</v>
      </c>
      <c r="DW127" s="927"/>
      <c r="DX127" s="927"/>
      <c r="DY127" s="927"/>
      <c r="DZ127" s="928"/>
    </row>
    <row r="128" spans="1:130" s="230" customFormat="1" ht="26.25" customHeight="1" thickBot="1" x14ac:dyDescent="0.2">
      <c r="A128" s="1042" t="s">
        <v>497</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498</v>
      </c>
      <c r="X128" s="1044"/>
      <c r="Y128" s="1044"/>
      <c r="Z128" s="1045"/>
      <c r="AA128" s="1046">
        <v>22739</v>
      </c>
      <c r="AB128" s="1047"/>
      <c r="AC128" s="1047"/>
      <c r="AD128" s="1047"/>
      <c r="AE128" s="1048"/>
      <c r="AF128" s="1049">
        <v>18478</v>
      </c>
      <c r="AG128" s="1047"/>
      <c r="AH128" s="1047"/>
      <c r="AI128" s="1047"/>
      <c r="AJ128" s="1048"/>
      <c r="AK128" s="1049">
        <v>26188</v>
      </c>
      <c r="AL128" s="1047"/>
      <c r="AM128" s="1047"/>
      <c r="AN128" s="1047"/>
      <c r="AO128" s="1048"/>
      <c r="AP128" s="1050"/>
      <c r="AQ128" s="1051"/>
      <c r="AR128" s="1051"/>
      <c r="AS128" s="1051"/>
      <c r="AT128" s="1052"/>
      <c r="AU128" s="232"/>
      <c r="AV128" s="232"/>
      <c r="AW128" s="232"/>
      <c r="AX128" s="896" t="s">
        <v>499</v>
      </c>
      <c r="AY128" s="897"/>
      <c r="AZ128" s="897"/>
      <c r="BA128" s="897"/>
      <c r="BB128" s="897"/>
      <c r="BC128" s="897"/>
      <c r="BD128" s="897"/>
      <c r="BE128" s="898"/>
      <c r="BF128" s="1053" t="s">
        <v>471</v>
      </c>
      <c r="BG128" s="1054"/>
      <c r="BH128" s="1054"/>
      <c r="BI128" s="1054"/>
      <c r="BJ128" s="1054"/>
      <c r="BK128" s="1054"/>
      <c r="BL128" s="1055"/>
      <c r="BM128" s="1053">
        <v>15</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500</v>
      </c>
      <c r="CQ128" s="726"/>
      <c r="CR128" s="726"/>
      <c r="CS128" s="726"/>
      <c r="CT128" s="726"/>
      <c r="CU128" s="726"/>
      <c r="CV128" s="726"/>
      <c r="CW128" s="726"/>
      <c r="CX128" s="726"/>
      <c r="CY128" s="726"/>
      <c r="CZ128" s="726"/>
      <c r="DA128" s="726"/>
      <c r="DB128" s="726"/>
      <c r="DC128" s="726"/>
      <c r="DD128" s="726"/>
      <c r="DE128" s="726"/>
      <c r="DF128" s="1037"/>
      <c r="DG128" s="1038" t="s">
        <v>471</v>
      </c>
      <c r="DH128" s="1039"/>
      <c r="DI128" s="1039"/>
      <c r="DJ128" s="1039"/>
      <c r="DK128" s="1039"/>
      <c r="DL128" s="1039" t="s">
        <v>186</v>
      </c>
      <c r="DM128" s="1039"/>
      <c r="DN128" s="1039"/>
      <c r="DO128" s="1039"/>
      <c r="DP128" s="1039"/>
      <c r="DQ128" s="1039" t="s">
        <v>186</v>
      </c>
      <c r="DR128" s="1039"/>
      <c r="DS128" s="1039"/>
      <c r="DT128" s="1039"/>
      <c r="DU128" s="1039"/>
      <c r="DV128" s="1040" t="s">
        <v>186</v>
      </c>
      <c r="DW128" s="1040"/>
      <c r="DX128" s="1040"/>
      <c r="DY128" s="1040"/>
      <c r="DZ128" s="1041"/>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501</v>
      </c>
      <c r="X129" s="1071"/>
      <c r="Y129" s="1071"/>
      <c r="Z129" s="1072"/>
      <c r="AA129" s="958">
        <v>3470949</v>
      </c>
      <c r="AB129" s="959"/>
      <c r="AC129" s="959"/>
      <c r="AD129" s="959"/>
      <c r="AE129" s="960"/>
      <c r="AF129" s="961">
        <v>3661351</v>
      </c>
      <c r="AG129" s="959"/>
      <c r="AH129" s="959"/>
      <c r="AI129" s="959"/>
      <c r="AJ129" s="960"/>
      <c r="AK129" s="961">
        <v>3476109</v>
      </c>
      <c r="AL129" s="959"/>
      <c r="AM129" s="959"/>
      <c r="AN129" s="959"/>
      <c r="AO129" s="960"/>
      <c r="AP129" s="1073"/>
      <c r="AQ129" s="1074"/>
      <c r="AR129" s="1074"/>
      <c r="AS129" s="1074"/>
      <c r="AT129" s="1075"/>
      <c r="AU129" s="233"/>
      <c r="AV129" s="233"/>
      <c r="AW129" s="233"/>
      <c r="AX129" s="1065" t="s">
        <v>502</v>
      </c>
      <c r="AY129" s="923"/>
      <c r="AZ129" s="923"/>
      <c r="BA129" s="923"/>
      <c r="BB129" s="923"/>
      <c r="BC129" s="923"/>
      <c r="BD129" s="923"/>
      <c r="BE129" s="924"/>
      <c r="BF129" s="1066" t="s">
        <v>186</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503</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504</v>
      </c>
      <c r="X130" s="1071"/>
      <c r="Y130" s="1071"/>
      <c r="Z130" s="1072"/>
      <c r="AA130" s="958">
        <v>657971</v>
      </c>
      <c r="AB130" s="959"/>
      <c r="AC130" s="959"/>
      <c r="AD130" s="959"/>
      <c r="AE130" s="960"/>
      <c r="AF130" s="961">
        <v>596119</v>
      </c>
      <c r="AG130" s="959"/>
      <c r="AH130" s="959"/>
      <c r="AI130" s="959"/>
      <c r="AJ130" s="960"/>
      <c r="AK130" s="961">
        <v>562269</v>
      </c>
      <c r="AL130" s="959"/>
      <c r="AM130" s="959"/>
      <c r="AN130" s="959"/>
      <c r="AO130" s="960"/>
      <c r="AP130" s="1073"/>
      <c r="AQ130" s="1074"/>
      <c r="AR130" s="1074"/>
      <c r="AS130" s="1074"/>
      <c r="AT130" s="1075"/>
      <c r="AU130" s="233"/>
      <c r="AV130" s="233"/>
      <c r="AW130" s="233"/>
      <c r="AX130" s="1065" t="s">
        <v>505</v>
      </c>
      <c r="AY130" s="923"/>
      <c r="AZ130" s="923"/>
      <c r="BA130" s="923"/>
      <c r="BB130" s="923"/>
      <c r="BC130" s="923"/>
      <c r="BD130" s="923"/>
      <c r="BE130" s="924"/>
      <c r="BF130" s="1101">
        <v>6.7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506</v>
      </c>
      <c r="X131" s="1108"/>
      <c r="Y131" s="1108"/>
      <c r="Z131" s="1109"/>
      <c r="AA131" s="1004">
        <v>2812978</v>
      </c>
      <c r="AB131" s="986"/>
      <c r="AC131" s="986"/>
      <c r="AD131" s="986"/>
      <c r="AE131" s="987"/>
      <c r="AF131" s="985">
        <v>3065232</v>
      </c>
      <c r="AG131" s="986"/>
      <c r="AH131" s="986"/>
      <c r="AI131" s="986"/>
      <c r="AJ131" s="987"/>
      <c r="AK131" s="985">
        <v>2913840</v>
      </c>
      <c r="AL131" s="986"/>
      <c r="AM131" s="986"/>
      <c r="AN131" s="986"/>
      <c r="AO131" s="987"/>
      <c r="AP131" s="1110"/>
      <c r="AQ131" s="1111"/>
      <c r="AR131" s="1111"/>
      <c r="AS131" s="1111"/>
      <c r="AT131" s="1112"/>
      <c r="AU131" s="233"/>
      <c r="AV131" s="233"/>
      <c r="AW131" s="233"/>
      <c r="AX131" s="1083" t="s">
        <v>507</v>
      </c>
      <c r="AY131" s="726"/>
      <c r="AZ131" s="726"/>
      <c r="BA131" s="726"/>
      <c r="BB131" s="726"/>
      <c r="BC131" s="726"/>
      <c r="BD131" s="726"/>
      <c r="BE131" s="1037"/>
      <c r="BF131" s="1084">
        <v>70.7</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508</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509</v>
      </c>
      <c r="W132" s="1094"/>
      <c r="X132" s="1094"/>
      <c r="Y132" s="1094"/>
      <c r="Z132" s="1095"/>
      <c r="AA132" s="1096">
        <v>7.5308089860000003</v>
      </c>
      <c r="AB132" s="1097"/>
      <c r="AC132" s="1097"/>
      <c r="AD132" s="1097"/>
      <c r="AE132" s="1098"/>
      <c r="AF132" s="1099">
        <v>7.391186051</v>
      </c>
      <c r="AG132" s="1097"/>
      <c r="AH132" s="1097"/>
      <c r="AI132" s="1097"/>
      <c r="AJ132" s="1098"/>
      <c r="AK132" s="1099">
        <v>5.2593484889999997</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510</v>
      </c>
      <c r="W133" s="1077"/>
      <c r="X133" s="1077"/>
      <c r="Y133" s="1077"/>
      <c r="Z133" s="1078"/>
      <c r="AA133" s="1079">
        <v>8.1</v>
      </c>
      <c r="AB133" s="1080"/>
      <c r="AC133" s="1080"/>
      <c r="AD133" s="1080"/>
      <c r="AE133" s="1081"/>
      <c r="AF133" s="1079">
        <v>7.8</v>
      </c>
      <c r="AG133" s="1080"/>
      <c r="AH133" s="1080"/>
      <c r="AI133" s="1080"/>
      <c r="AJ133" s="1081"/>
      <c r="AK133" s="1079">
        <v>6.7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DdlMPY7kUppU9GfX6NOjnCRk9kDRqVV8bP9NEAsdoPIzgul4hJIGdlNDnqrRH0l5S0GazoI4auQcojX63CbDw==" saltValue="Igi5BLSkhp7HdIJjsMu3f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OVh8TJIlS+TlVaQsMgYizoMz1RsHAFmrkH/EJuEdAVnftebmcvUrgfYrZbssRVX2dRinTKA7p6yJLm0JUpdX6Q==" saltValue="Ad6r/i7I4Hy8rdvI4htt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qcX3B5qGb+WAiquR9RSaq0Vctr79BWqvuTTOEgszJC1aCw+gCxIBpEtXxRXEjiCmH5iNtyuravbD0m1jx5Obg==" saltValue="OmJmcHUpzbVzQ7rWFp3Wv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514</v>
      </c>
      <c r="AP7" s="272"/>
      <c r="AQ7" s="273" t="s">
        <v>515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516</v>
      </c>
      <c r="AQ8" s="279" t="s">
        <v>517</v>
      </c>
      <c r="AR8" s="280" t="s">
        <v>518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519</v>
      </c>
      <c r="AL9" s="1117"/>
      <c r="AM9" s="1117"/>
      <c r="AN9" s="1118"/>
      <c r="AO9" s="281">
        <v>1091979</v>
      </c>
      <c r="AP9" s="281">
        <v>174689</v>
      </c>
      <c r="AQ9" s="282">
        <v>139150</v>
      </c>
      <c r="AR9" s="283">
        <v>25.5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520</v>
      </c>
      <c r="AL10" s="1117"/>
      <c r="AM10" s="1117"/>
      <c r="AN10" s="1118"/>
      <c r="AO10" s="284">
        <v>280250</v>
      </c>
      <c r="AP10" s="284">
        <v>44833</v>
      </c>
      <c r="AQ10" s="285">
        <v>19663</v>
      </c>
      <c r="AR10" s="286">
        <v>128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521</v>
      </c>
      <c r="AL11" s="1117"/>
      <c r="AM11" s="1117"/>
      <c r="AN11" s="1118"/>
      <c r="AO11" s="284" t="s">
        <v>522</v>
      </c>
      <c r="AP11" s="284" t="s">
        <v>522</v>
      </c>
      <c r="AQ11" s="285">
        <v>1097</v>
      </c>
      <c r="AR11" s="286" t="s">
        <v>522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523</v>
      </c>
      <c r="AL12" s="1117"/>
      <c r="AM12" s="1117"/>
      <c r="AN12" s="1118"/>
      <c r="AO12" s="284" t="s">
        <v>522</v>
      </c>
      <c r="AP12" s="284" t="s">
        <v>522</v>
      </c>
      <c r="AQ12" s="285" t="s">
        <v>522</v>
      </c>
      <c r="AR12" s="286" t="s">
        <v>522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524</v>
      </c>
      <c r="AL13" s="1117"/>
      <c r="AM13" s="1117"/>
      <c r="AN13" s="1118"/>
      <c r="AO13" s="284">
        <v>51235</v>
      </c>
      <c r="AP13" s="284">
        <v>8196</v>
      </c>
      <c r="AQ13" s="285">
        <v>5184</v>
      </c>
      <c r="AR13" s="286">
        <v>58.1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525</v>
      </c>
      <c r="AL14" s="1117"/>
      <c r="AM14" s="1117"/>
      <c r="AN14" s="1118"/>
      <c r="AO14" s="284">
        <v>24065</v>
      </c>
      <c r="AP14" s="284">
        <v>3850</v>
      </c>
      <c r="AQ14" s="285">
        <v>3143</v>
      </c>
      <c r="AR14" s="286">
        <v>22.5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526</v>
      </c>
      <c r="AL15" s="1120"/>
      <c r="AM15" s="1120"/>
      <c r="AN15" s="1121"/>
      <c r="AO15" s="284">
        <v>-105205</v>
      </c>
      <c r="AP15" s="284">
        <v>-16830</v>
      </c>
      <c r="AQ15" s="285">
        <v>-11320</v>
      </c>
      <c r="AR15" s="286">
        <v>48.7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192</v>
      </c>
      <c r="AL16" s="1120"/>
      <c r="AM16" s="1120"/>
      <c r="AN16" s="1121"/>
      <c r="AO16" s="284">
        <v>1342324</v>
      </c>
      <c r="AP16" s="284">
        <v>214737</v>
      </c>
      <c r="AQ16" s="285">
        <v>156916</v>
      </c>
      <c r="AR16" s="286">
        <v>36.799999999999997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528</v>
      </c>
      <c r="AP20" s="293" t="s">
        <v>529</v>
      </c>
      <c r="AQ20" s="294" t="s">
        <v>530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531</v>
      </c>
      <c r="AL21" s="1123"/>
      <c r="AM21" s="1123"/>
      <c r="AN21" s="1124"/>
      <c r="AO21" s="297">
        <v>18.399999999999999</v>
      </c>
      <c r="AP21" s="298">
        <v>13.85</v>
      </c>
      <c r="AQ21" s="299">
        <v>4.55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532</v>
      </c>
      <c r="AL22" s="1123"/>
      <c r="AM22" s="1123"/>
      <c r="AN22" s="1124"/>
      <c r="AO22" s="302">
        <v>92.1</v>
      </c>
      <c r="AP22" s="303">
        <v>95.5</v>
      </c>
      <c r="AQ22" s="304">
        <v>-3.4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533</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534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514</v>
      </c>
      <c r="AP30" s="272"/>
      <c r="AQ30" s="273" t="s">
        <v>515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516</v>
      </c>
      <c r="AQ31" s="279" t="s">
        <v>517</v>
      </c>
      <c r="AR31" s="280" t="s">
        <v>518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536</v>
      </c>
      <c r="AL32" s="1131"/>
      <c r="AM32" s="1131"/>
      <c r="AN32" s="1132"/>
      <c r="AO32" s="312">
        <v>498408</v>
      </c>
      <c r="AP32" s="312">
        <v>79733</v>
      </c>
      <c r="AQ32" s="313">
        <v>83132</v>
      </c>
      <c r="AR32" s="314">
        <v>-4.0999999999999996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537</v>
      </c>
      <c r="AL33" s="1131"/>
      <c r="AM33" s="1131"/>
      <c r="AN33" s="1132"/>
      <c r="AO33" s="312" t="s">
        <v>522</v>
      </c>
      <c r="AP33" s="312" t="s">
        <v>522</v>
      </c>
      <c r="AQ33" s="313" t="s">
        <v>522</v>
      </c>
      <c r="AR33" s="314" t="s">
        <v>522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538</v>
      </c>
      <c r="AL34" s="1131"/>
      <c r="AM34" s="1131"/>
      <c r="AN34" s="1132"/>
      <c r="AO34" s="312" t="s">
        <v>522</v>
      </c>
      <c r="AP34" s="312" t="s">
        <v>522</v>
      </c>
      <c r="AQ34" s="313" t="s">
        <v>522</v>
      </c>
      <c r="AR34" s="314" t="s">
        <v>522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539</v>
      </c>
      <c r="AL35" s="1131"/>
      <c r="AM35" s="1131"/>
      <c r="AN35" s="1132"/>
      <c r="AO35" s="312">
        <v>194261</v>
      </c>
      <c r="AP35" s="312">
        <v>31077</v>
      </c>
      <c r="AQ35" s="313">
        <v>18852</v>
      </c>
      <c r="AR35" s="314">
        <v>64.8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540</v>
      </c>
      <c r="AL36" s="1131"/>
      <c r="AM36" s="1131"/>
      <c r="AN36" s="1132"/>
      <c r="AO36" s="312">
        <v>49037</v>
      </c>
      <c r="AP36" s="312">
        <v>7845</v>
      </c>
      <c r="AQ36" s="313">
        <v>4344</v>
      </c>
      <c r="AR36" s="314">
        <v>80.599999999999994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541</v>
      </c>
      <c r="AL37" s="1131"/>
      <c r="AM37" s="1131"/>
      <c r="AN37" s="1132"/>
      <c r="AO37" s="312" t="s">
        <v>522</v>
      </c>
      <c r="AP37" s="312" t="s">
        <v>522</v>
      </c>
      <c r="AQ37" s="313">
        <v>1642</v>
      </c>
      <c r="AR37" s="314" t="s">
        <v>522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542</v>
      </c>
      <c r="AL38" s="1134"/>
      <c r="AM38" s="1134"/>
      <c r="AN38" s="1135"/>
      <c r="AO38" s="315" t="s">
        <v>522</v>
      </c>
      <c r="AP38" s="315" t="s">
        <v>522</v>
      </c>
      <c r="AQ38" s="316">
        <v>19</v>
      </c>
      <c r="AR38" s="304" t="s">
        <v>522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543</v>
      </c>
      <c r="AL39" s="1134"/>
      <c r="AM39" s="1134"/>
      <c r="AN39" s="1135"/>
      <c r="AO39" s="312">
        <v>-26188</v>
      </c>
      <c r="AP39" s="312">
        <v>-4189</v>
      </c>
      <c r="AQ39" s="313">
        <v>-4399</v>
      </c>
      <c r="AR39" s="314">
        <v>-4.8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544</v>
      </c>
      <c r="AL40" s="1131"/>
      <c r="AM40" s="1131"/>
      <c r="AN40" s="1132"/>
      <c r="AO40" s="312">
        <v>-562269</v>
      </c>
      <c r="AP40" s="312">
        <v>-89949</v>
      </c>
      <c r="AQ40" s="313">
        <v>-69608</v>
      </c>
      <c r="AR40" s="314">
        <v>29.2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307</v>
      </c>
      <c r="AL41" s="1137"/>
      <c r="AM41" s="1137"/>
      <c r="AN41" s="1138"/>
      <c r="AO41" s="312">
        <v>153249</v>
      </c>
      <c r="AP41" s="312">
        <v>24516</v>
      </c>
      <c r="AQ41" s="313">
        <v>33982</v>
      </c>
      <c r="AR41" s="314">
        <v>-27.9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514</v>
      </c>
      <c r="AN49" s="1127" t="s">
        <v>548</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549</v>
      </c>
      <c r="AO50" s="329" t="s">
        <v>550</v>
      </c>
      <c r="AP50" s="330" t="s">
        <v>551</v>
      </c>
      <c r="AQ50" s="331" t="s">
        <v>552</v>
      </c>
      <c r="AR50" s="332" t="s">
        <v>553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554</v>
      </c>
      <c r="AL51" s="325"/>
      <c r="AM51" s="333">
        <v>687155</v>
      </c>
      <c r="AN51" s="334">
        <v>96551</v>
      </c>
      <c r="AO51" s="335">
        <v>20.8</v>
      </c>
      <c r="AP51" s="336">
        <v>121449</v>
      </c>
      <c r="AQ51" s="337">
        <v>4.5999999999999996</v>
      </c>
      <c r="AR51" s="338">
        <v>16.2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555</v>
      </c>
      <c r="AM52" s="341">
        <v>323365</v>
      </c>
      <c r="AN52" s="342">
        <v>45436</v>
      </c>
      <c r="AO52" s="343">
        <v>-19.2</v>
      </c>
      <c r="AP52" s="344">
        <v>62922</v>
      </c>
      <c r="AQ52" s="345">
        <v>2.2000000000000002</v>
      </c>
      <c r="AR52" s="346">
        <v>-21.4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556</v>
      </c>
      <c r="AL53" s="325"/>
      <c r="AM53" s="333">
        <v>709013</v>
      </c>
      <c r="AN53" s="334">
        <v>103234</v>
      </c>
      <c r="AO53" s="335">
        <v>6.9</v>
      </c>
      <c r="AP53" s="336">
        <v>145139</v>
      </c>
      <c r="AQ53" s="337">
        <v>19.5</v>
      </c>
      <c r="AR53" s="338">
        <v>-12.6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555</v>
      </c>
      <c r="AM54" s="341">
        <v>254375</v>
      </c>
      <c r="AN54" s="342">
        <v>37038</v>
      </c>
      <c r="AO54" s="343">
        <v>-18.5</v>
      </c>
      <c r="AP54" s="344">
        <v>83762</v>
      </c>
      <c r="AQ54" s="345">
        <v>33.1</v>
      </c>
      <c r="AR54" s="346">
        <v>-51.6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557</v>
      </c>
      <c r="AL55" s="325"/>
      <c r="AM55" s="333">
        <v>935256</v>
      </c>
      <c r="AN55" s="334">
        <v>140873</v>
      </c>
      <c r="AO55" s="335">
        <v>36.5</v>
      </c>
      <c r="AP55" s="336">
        <v>125391</v>
      </c>
      <c r="AQ55" s="337">
        <v>-13.6</v>
      </c>
      <c r="AR55" s="338">
        <v>50.1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555</v>
      </c>
      <c r="AM56" s="341">
        <v>153949</v>
      </c>
      <c r="AN56" s="342">
        <v>23189</v>
      </c>
      <c r="AO56" s="343">
        <v>-37.4</v>
      </c>
      <c r="AP56" s="344">
        <v>68516</v>
      </c>
      <c r="AQ56" s="345">
        <v>-18.2</v>
      </c>
      <c r="AR56" s="346">
        <v>-19.2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558</v>
      </c>
      <c r="AL57" s="325"/>
      <c r="AM57" s="333">
        <v>1053468</v>
      </c>
      <c r="AN57" s="334">
        <v>162798</v>
      </c>
      <c r="AO57" s="335">
        <v>15.6</v>
      </c>
      <c r="AP57" s="336">
        <v>138402</v>
      </c>
      <c r="AQ57" s="337">
        <v>10.4</v>
      </c>
      <c r="AR57" s="338">
        <v>5.2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555</v>
      </c>
      <c r="AM58" s="341">
        <v>134337</v>
      </c>
      <c r="AN58" s="342">
        <v>20760</v>
      </c>
      <c r="AO58" s="343">
        <v>-10.5</v>
      </c>
      <c r="AP58" s="344">
        <v>70652</v>
      </c>
      <c r="AQ58" s="345">
        <v>3.1</v>
      </c>
      <c r="AR58" s="346">
        <v>-13.6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559</v>
      </c>
      <c r="AL59" s="325"/>
      <c r="AM59" s="333">
        <v>510381</v>
      </c>
      <c r="AN59" s="334">
        <v>81648</v>
      </c>
      <c r="AO59" s="335">
        <v>-49.8</v>
      </c>
      <c r="AP59" s="336">
        <v>146367</v>
      </c>
      <c r="AQ59" s="337">
        <v>5.8</v>
      </c>
      <c r="AR59" s="338">
        <v>-55.6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555</v>
      </c>
      <c r="AM60" s="341">
        <v>409483</v>
      </c>
      <c r="AN60" s="342">
        <v>65507</v>
      </c>
      <c r="AO60" s="343">
        <v>215.5</v>
      </c>
      <c r="AP60" s="344">
        <v>79441</v>
      </c>
      <c r="AQ60" s="345">
        <v>12.4</v>
      </c>
      <c r="AR60" s="346">
        <v>203.1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560</v>
      </c>
      <c r="AL61" s="347"/>
      <c r="AM61" s="348">
        <v>779055</v>
      </c>
      <c r="AN61" s="349">
        <v>117021</v>
      </c>
      <c r="AO61" s="350">
        <v>6</v>
      </c>
      <c r="AP61" s="351">
        <v>135350</v>
      </c>
      <c r="AQ61" s="352">
        <v>5.3</v>
      </c>
      <c r="AR61" s="338">
        <v>0.7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555</v>
      </c>
      <c r="AM62" s="341">
        <v>255102</v>
      </c>
      <c r="AN62" s="342">
        <v>38386</v>
      </c>
      <c r="AO62" s="343">
        <v>26</v>
      </c>
      <c r="AP62" s="344">
        <v>73059</v>
      </c>
      <c r="AQ62" s="345">
        <v>6.5</v>
      </c>
      <c r="AR62" s="346">
        <v>19.5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4RwwjAw3DeRl1tA2MqlUcC3zZgyC9sLmhu7F5cuYviF7uBu6l4gpcGtYz/CQqH0X8Tqnl0mbUfquBiefBkBtIQ==" saltValue="sf9K9bqizv019yj5oNfrc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562</v>
      </c>
    </row>
    <row r="121" spans="125:125" ht="13.5" hidden="1" customHeight="1" x14ac:dyDescent="0.15">
      <c r="DU121" s="259"/>
    </row>
  </sheetData>
  <sheetProtection algorithmName="SHA-512" hashValue="vuO7fRhF6KELE+z1bZpHOFD7Yyfi2m0VdKoAvaNADle63zSzHru/sXPJfLSAWsRkornM07QvWa4Uy3CJERPaXA==" saltValue="bfeVnOvqCOWJqiLhnC3u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563</v>
      </c>
    </row>
  </sheetData>
  <sheetProtection algorithmName="SHA-512" hashValue="AHVM7xWIjQP8299Oy5UoXLeRxbzzWvRG/GFOJB2qb3c3ZZG960u8m4WU+ZY85+X76TfSuvgXnJ6rwKCWYED7ag==" saltValue="VVfL+gv72bTTrBkg04SE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39" t="s">
        <v>3</v>
      </c>
      <c r="D47" s="1139"/>
      <c r="E47" s="1140"/>
      <c r="F47" s="11">
        <v>22.14</v>
      </c>
      <c r="G47" s="12">
        <v>14.73</v>
      </c>
      <c r="H47" s="12">
        <v>12.95</v>
      </c>
      <c r="I47" s="12">
        <v>17.2</v>
      </c>
      <c r="J47" s="13">
        <v>21.55</v>
      </c>
    </row>
    <row r="48" spans="2:10" ht="57.75" customHeight="1" x14ac:dyDescent="0.15">
      <c r="B48" s="14"/>
      <c r="C48" s="1141" t="s">
        <v>4</v>
      </c>
      <c r="D48" s="1141"/>
      <c r="E48" s="1142"/>
      <c r="F48" s="15">
        <v>8.85</v>
      </c>
      <c r="G48" s="16">
        <v>8.81</v>
      </c>
      <c r="H48" s="16">
        <v>8.99</v>
      </c>
      <c r="I48" s="16">
        <v>16.03</v>
      </c>
      <c r="J48" s="17">
        <v>13.67</v>
      </c>
    </row>
    <row r="49" spans="2:10" ht="57.75" customHeight="1" thickBot="1" x14ac:dyDescent="0.2">
      <c r="B49" s="18"/>
      <c r="C49" s="1143" t="s">
        <v>5</v>
      </c>
      <c r="D49" s="1143"/>
      <c r="E49" s="1144"/>
      <c r="F49" s="19" t="s">
        <v>569</v>
      </c>
      <c r="G49" s="20" t="s">
        <v>570</v>
      </c>
      <c r="H49" s="20" t="s">
        <v>571</v>
      </c>
      <c r="I49" s="20">
        <v>12.43</v>
      </c>
      <c r="J49" s="21">
        <v>0.22</v>
      </c>
    </row>
    <row r="50" spans="2:10" x14ac:dyDescent="0.15"/>
  </sheetData>
  <sheetProtection algorithmName="SHA-512" hashValue="qe3AN5l6YWExXkCqjSQxkkYoHjqvJF7lL1PnAD6EhK0qEyHfcRE1qLC+CLeG72FtUnX0Sbin5iweNkomK8t4Rg==" saltValue="b+C+6DGdW7SCv40PWx8r0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90" zoomScaleNormal="9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51" t="s">
        <v>572</v>
      </c>
      <c r="D34" s="1151"/>
      <c r="E34" s="1152"/>
      <c r="F34" s="32">
        <v>8.84</v>
      </c>
      <c r="G34" s="33">
        <v>8.81</v>
      </c>
      <c r="H34" s="33">
        <v>8.98</v>
      </c>
      <c r="I34" s="33">
        <v>16.03</v>
      </c>
      <c r="J34" s="34">
        <v>13.67</v>
      </c>
      <c r="K34" s="22"/>
      <c r="L34" s="22"/>
      <c r="M34" s="22"/>
      <c r="N34" s="22"/>
      <c r="O34" s="22"/>
      <c r="P34" s="22"/>
    </row>
    <row r="35" spans="1:16" ht="39" customHeight="1" x14ac:dyDescent="0.15">
      <c r="A35" s="22"/>
      <c r="B35" s="35"/>
      <c r="C35" s="1145" t="s">
        <v>573</v>
      </c>
      <c r="D35" s="1146"/>
      <c r="E35" s="1147"/>
      <c r="F35" s="36">
        <v>9.81</v>
      </c>
      <c r="G35" s="37">
        <v>9.61</v>
      </c>
      <c r="H35" s="37">
        <v>7.1</v>
      </c>
      <c r="I35" s="37">
        <v>6.94</v>
      </c>
      <c r="J35" s="38">
        <v>6.48</v>
      </c>
      <c r="K35" s="22"/>
      <c r="L35" s="22"/>
      <c r="M35" s="22"/>
      <c r="N35" s="22"/>
      <c r="O35" s="22"/>
      <c r="P35" s="22"/>
    </row>
    <row r="36" spans="1:16" ht="39" customHeight="1" x14ac:dyDescent="0.15">
      <c r="A36" s="22"/>
      <c r="B36" s="35"/>
      <c r="C36" s="1145" t="s">
        <v>574</v>
      </c>
      <c r="D36" s="1146"/>
      <c r="E36" s="1147"/>
      <c r="F36" s="36">
        <v>0.94</v>
      </c>
      <c r="G36" s="37">
        <v>2.25</v>
      </c>
      <c r="H36" s="37">
        <v>2.46</v>
      </c>
      <c r="I36" s="37">
        <v>2.78</v>
      </c>
      <c r="J36" s="38">
        <v>2.93</v>
      </c>
      <c r="K36" s="22"/>
      <c r="L36" s="22"/>
      <c r="M36" s="22"/>
      <c r="N36" s="22"/>
      <c r="O36" s="22"/>
      <c r="P36" s="22"/>
    </row>
    <row r="37" spans="1:16" ht="39" customHeight="1" x14ac:dyDescent="0.15">
      <c r="A37" s="22"/>
      <c r="B37" s="35"/>
      <c r="C37" s="1145" t="s">
        <v>575</v>
      </c>
      <c r="D37" s="1146"/>
      <c r="E37" s="1147"/>
      <c r="F37" s="36">
        <v>0.67</v>
      </c>
      <c r="G37" s="37">
        <v>1.1399999999999999</v>
      </c>
      <c r="H37" s="37">
        <v>0.75</v>
      </c>
      <c r="I37" s="37">
        <v>0.96</v>
      </c>
      <c r="J37" s="38">
        <v>1.51</v>
      </c>
      <c r="K37" s="22"/>
      <c r="L37" s="22"/>
      <c r="M37" s="22"/>
      <c r="N37" s="22"/>
      <c r="O37" s="22"/>
      <c r="P37" s="22"/>
    </row>
    <row r="38" spans="1:16" ht="39" customHeight="1" x14ac:dyDescent="0.15">
      <c r="A38" s="22"/>
      <c r="B38" s="35"/>
      <c r="C38" s="1145" t="s">
        <v>576</v>
      </c>
      <c r="D38" s="1146"/>
      <c r="E38" s="1147"/>
      <c r="F38" s="36">
        <v>0.3</v>
      </c>
      <c r="G38" s="37">
        <v>0.24</v>
      </c>
      <c r="H38" s="37">
        <v>0.1</v>
      </c>
      <c r="I38" s="37">
        <v>7.0000000000000007E-2</v>
      </c>
      <c r="J38" s="38">
        <v>0.03</v>
      </c>
      <c r="K38" s="22"/>
      <c r="L38" s="22"/>
      <c r="M38" s="22"/>
      <c r="N38" s="22"/>
      <c r="O38" s="22"/>
      <c r="P38" s="22"/>
    </row>
    <row r="39" spans="1:16" ht="39" customHeight="1" x14ac:dyDescent="0.15">
      <c r="A39" s="22"/>
      <c r="B39" s="35"/>
      <c r="C39" s="1145" t="s">
        <v>577</v>
      </c>
      <c r="D39" s="1146"/>
      <c r="E39" s="1147"/>
      <c r="F39" s="36">
        <v>0.01</v>
      </c>
      <c r="G39" s="37">
        <v>0.01</v>
      </c>
      <c r="H39" s="37">
        <v>0.01</v>
      </c>
      <c r="I39" s="37">
        <v>0.01</v>
      </c>
      <c r="J39" s="38">
        <v>0.01</v>
      </c>
      <c r="K39" s="22"/>
      <c r="L39" s="22"/>
      <c r="M39" s="22"/>
      <c r="N39" s="22"/>
      <c r="O39" s="22"/>
      <c r="P39" s="22"/>
    </row>
    <row r="40" spans="1:16" ht="39" customHeight="1" x14ac:dyDescent="0.15">
      <c r="A40" s="22"/>
      <c r="B40" s="35"/>
      <c r="C40" s="1145" t="s">
        <v>578</v>
      </c>
      <c r="D40" s="1146"/>
      <c r="E40" s="1147"/>
      <c r="F40" s="36">
        <v>0</v>
      </c>
      <c r="G40" s="37">
        <v>0</v>
      </c>
      <c r="H40" s="37">
        <v>0</v>
      </c>
      <c r="I40" s="37">
        <v>0</v>
      </c>
      <c r="J40" s="38">
        <v>0</v>
      </c>
      <c r="K40" s="22"/>
      <c r="L40" s="22"/>
      <c r="M40" s="22"/>
      <c r="N40" s="22"/>
      <c r="O40" s="22"/>
      <c r="P40" s="22"/>
    </row>
    <row r="41" spans="1:16" ht="39" customHeight="1" x14ac:dyDescent="0.15">
      <c r="A41" s="22"/>
      <c r="B41" s="35"/>
      <c r="C41" s="1145" t="s">
        <v>579</v>
      </c>
      <c r="D41" s="1146"/>
      <c r="E41" s="1147"/>
      <c r="F41" s="36">
        <v>0</v>
      </c>
      <c r="G41" s="37">
        <v>0</v>
      </c>
      <c r="H41" s="37">
        <v>0</v>
      </c>
      <c r="I41" s="37">
        <v>0</v>
      </c>
      <c r="J41" s="38">
        <v>0</v>
      </c>
      <c r="K41" s="22"/>
      <c r="L41" s="22"/>
      <c r="M41" s="22"/>
      <c r="N41" s="22"/>
      <c r="O41" s="22"/>
      <c r="P41" s="22"/>
    </row>
    <row r="42" spans="1:16" ht="39" customHeight="1" x14ac:dyDescent="0.15">
      <c r="A42" s="22"/>
      <c r="B42" s="39"/>
      <c r="C42" s="1145" t="s">
        <v>580</v>
      </c>
      <c r="D42" s="1146"/>
      <c r="E42" s="1147"/>
      <c r="F42" s="36" t="s">
        <v>522</v>
      </c>
      <c r="G42" s="37" t="s">
        <v>522</v>
      </c>
      <c r="H42" s="37" t="s">
        <v>522</v>
      </c>
      <c r="I42" s="37" t="s">
        <v>522</v>
      </c>
      <c r="J42" s="38" t="s">
        <v>522</v>
      </c>
      <c r="K42" s="22"/>
      <c r="L42" s="22"/>
      <c r="M42" s="22"/>
      <c r="N42" s="22"/>
      <c r="O42" s="22"/>
      <c r="P42" s="22"/>
    </row>
    <row r="43" spans="1:16" ht="39" customHeight="1" thickBot="1" x14ac:dyDescent="0.2">
      <c r="A43" s="22"/>
      <c r="B43" s="40"/>
      <c r="C43" s="1148" t="s">
        <v>581</v>
      </c>
      <c r="D43" s="1149"/>
      <c r="E43" s="1150"/>
      <c r="F43" s="41" t="s">
        <v>522</v>
      </c>
      <c r="G43" s="42" t="s">
        <v>522</v>
      </c>
      <c r="H43" s="42" t="s">
        <v>522</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LCaI3vANSAqEFd6z3cksy5LoAGe3EETodhcTR8c4/dF0FhIRXey6kpDblU5v5JgrCvy9YPRsq7lCkFXuz926Q==" saltValue="JP3XUN5is/eB5eyu33C7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584</v>
      </c>
      <c r="L45" s="60">
        <v>605</v>
      </c>
      <c r="M45" s="60">
        <v>615</v>
      </c>
      <c r="N45" s="60">
        <v>542</v>
      </c>
      <c r="O45" s="61">
        <v>498</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522</v>
      </c>
      <c r="L46" s="64" t="s">
        <v>522</v>
      </c>
      <c r="M46" s="64" t="s">
        <v>522</v>
      </c>
      <c r="N46" s="64" t="s">
        <v>522</v>
      </c>
      <c r="O46" s="65" t="s">
        <v>522</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522</v>
      </c>
      <c r="L47" s="64" t="s">
        <v>522</v>
      </c>
      <c r="M47" s="64" t="s">
        <v>522</v>
      </c>
      <c r="N47" s="64" t="s">
        <v>522</v>
      </c>
      <c r="O47" s="65" t="s">
        <v>522</v>
      </c>
      <c r="P47" s="48"/>
      <c r="Q47" s="48"/>
      <c r="R47" s="48"/>
      <c r="S47" s="48"/>
      <c r="T47" s="48"/>
      <c r="U47" s="48"/>
    </row>
    <row r="48" spans="1:21" ht="30.75" customHeight="1" x14ac:dyDescent="0.15">
      <c r="A48" s="48"/>
      <c r="B48" s="1155"/>
      <c r="C48" s="1156"/>
      <c r="D48" s="62"/>
      <c r="E48" s="1161" t="s">
        <v>15</v>
      </c>
      <c r="F48" s="1161"/>
      <c r="G48" s="1161"/>
      <c r="H48" s="1161"/>
      <c r="I48" s="1161"/>
      <c r="J48" s="1162"/>
      <c r="K48" s="63">
        <v>169</v>
      </c>
      <c r="L48" s="64">
        <v>203</v>
      </c>
      <c r="M48" s="64">
        <v>184</v>
      </c>
      <c r="N48" s="64">
        <v>227</v>
      </c>
      <c r="O48" s="65">
        <v>194</v>
      </c>
      <c r="P48" s="48"/>
      <c r="Q48" s="48"/>
      <c r="R48" s="48"/>
      <c r="S48" s="48"/>
      <c r="T48" s="48"/>
      <c r="U48" s="48"/>
    </row>
    <row r="49" spans="1:21" ht="30.75" customHeight="1" x14ac:dyDescent="0.15">
      <c r="A49" s="48"/>
      <c r="B49" s="1155"/>
      <c r="C49" s="1156"/>
      <c r="D49" s="62"/>
      <c r="E49" s="1161" t="s">
        <v>16</v>
      </c>
      <c r="F49" s="1161"/>
      <c r="G49" s="1161"/>
      <c r="H49" s="1161"/>
      <c r="I49" s="1161"/>
      <c r="J49" s="1162"/>
      <c r="K49" s="63">
        <v>81</v>
      </c>
      <c r="L49" s="64">
        <v>84</v>
      </c>
      <c r="M49" s="64">
        <v>94</v>
      </c>
      <c r="N49" s="64">
        <v>73</v>
      </c>
      <c r="O49" s="65">
        <v>49</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522</v>
      </c>
      <c r="L50" s="64" t="s">
        <v>522</v>
      </c>
      <c r="M50" s="64" t="s">
        <v>522</v>
      </c>
      <c r="N50" s="64" t="s">
        <v>522</v>
      </c>
      <c r="O50" s="65" t="s">
        <v>522</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522</v>
      </c>
      <c r="L51" s="64" t="s">
        <v>522</v>
      </c>
      <c r="M51" s="64" t="s">
        <v>522</v>
      </c>
      <c r="N51" s="64" t="s">
        <v>522</v>
      </c>
      <c r="O51" s="65" t="s">
        <v>522</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624</v>
      </c>
      <c r="L52" s="64">
        <v>661</v>
      </c>
      <c r="M52" s="64">
        <v>682</v>
      </c>
      <c r="N52" s="64">
        <v>614</v>
      </c>
      <c r="O52" s="65">
        <v>588</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210</v>
      </c>
      <c r="L53" s="69">
        <v>231</v>
      </c>
      <c r="M53" s="69">
        <v>211</v>
      </c>
      <c r="N53" s="69">
        <v>228</v>
      </c>
      <c r="O53" s="70">
        <v>153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582</v>
      </c>
      <c r="P56" s="48"/>
      <c r="Q56" s="48"/>
      <c r="R56" s="48"/>
      <c r="S56" s="48"/>
      <c r="T56" s="48"/>
      <c r="U56" s="48"/>
    </row>
    <row r="57" spans="1:21" ht="31.5" customHeight="1" thickBot="1" x14ac:dyDescent="0.2">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kq1veQVf4GHf30+nmrVsqc6IgDtnQo1CgHHzDkJpxSlTbCiA4jCtXfAnGy+lx9FgbFS7VGYFe6Yzfvc8HgtRg==" saltValue="2j+sn4V1objnEnnoYZ8ob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564</v>
      </c>
      <c r="J40" s="103" t="s">
        <v>565</v>
      </c>
      <c r="K40" s="103" t="s">
        <v>566</v>
      </c>
      <c r="L40" s="103" t="s">
        <v>567</v>
      </c>
      <c r="M40" s="104" t="s">
        <v>568</v>
      </c>
    </row>
    <row r="41" spans="2:13" ht="27.75" customHeight="1" x14ac:dyDescent="0.15">
      <c r="B41" s="1184" t="s">
        <v>32</v>
      </c>
      <c r="C41" s="1185"/>
      <c r="D41" s="105"/>
      <c r="E41" s="1190" t="s">
        <v>33</v>
      </c>
      <c r="F41" s="1190"/>
      <c r="G41" s="1190"/>
      <c r="H41" s="1191"/>
      <c r="I41" s="355">
        <v>5807</v>
      </c>
      <c r="J41" s="356">
        <v>5808</v>
      </c>
      <c r="K41" s="356">
        <v>6065</v>
      </c>
      <c r="L41" s="356">
        <v>6365</v>
      </c>
      <c r="M41" s="357">
        <v>6319</v>
      </c>
    </row>
    <row r="42" spans="2:13" ht="27.75" customHeight="1" x14ac:dyDescent="0.15">
      <c r="B42" s="1186"/>
      <c r="C42" s="1187"/>
      <c r="D42" s="106"/>
      <c r="E42" s="1192" t="s">
        <v>34</v>
      </c>
      <c r="F42" s="1192"/>
      <c r="G42" s="1192"/>
      <c r="H42" s="1193"/>
      <c r="I42" s="358" t="s">
        <v>522</v>
      </c>
      <c r="J42" s="359" t="s">
        <v>522</v>
      </c>
      <c r="K42" s="359" t="s">
        <v>522</v>
      </c>
      <c r="L42" s="359" t="s">
        <v>522</v>
      </c>
      <c r="M42" s="360" t="s">
        <v>522</v>
      </c>
    </row>
    <row r="43" spans="2:13" ht="27.75" customHeight="1" x14ac:dyDescent="0.15">
      <c r="B43" s="1186"/>
      <c r="C43" s="1187"/>
      <c r="D43" s="106"/>
      <c r="E43" s="1192" t="s">
        <v>35</v>
      </c>
      <c r="F43" s="1192"/>
      <c r="G43" s="1192"/>
      <c r="H43" s="1193"/>
      <c r="I43" s="358">
        <v>2105</v>
      </c>
      <c r="J43" s="359">
        <v>2282</v>
      </c>
      <c r="K43" s="359">
        <v>2133</v>
      </c>
      <c r="L43" s="359">
        <v>2214</v>
      </c>
      <c r="M43" s="360">
        <v>2023</v>
      </c>
    </row>
    <row r="44" spans="2:13" ht="27.75" customHeight="1" x14ac:dyDescent="0.15">
      <c r="B44" s="1186"/>
      <c r="C44" s="1187"/>
      <c r="D44" s="106"/>
      <c r="E44" s="1192" t="s">
        <v>36</v>
      </c>
      <c r="F44" s="1192"/>
      <c r="G44" s="1192"/>
      <c r="H44" s="1193"/>
      <c r="I44" s="358">
        <v>899</v>
      </c>
      <c r="J44" s="359">
        <v>717</v>
      </c>
      <c r="K44" s="359">
        <v>624</v>
      </c>
      <c r="L44" s="359">
        <v>587</v>
      </c>
      <c r="M44" s="360">
        <v>561</v>
      </c>
    </row>
    <row r="45" spans="2:13" ht="27.75" customHeight="1" x14ac:dyDescent="0.15">
      <c r="B45" s="1186"/>
      <c r="C45" s="1187"/>
      <c r="D45" s="106"/>
      <c r="E45" s="1192" t="s">
        <v>37</v>
      </c>
      <c r="F45" s="1192"/>
      <c r="G45" s="1192"/>
      <c r="H45" s="1193"/>
      <c r="I45" s="358">
        <v>1342</v>
      </c>
      <c r="J45" s="359">
        <v>1293</v>
      </c>
      <c r="K45" s="359">
        <v>1200</v>
      </c>
      <c r="L45" s="359">
        <v>1134</v>
      </c>
      <c r="M45" s="360">
        <v>1073</v>
      </c>
    </row>
    <row r="46" spans="2:13" ht="27.75" customHeight="1" x14ac:dyDescent="0.15">
      <c r="B46" s="1186"/>
      <c r="C46" s="1187"/>
      <c r="D46" s="107"/>
      <c r="E46" s="1192" t="s">
        <v>38</v>
      </c>
      <c r="F46" s="1192"/>
      <c r="G46" s="1192"/>
      <c r="H46" s="1193"/>
      <c r="I46" s="358" t="s">
        <v>522</v>
      </c>
      <c r="J46" s="359" t="s">
        <v>522</v>
      </c>
      <c r="K46" s="359" t="s">
        <v>522</v>
      </c>
      <c r="L46" s="359" t="s">
        <v>522</v>
      </c>
      <c r="M46" s="360" t="s">
        <v>522</v>
      </c>
    </row>
    <row r="47" spans="2:13" ht="27.75" customHeight="1" x14ac:dyDescent="0.15">
      <c r="B47" s="1186"/>
      <c r="C47" s="1187"/>
      <c r="D47" s="108"/>
      <c r="E47" s="1194" t="s">
        <v>39</v>
      </c>
      <c r="F47" s="1195"/>
      <c r="G47" s="1195"/>
      <c r="H47" s="1196"/>
      <c r="I47" s="358" t="s">
        <v>522</v>
      </c>
      <c r="J47" s="359" t="s">
        <v>522</v>
      </c>
      <c r="K47" s="359" t="s">
        <v>522</v>
      </c>
      <c r="L47" s="359" t="s">
        <v>522</v>
      </c>
      <c r="M47" s="360" t="s">
        <v>522</v>
      </c>
    </row>
    <row r="48" spans="2:13" ht="27.75" customHeight="1" x14ac:dyDescent="0.15">
      <c r="B48" s="1186"/>
      <c r="C48" s="1187"/>
      <c r="D48" s="106"/>
      <c r="E48" s="1192" t="s">
        <v>40</v>
      </c>
      <c r="F48" s="1192"/>
      <c r="G48" s="1192"/>
      <c r="H48" s="1193"/>
      <c r="I48" s="358" t="s">
        <v>522</v>
      </c>
      <c r="J48" s="359" t="s">
        <v>522</v>
      </c>
      <c r="K48" s="359" t="s">
        <v>522</v>
      </c>
      <c r="L48" s="359" t="s">
        <v>522</v>
      </c>
      <c r="M48" s="360" t="s">
        <v>522</v>
      </c>
    </row>
    <row r="49" spans="2:13" ht="27.75" customHeight="1" x14ac:dyDescent="0.15">
      <c r="B49" s="1188"/>
      <c r="C49" s="1189"/>
      <c r="D49" s="106"/>
      <c r="E49" s="1192" t="s">
        <v>41</v>
      </c>
      <c r="F49" s="1192"/>
      <c r="G49" s="1192"/>
      <c r="H49" s="1193"/>
      <c r="I49" s="358" t="s">
        <v>522</v>
      </c>
      <c r="J49" s="359" t="s">
        <v>522</v>
      </c>
      <c r="K49" s="359" t="s">
        <v>522</v>
      </c>
      <c r="L49" s="359" t="s">
        <v>522</v>
      </c>
      <c r="M49" s="360" t="s">
        <v>522</v>
      </c>
    </row>
    <row r="50" spans="2:13" ht="27.75" customHeight="1" x14ac:dyDescent="0.15">
      <c r="B50" s="1197" t="s">
        <v>42</v>
      </c>
      <c r="C50" s="1198"/>
      <c r="D50" s="109"/>
      <c r="E50" s="1192" t="s">
        <v>43</v>
      </c>
      <c r="F50" s="1192"/>
      <c r="G50" s="1192"/>
      <c r="H50" s="1193"/>
      <c r="I50" s="358">
        <v>1379</v>
      </c>
      <c r="J50" s="359">
        <v>1048</v>
      </c>
      <c r="K50" s="359">
        <v>1008</v>
      </c>
      <c r="L50" s="359">
        <v>1149</v>
      </c>
      <c r="M50" s="360">
        <v>1567</v>
      </c>
    </row>
    <row r="51" spans="2:13" ht="27.75" customHeight="1" x14ac:dyDescent="0.15">
      <c r="B51" s="1186"/>
      <c r="C51" s="1187"/>
      <c r="D51" s="106"/>
      <c r="E51" s="1192" t="s">
        <v>44</v>
      </c>
      <c r="F51" s="1192"/>
      <c r="G51" s="1192"/>
      <c r="H51" s="1193"/>
      <c r="I51" s="358">
        <v>87</v>
      </c>
      <c r="J51" s="359">
        <v>87</v>
      </c>
      <c r="K51" s="359">
        <v>87</v>
      </c>
      <c r="L51" s="359">
        <v>87</v>
      </c>
      <c r="M51" s="360">
        <v>87</v>
      </c>
    </row>
    <row r="52" spans="2:13" ht="27.75" customHeight="1" x14ac:dyDescent="0.15">
      <c r="B52" s="1188"/>
      <c r="C52" s="1189"/>
      <c r="D52" s="106"/>
      <c r="E52" s="1192" t="s">
        <v>45</v>
      </c>
      <c r="F52" s="1192"/>
      <c r="G52" s="1192"/>
      <c r="H52" s="1193"/>
      <c r="I52" s="358">
        <v>6111</v>
      </c>
      <c r="J52" s="359">
        <v>6092</v>
      </c>
      <c r="K52" s="359">
        <v>6292</v>
      </c>
      <c r="L52" s="359">
        <v>6601</v>
      </c>
      <c r="M52" s="360">
        <v>6259</v>
      </c>
    </row>
    <row r="53" spans="2:13" ht="27.75" customHeight="1" thickBot="1" x14ac:dyDescent="0.2">
      <c r="B53" s="1199" t="s">
        <v>46</v>
      </c>
      <c r="C53" s="1200"/>
      <c r="D53" s="110"/>
      <c r="E53" s="1201" t="s">
        <v>47</v>
      </c>
      <c r="F53" s="1201"/>
      <c r="G53" s="1201"/>
      <c r="H53" s="1202"/>
      <c r="I53" s="361">
        <v>2576</v>
      </c>
      <c r="J53" s="362">
        <v>2873</v>
      </c>
      <c r="K53" s="362">
        <v>2635</v>
      </c>
      <c r="L53" s="362">
        <v>2463</v>
      </c>
      <c r="M53" s="363">
        <v>2062</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homOO7TCLAscTAgK0ylUPahnP7YbNPNQVMfNUvBIGZeCjtuZ1R7MRAQID5mkQhnI/As1K8Z3kikqyh/8n+xKdw==" saltValue="eqUl5WNY+tyMfm1QfTq66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566</v>
      </c>
      <c r="G54" s="119" t="s">
        <v>567</v>
      </c>
      <c r="H54" s="120" t="s">
        <v>568</v>
      </c>
    </row>
    <row r="55" spans="2:8" ht="52.5" customHeight="1" x14ac:dyDescent="0.15">
      <c r="B55" s="121"/>
      <c r="C55" s="1211" t="s">
        <v>50</v>
      </c>
      <c r="D55" s="1211"/>
      <c r="E55" s="1212"/>
      <c r="F55" s="122">
        <v>450</v>
      </c>
      <c r="G55" s="122">
        <v>630</v>
      </c>
      <c r="H55" s="123">
        <v>749</v>
      </c>
    </row>
    <row r="56" spans="2:8" ht="52.5" customHeight="1" x14ac:dyDescent="0.15">
      <c r="B56" s="124"/>
      <c r="C56" s="1213" t="s">
        <v>51</v>
      </c>
      <c r="D56" s="1213"/>
      <c r="E56" s="1214"/>
      <c r="F56" s="125">
        <v>110</v>
      </c>
      <c r="G56" s="125">
        <v>130</v>
      </c>
      <c r="H56" s="126">
        <v>230</v>
      </c>
    </row>
    <row r="57" spans="2:8" ht="53.25" customHeight="1" x14ac:dyDescent="0.15">
      <c r="B57" s="124"/>
      <c r="C57" s="1215" t="s">
        <v>52</v>
      </c>
      <c r="D57" s="1215"/>
      <c r="E57" s="1216"/>
      <c r="F57" s="127">
        <v>415</v>
      </c>
      <c r="G57" s="127">
        <v>355</v>
      </c>
      <c r="H57" s="128">
        <v>554</v>
      </c>
    </row>
    <row r="58" spans="2:8" ht="45.75" customHeight="1" x14ac:dyDescent="0.15">
      <c r="B58" s="129"/>
      <c r="C58" s="1203" t="s">
        <v>597</v>
      </c>
      <c r="D58" s="1204"/>
      <c r="E58" s="1205"/>
      <c r="F58" s="130">
        <v>100</v>
      </c>
      <c r="G58" s="130">
        <v>100</v>
      </c>
      <c r="H58" s="131">
        <v>341</v>
      </c>
    </row>
    <row r="59" spans="2:8" ht="45.75" customHeight="1" x14ac:dyDescent="0.15">
      <c r="B59" s="129"/>
      <c r="C59" s="1203" t="s">
        <v>598</v>
      </c>
      <c r="D59" s="1204"/>
      <c r="E59" s="1205"/>
      <c r="F59" s="130">
        <v>115</v>
      </c>
      <c r="G59" s="130">
        <v>77</v>
      </c>
      <c r="H59" s="131">
        <v>70</v>
      </c>
    </row>
    <row r="60" spans="2:8" ht="45.75" customHeight="1" x14ac:dyDescent="0.15">
      <c r="B60" s="129"/>
      <c r="C60" s="1203" t="s">
        <v>599</v>
      </c>
      <c r="D60" s="1204"/>
      <c r="E60" s="1205"/>
      <c r="F60" s="130">
        <v>61</v>
      </c>
      <c r="G60" s="130">
        <v>61</v>
      </c>
      <c r="H60" s="131">
        <v>47</v>
      </c>
    </row>
    <row r="61" spans="2:8" ht="45.75" customHeight="1" x14ac:dyDescent="0.15">
      <c r="B61" s="129"/>
      <c r="C61" s="1203" t="s">
        <v>600</v>
      </c>
      <c r="D61" s="1204"/>
      <c r="E61" s="1205"/>
      <c r="F61" s="130">
        <v>30</v>
      </c>
      <c r="G61" s="130">
        <v>30</v>
      </c>
      <c r="H61" s="131">
        <v>30</v>
      </c>
    </row>
    <row r="62" spans="2:8" ht="45.75" customHeight="1" thickBot="1" x14ac:dyDescent="0.2">
      <c r="B62" s="132"/>
      <c r="C62" s="1206" t="s">
        <v>601</v>
      </c>
      <c r="D62" s="1207"/>
      <c r="E62" s="1208"/>
      <c r="F62" s="133">
        <v>38</v>
      </c>
      <c r="G62" s="133">
        <v>34</v>
      </c>
      <c r="H62" s="134">
        <v>28</v>
      </c>
    </row>
    <row r="63" spans="2:8" ht="52.5" customHeight="1" thickBot="1" x14ac:dyDescent="0.2">
      <c r="B63" s="135"/>
      <c r="C63" s="1209" t="s">
        <v>53</v>
      </c>
      <c r="D63" s="1209"/>
      <c r="E63" s="1210"/>
      <c r="F63" s="136">
        <v>974</v>
      </c>
      <c r="G63" s="136">
        <v>1115</v>
      </c>
      <c r="H63" s="137">
        <v>1533</v>
      </c>
    </row>
    <row r="64" spans="2:8" x14ac:dyDescent="0.15"/>
  </sheetData>
  <sheetProtection algorithmName="SHA-512" hashValue="+GUAbwZVdvyDANnc1iZHs7zlFiZ5kh6rgrARQ9ix70Ay8PTVUH/L5S52CSi1pEa3iq7DnifgrnCAdxOS4e9NCg==" saltValue="3C6SClJY2Kowor5WWlb5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C5897-97E4-4D45-8744-FB6E1ED7DF7B}">
  <dimension ref="A1:DE85"/>
  <sheetViews>
    <sheetView workbookViewId="0"/>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602</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603</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604</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605</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564</v>
      </c>
      <c r="BQ50" s="1250"/>
      <c r="BR50" s="1250"/>
      <c r="BS50" s="1250"/>
      <c r="BT50" s="1250"/>
      <c r="BU50" s="1250"/>
      <c r="BV50" s="1250"/>
      <c r="BW50" s="1250"/>
      <c r="BX50" s="1250" t="s">
        <v>565</v>
      </c>
      <c r="BY50" s="1250"/>
      <c r="BZ50" s="1250"/>
      <c r="CA50" s="1250"/>
      <c r="CB50" s="1250"/>
      <c r="CC50" s="1250"/>
      <c r="CD50" s="1250"/>
      <c r="CE50" s="1250"/>
      <c r="CF50" s="1250" t="s">
        <v>566</v>
      </c>
      <c r="CG50" s="1250"/>
      <c r="CH50" s="1250"/>
      <c r="CI50" s="1250"/>
      <c r="CJ50" s="1250"/>
      <c r="CK50" s="1250"/>
      <c r="CL50" s="1250"/>
      <c r="CM50" s="1250"/>
      <c r="CN50" s="1250" t="s">
        <v>567</v>
      </c>
      <c r="CO50" s="1250"/>
      <c r="CP50" s="1250"/>
      <c r="CQ50" s="1250"/>
      <c r="CR50" s="1250"/>
      <c r="CS50" s="1250"/>
      <c r="CT50" s="1250"/>
      <c r="CU50" s="1250"/>
      <c r="CV50" s="1250" t="s">
        <v>568</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606</v>
      </c>
      <c r="AO51" s="1254"/>
      <c r="AP51" s="1254"/>
      <c r="AQ51" s="1254"/>
      <c r="AR51" s="1254"/>
      <c r="AS51" s="1254"/>
      <c r="AT51" s="1254"/>
      <c r="AU51" s="1254"/>
      <c r="AV51" s="1254"/>
      <c r="AW51" s="1254"/>
      <c r="AX51" s="1254"/>
      <c r="AY51" s="1254"/>
      <c r="AZ51" s="1254"/>
      <c r="BA51" s="1254"/>
      <c r="BB51" s="1254" t="s">
        <v>607</v>
      </c>
      <c r="BC51" s="1254"/>
      <c r="BD51" s="1254"/>
      <c r="BE51" s="1254"/>
      <c r="BF51" s="1254"/>
      <c r="BG51" s="1254"/>
      <c r="BH51" s="1254"/>
      <c r="BI51" s="1254"/>
      <c r="BJ51" s="1254"/>
      <c r="BK51" s="1254"/>
      <c r="BL51" s="1254"/>
      <c r="BM51" s="1254"/>
      <c r="BN51" s="1254"/>
      <c r="BO51" s="1254"/>
      <c r="BP51" s="1255">
        <v>98.7</v>
      </c>
      <c r="BQ51" s="1255"/>
      <c r="BR51" s="1255"/>
      <c r="BS51" s="1255"/>
      <c r="BT51" s="1255"/>
      <c r="BU51" s="1255"/>
      <c r="BV51" s="1255"/>
      <c r="BW51" s="1255"/>
      <c r="BX51" s="1255">
        <v>108.7</v>
      </c>
      <c r="BY51" s="1255"/>
      <c r="BZ51" s="1255"/>
      <c r="CA51" s="1255"/>
      <c r="CB51" s="1255"/>
      <c r="CC51" s="1255"/>
      <c r="CD51" s="1255"/>
      <c r="CE51" s="1255"/>
      <c r="CF51" s="1255">
        <v>93.6</v>
      </c>
      <c r="CG51" s="1255"/>
      <c r="CH51" s="1255"/>
      <c r="CI51" s="1255"/>
      <c r="CJ51" s="1255"/>
      <c r="CK51" s="1255"/>
      <c r="CL51" s="1255"/>
      <c r="CM51" s="1255"/>
      <c r="CN51" s="1255">
        <v>80.3</v>
      </c>
      <c r="CO51" s="1255"/>
      <c r="CP51" s="1255"/>
      <c r="CQ51" s="1255"/>
      <c r="CR51" s="1255"/>
      <c r="CS51" s="1255"/>
      <c r="CT51" s="1255"/>
      <c r="CU51" s="1255"/>
      <c r="CV51" s="1255">
        <v>70.7</v>
      </c>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608</v>
      </c>
      <c r="BC53" s="1254"/>
      <c r="BD53" s="1254"/>
      <c r="BE53" s="1254"/>
      <c r="BF53" s="1254"/>
      <c r="BG53" s="1254"/>
      <c r="BH53" s="1254"/>
      <c r="BI53" s="1254"/>
      <c r="BJ53" s="1254"/>
      <c r="BK53" s="1254"/>
      <c r="BL53" s="1254"/>
      <c r="BM53" s="1254"/>
      <c r="BN53" s="1254"/>
      <c r="BO53" s="1254"/>
      <c r="BP53" s="1255">
        <v>74.5</v>
      </c>
      <c r="BQ53" s="1255"/>
      <c r="BR53" s="1255"/>
      <c r="BS53" s="1255"/>
      <c r="BT53" s="1255"/>
      <c r="BU53" s="1255"/>
      <c r="BV53" s="1255"/>
      <c r="BW53" s="1255"/>
      <c r="BX53" s="1255">
        <v>76</v>
      </c>
      <c r="BY53" s="1255"/>
      <c r="BZ53" s="1255"/>
      <c r="CA53" s="1255"/>
      <c r="CB53" s="1255"/>
      <c r="CC53" s="1255"/>
      <c r="CD53" s="1255"/>
      <c r="CE53" s="1255"/>
      <c r="CF53" s="1255">
        <v>75.400000000000006</v>
      </c>
      <c r="CG53" s="1255"/>
      <c r="CH53" s="1255"/>
      <c r="CI53" s="1255"/>
      <c r="CJ53" s="1255"/>
      <c r="CK53" s="1255"/>
      <c r="CL53" s="1255"/>
      <c r="CM53" s="1255"/>
      <c r="CN53" s="1255">
        <v>73.400000000000006</v>
      </c>
      <c r="CO53" s="1255"/>
      <c r="CP53" s="1255"/>
      <c r="CQ53" s="1255"/>
      <c r="CR53" s="1255"/>
      <c r="CS53" s="1255"/>
      <c r="CT53" s="1255"/>
      <c r="CU53" s="1255"/>
      <c r="CV53" s="1255">
        <v>74.2</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609</v>
      </c>
      <c r="AO55" s="1250"/>
      <c r="AP55" s="1250"/>
      <c r="AQ55" s="1250"/>
      <c r="AR55" s="1250"/>
      <c r="AS55" s="1250"/>
      <c r="AT55" s="1250"/>
      <c r="AU55" s="1250"/>
      <c r="AV55" s="1250"/>
      <c r="AW55" s="1250"/>
      <c r="AX55" s="1250"/>
      <c r="AY55" s="1250"/>
      <c r="AZ55" s="1250"/>
      <c r="BA55" s="1250"/>
      <c r="BB55" s="1254" t="s">
        <v>607</v>
      </c>
      <c r="BC55" s="1254"/>
      <c r="BD55" s="1254"/>
      <c r="BE55" s="1254"/>
      <c r="BF55" s="1254"/>
      <c r="BG55" s="1254"/>
      <c r="BH55" s="1254"/>
      <c r="BI55" s="1254"/>
      <c r="BJ55" s="1254"/>
      <c r="BK55" s="1254"/>
      <c r="BL55" s="1254"/>
      <c r="BM55" s="1254"/>
      <c r="BN55" s="1254"/>
      <c r="BO55" s="1254"/>
      <c r="BP55" s="1255">
        <v>7.6</v>
      </c>
      <c r="BQ55" s="1255"/>
      <c r="BR55" s="1255"/>
      <c r="BS55" s="1255"/>
      <c r="BT55" s="1255"/>
      <c r="BU55" s="1255"/>
      <c r="BV55" s="1255"/>
      <c r="BW55" s="1255"/>
      <c r="BX55" s="1255">
        <v>3</v>
      </c>
      <c r="BY55" s="1255"/>
      <c r="BZ55" s="1255"/>
      <c r="CA55" s="1255"/>
      <c r="CB55" s="1255"/>
      <c r="CC55" s="1255"/>
      <c r="CD55" s="1255"/>
      <c r="CE55" s="1255"/>
      <c r="CF55" s="1255">
        <v>3.4</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608</v>
      </c>
      <c r="BC57" s="1254"/>
      <c r="BD57" s="1254"/>
      <c r="BE57" s="1254"/>
      <c r="BF57" s="1254"/>
      <c r="BG57" s="1254"/>
      <c r="BH57" s="1254"/>
      <c r="BI57" s="1254"/>
      <c r="BJ57" s="1254"/>
      <c r="BK57" s="1254"/>
      <c r="BL57" s="1254"/>
      <c r="BM57" s="1254"/>
      <c r="BN57" s="1254"/>
      <c r="BO57" s="1254"/>
      <c r="BP57" s="1255">
        <v>63.4</v>
      </c>
      <c r="BQ57" s="1255"/>
      <c r="BR57" s="1255"/>
      <c r="BS57" s="1255"/>
      <c r="BT57" s="1255"/>
      <c r="BU57" s="1255"/>
      <c r="BV57" s="1255"/>
      <c r="BW57" s="1255"/>
      <c r="BX57" s="1255">
        <v>63.3</v>
      </c>
      <c r="BY57" s="1255"/>
      <c r="BZ57" s="1255"/>
      <c r="CA57" s="1255"/>
      <c r="CB57" s="1255"/>
      <c r="CC57" s="1255"/>
      <c r="CD57" s="1255"/>
      <c r="CE57" s="1255"/>
      <c r="CF57" s="1255">
        <v>62.8</v>
      </c>
      <c r="CG57" s="1255"/>
      <c r="CH57" s="1255"/>
      <c r="CI57" s="1255"/>
      <c r="CJ57" s="1255"/>
      <c r="CK57" s="1255"/>
      <c r="CL57" s="1255"/>
      <c r="CM57" s="1255"/>
      <c r="CN57" s="1255">
        <v>62.6</v>
      </c>
      <c r="CO57" s="1255"/>
      <c r="CP57" s="1255"/>
      <c r="CQ57" s="1255"/>
      <c r="CR57" s="1255"/>
      <c r="CS57" s="1255"/>
      <c r="CT57" s="1255"/>
      <c r="CU57" s="1255"/>
      <c r="CV57" s="1255">
        <v>63</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610</v>
      </c>
    </row>
    <row r="64" spans="1:109" x14ac:dyDescent="0.15">
      <c r="B64" s="1225"/>
      <c r="G64" s="1232"/>
      <c r="I64" s="1265"/>
      <c r="J64" s="1265"/>
      <c r="K64" s="1265"/>
      <c r="L64" s="1265"/>
      <c r="M64" s="1265"/>
      <c r="N64" s="1266"/>
      <c r="AM64" s="1232"/>
      <c r="AN64" s="1232" t="s">
        <v>603</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611</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605</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564</v>
      </c>
      <c r="BQ72" s="1250"/>
      <c r="BR72" s="1250"/>
      <c r="BS72" s="1250"/>
      <c r="BT72" s="1250"/>
      <c r="BU72" s="1250"/>
      <c r="BV72" s="1250"/>
      <c r="BW72" s="1250"/>
      <c r="BX72" s="1250" t="s">
        <v>565</v>
      </c>
      <c r="BY72" s="1250"/>
      <c r="BZ72" s="1250"/>
      <c r="CA72" s="1250"/>
      <c r="CB72" s="1250"/>
      <c r="CC72" s="1250"/>
      <c r="CD72" s="1250"/>
      <c r="CE72" s="1250"/>
      <c r="CF72" s="1250" t="s">
        <v>566</v>
      </c>
      <c r="CG72" s="1250"/>
      <c r="CH72" s="1250"/>
      <c r="CI72" s="1250"/>
      <c r="CJ72" s="1250"/>
      <c r="CK72" s="1250"/>
      <c r="CL72" s="1250"/>
      <c r="CM72" s="1250"/>
      <c r="CN72" s="1250" t="s">
        <v>567</v>
      </c>
      <c r="CO72" s="1250"/>
      <c r="CP72" s="1250"/>
      <c r="CQ72" s="1250"/>
      <c r="CR72" s="1250"/>
      <c r="CS72" s="1250"/>
      <c r="CT72" s="1250"/>
      <c r="CU72" s="1250"/>
      <c r="CV72" s="1250" t="s">
        <v>568</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606</v>
      </c>
      <c r="AO73" s="1254"/>
      <c r="AP73" s="1254"/>
      <c r="AQ73" s="1254"/>
      <c r="AR73" s="1254"/>
      <c r="AS73" s="1254"/>
      <c r="AT73" s="1254"/>
      <c r="AU73" s="1254"/>
      <c r="AV73" s="1254"/>
      <c r="AW73" s="1254"/>
      <c r="AX73" s="1254"/>
      <c r="AY73" s="1254"/>
      <c r="AZ73" s="1254"/>
      <c r="BA73" s="1254"/>
      <c r="BB73" s="1254" t="s">
        <v>607</v>
      </c>
      <c r="BC73" s="1254"/>
      <c r="BD73" s="1254"/>
      <c r="BE73" s="1254"/>
      <c r="BF73" s="1254"/>
      <c r="BG73" s="1254"/>
      <c r="BH73" s="1254"/>
      <c r="BI73" s="1254"/>
      <c r="BJ73" s="1254"/>
      <c r="BK73" s="1254"/>
      <c r="BL73" s="1254"/>
      <c r="BM73" s="1254"/>
      <c r="BN73" s="1254"/>
      <c r="BO73" s="1254"/>
      <c r="BP73" s="1255">
        <v>98.7</v>
      </c>
      <c r="BQ73" s="1255"/>
      <c r="BR73" s="1255"/>
      <c r="BS73" s="1255"/>
      <c r="BT73" s="1255"/>
      <c r="BU73" s="1255"/>
      <c r="BV73" s="1255"/>
      <c r="BW73" s="1255"/>
      <c r="BX73" s="1255">
        <v>108.7</v>
      </c>
      <c r="BY73" s="1255"/>
      <c r="BZ73" s="1255"/>
      <c r="CA73" s="1255"/>
      <c r="CB73" s="1255"/>
      <c r="CC73" s="1255"/>
      <c r="CD73" s="1255"/>
      <c r="CE73" s="1255"/>
      <c r="CF73" s="1255">
        <v>93.6</v>
      </c>
      <c r="CG73" s="1255"/>
      <c r="CH73" s="1255"/>
      <c r="CI73" s="1255"/>
      <c r="CJ73" s="1255"/>
      <c r="CK73" s="1255"/>
      <c r="CL73" s="1255"/>
      <c r="CM73" s="1255"/>
      <c r="CN73" s="1255">
        <v>80.3</v>
      </c>
      <c r="CO73" s="1255"/>
      <c r="CP73" s="1255"/>
      <c r="CQ73" s="1255"/>
      <c r="CR73" s="1255"/>
      <c r="CS73" s="1255"/>
      <c r="CT73" s="1255"/>
      <c r="CU73" s="1255"/>
      <c r="CV73" s="1255">
        <v>70.7</v>
      </c>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612</v>
      </c>
      <c r="BC75" s="1254"/>
      <c r="BD75" s="1254"/>
      <c r="BE75" s="1254"/>
      <c r="BF75" s="1254"/>
      <c r="BG75" s="1254"/>
      <c r="BH75" s="1254"/>
      <c r="BI75" s="1254"/>
      <c r="BJ75" s="1254"/>
      <c r="BK75" s="1254"/>
      <c r="BL75" s="1254"/>
      <c r="BM75" s="1254"/>
      <c r="BN75" s="1254"/>
      <c r="BO75" s="1254"/>
      <c r="BP75" s="1255">
        <v>8</v>
      </c>
      <c r="BQ75" s="1255"/>
      <c r="BR75" s="1255"/>
      <c r="BS75" s="1255"/>
      <c r="BT75" s="1255"/>
      <c r="BU75" s="1255"/>
      <c r="BV75" s="1255"/>
      <c r="BW75" s="1255"/>
      <c r="BX75" s="1255">
        <v>8.9</v>
      </c>
      <c r="BY75" s="1255"/>
      <c r="BZ75" s="1255"/>
      <c r="CA75" s="1255"/>
      <c r="CB75" s="1255"/>
      <c r="CC75" s="1255"/>
      <c r="CD75" s="1255"/>
      <c r="CE75" s="1255"/>
      <c r="CF75" s="1255">
        <v>8.1</v>
      </c>
      <c r="CG75" s="1255"/>
      <c r="CH75" s="1255"/>
      <c r="CI75" s="1255"/>
      <c r="CJ75" s="1255"/>
      <c r="CK75" s="1255"/>
      <c r="CL75" s="1255"/>
      <c r="CM75" s="1255"/>
      <c r="CN75" s="1255">
        <v>7.8</v>
      </c>
      <c r="CO75" s="1255"/>
      <c r="CP75" s="1255"/>
      <c r="CQ75" s="1255"/>
      <c r="CR75" s="1255"/>
      <c r="CS75" s="1255"/>
      <c r="CT75" s="1255"/>
      <c r="CU75" s="1255"/>
      <c r="CV75" s="1255">
        <v>6.7</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609</v>
      </c>
      <c r="AO77" s="1250"/>
      <c r="AP77" s="1250"/>
      <c r="AQ77" s="1250"/>
      <c r="AR77" s="1250"/>
      <c r="AS77" s="1250"/>
      <c r="AT77" s="1250"/>
      <c r="AU77" s="1250"/>
      <c r="AV77" s="1250"/>
      <c r="AW77" s="1250"/>
      <c r="AX77" s="1250"/>
      <c r="AY77" s="1250"/>
      <c r="AZ77" s="1250"/>
      <c r="BA77" s="1250"/>
      <c r="BB77" s="1254" t="s">
        <v>607</v>
      </c>
      <c r="BC77" s="1254"/>
      <c r="BD77" s="1254"/>
      <c r="BE77" s="1254"/>
      <c r="BF77" s="1254"/>
      <c r="BG77" s="1254"/>
      <c r="BH77" s="1254"/>
      <c r="BI77" s="1254"/>
      <c r="BJ77" s="1254"/>
      <c r="BK77" s="1254"/>
      <c r="BL77" s="1254"/>
      <c r="BM77" s="1254"/>
      <c r="BN77" s="1254"/>
      <c r="BO77" s="1254"/>
      <c r="BP77" s="1255">
        <v>7.6</v>
      </c>
      <c r="BQ77" s="1255"/>
      <c r="BR77" s="1255"/>
      <c r="BS77" s="1255"/>
      <c r="BT77" s="1255"/>
      <c r="BU77" s="1255"/>
      <c r="BV77" s="1255"/>
      <c r="BW77" s="1255"/>
      <c r="BX77" s="1255">
        <v>3</v>
      </c>
      <c r="BY77" s="1255"/>
      <c r="BZ77" s="1255"/>
      <c r="CA77" s="1255"/>
      <c r="CB77" s="1255"/>
      <c r="CC77" s="1255"/>
      <c r="CD77" s="1255"/>
      <c r="CE77" s="1255"/>
      <c r="CF77" s="1255">
        <v>3.4</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612</v>
      </c>
      <c r="BC79" s="1254"/>
      <c r="BD79" s="1254"/>
      <c r="BE79" s="1254"/>
      <c r="BF79" s="1254"/>
      <c r="BG79" s="1254"/>
      <c r="BH79" s="1254"/>
      <c r="BI79" s="1254"/>
      <c r="BJ79" s="1254"/>
      <c r="BK79" s="1254"/>
      <c r="BL79" s="1254"/>
      <c r="BM79" s="1254"/>
      <c r="BN79" s="1254"/>
      <c r="BO79" s="1254"/>
      <c r="BP79" s="1255">
        <v>8.6</v>
      </c>
      <c r="BQ79" s="1255"/>
      <c r="BR79" s="1255"/>
      <c r="BS79" s="1255"/>
      <c r="BT79" s="1255"/>
      <c r="BU79" s="1255"/>
      <c r="BV79" s="1255"/>
      <c r="BW79" s="1255"/>
      <c r="BX79" s="1255">
        <v>8.8000000000000007</v>
      </c>
      <c r="BY79" s="1255"/>
      <c r="BZ79" s="1255"/>
      <c r="CA79" s="1255"/>
      <c r="CB79" s="1255"/>
      <c r="CC79" s="1255"/>
      <c r="CD79" s="1255"/>
      <c r="CE79" s="1255"/>
      <c r="CF79" s="1255">
        <v>8.8000000000000007</v>
      </c>
      <c r="CG79" s="1255"/>
      <c r="CH79" s="1255"/>
      <c r="CI79" s="1255"/>
      <c r="CJ79" s="1255"/>
      <c r="CK79" s="1255"/>
      <c r="CL79" s="1255"/>
      <c r="CM79" s="1255"/>
      <c r="CN79" s="1255">
        <v>8.3000000000000007</v>
      </c>
      <c r="CO79" s="1255"/>
      <c r="CP79" s="1255"/>
      <c r="CQ79" s="1255"/>
      <c r="CR79" s="1255"/>
      <c r="CS79" s="1255"/>
      <c r="CT79" s="1255"/>
      <c r="CU79" s="1255"/>
      <c r="CV79" s="1255">
        <v>8.1</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F7060-7252-425B-9506-0E2D56986528}">
  <dimension ref="A1:DR125"/>
  <sheetViews>
    <sheetView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511</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E297C-C35A-495F-9FA1-39D7AA020DF1}">
  <dimension ref="A1:DR125"/>
  <sheetViews>
    <sheetView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511</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561</v>
      </c>
      <c r="G2" s="151"/>
      <c r="H2" s="152"/>
    </row>
    <row r="3" spans="1:8" x14ac:dyDescent="0.15">
      <c r="A3" s="148" t="s">
        <v>554</v>
      </c>
      <c r="B3" s="153"/>
      <c r="C3" s="154"/>
      <c r="D3" s="155">
        <v>96551</v>
      </c>
      <c r="E3" s="156"/>
      <c r="F3" s="157">
        <v>121449</v>
      </c>
      <c r="G3" s="158"/>
      <c r="H3" s="159"/>
    </row>
    <row r="4" spans="1:8" x14ac:dyDescent="0.15">
      <c r="A4" s="160"/>
      <c r="B4" s="161"/>
      <c r="C4" s="162"/>
      <c r="D4" s="163">
        <v>45436</v>
      </c>
      <c r="E4" s="164"/>
      <c r="F4" s="165">
        <v>62922</v>
      </c>
      <c r="G4" s="166"/>
      <c r="H4" s="167"/>
    </row>
    <row r="5" spans="1:8" x14ac:dyDescent="0.15">
      <c r="A5" s="148" t="s">
        <v>556</v>
      </c>
      <c r="B5" s="153"/>
      <c r="C5" s="154"/>
      <c r="D5" s="155">
        <v>103234</v>
      </c>
      <c r="E5" s="156"/>
      <c r="F5" s="157">
        <v>145139</v>
      </c>
      <c r="G5" s="158"/>
      <c r="H5" s="159"/>
    </row>
    <row r="6" spans="1:8" x14ac:dyDescent="0.15">
      <c r="A6" s="160"/>
      <c r="B6" s="161"/>
      <c r="C6" s="162"/>
      <c r="D6" s="163">
        <v>37038</v>
      </c>
      <c r="E6" s="164"/>
      <c r="F6" s="165">
        <v>83762</v>
      </c>
      <c r="G6" s="166"/>
      <c r="H6" s="167"/>
    </row>
    <row r="7" spans="1:8" x14ac:dyDescent="0.15">
      <c r="A7" s="148" t="s">
        <v>557</v>
      </c>
      <c r="B7" s="153"/>
      <c r="C7" s="154"/>
      <c r="D7" s="155">
        <v>140873</v>
      </c>
      <c r="E7" s="156"/>
      <c r="F7" s="157">
        <v>125391</v>
      </c>
      <c r="G7" s="158"/>
      <c r="H7" s="159"/>
    </row>
    <row r="8" spans="1:8" x14ac:dyDescent="0.15">
      <c r="A8" s="160"/>
      <c r="B8" s="161"/>
      <c r="C8" s="162"/>
      <c r="D8" s="163">
        <v>23189</v>
      </c>
      <c r="E8" s="164"/>
      <c r="F8" s="165">
        <v>68516</v>
      </c>
      <c r="G8" s="166"/>
      <c r="H8" s="167"/>
    </row>
    <row r="9" spans="1:8" x14ac:dyDescent="0.15">
      <c r="A9" s="148" t="s">
        <v>558</v>
      </c>
      <c r="B9" s="153"/>
      <c r="C9" s="154"/>
      <c r="D9" s="155">
        <v>162798</v>
      </c>
      <c r="E9" s="156"/>
      <c r="F9" s="157">
        <v>138402</v>
      </c>
      <c r="G9" s="158"/>
      <c r="H9" s="159"/>
    </row>
    <row r="10" spans="1:8" x14ac:dyDescent="0.15">
      <c r="A10" s="160"/>
      <c r="B10" s="161"/>
      <c r="C10" s="162"/>
      <c r="D10" s="163">
        <v>20760</v>
      </c>
      <c r="E10" s="164"/>
      <c r="F10" s="165">
        <v>70652</v>
      </c>
      <c r="G10" s="166"/>
      <c r="H10" s="167"/>
    </row>
    <row r="11" spans="1:8" x14ac:dyDescent="0.15">
      <c r="A11" s="148" t="s">
        <v>559</v>
      </c>
      <c r="B11" s="153"/>
      <c r="C11" s="154"/>
      <c r="D11" s="155">
        <v>81648</v>
      </c>
      <c r="E11" s="156"/>
      <c r="F11" s="157">
        <v>146367</v>
      </c>
      <c r="G11" s="158"/>
      <c r="H11" s="159"/>
    </row>
    <row r="12" spans="1:8" x14ac:dyDescent="0.15">
      <c r="A12" s="160"/>
      <c r="B12" s="161"/>
      <c r="C12" s="168"/>
      <c r="D12" s="163">
        <v>65507</v>
      </c>
      <c r="E12" s="164"/>
      <c r="F12" s="165">
        <v>79441</v>
      </c>
      <c r="G12" s="166"/>
      <c r="H12" s="167"/>
    </row>
    <row r="13" spans="1:8" x14ac:dyDescent="0.15">
      <c r="A13" s="148"/>
      <c r="B13" s="153"/>
      <c r="C13" s="169"/>
      <c r="D13" s="170">
        <v>117021</v>
      </c>
      <c r="E13" s="171"/>
      <c r="F13" s="172">
        <v>135350</v>
      </c>
      <c r="G13" s="173"/>
      <c r="H13" s="159"/>
    </row>
    <row r="14" spans="1:8" x14ac:dyDescent="0.15">
      <c r="A14" s="160"/>
      <c r="B14" s="161"/>
      <c r="C14" s="162"/>
      <c r="D14" s="163">
        <v>38386</v>
      </c>
      <c r="E14" s="164"/>
      <c r="F14" s="165">
        <v>73059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8.85</v>
      </c>
      <c r="C19" s="174">
        <f>ROUND(VALUE(SUBSTITUTE(実質収支比率等に係る経年分析!G$48,"▲","-")),2)</f>
        <v>8.81</v>
      </c>
      <c r="D19" s="174">
        <f>ROUND(VALUE(SUBSTITUTE(実質収支比率等に係る経年分析!H$48,"▲","-")),2)</f>
        <v>8.99</v>
      </c>
      <c r="E19" s="174">
        <f>ROUND(VALUE(SUBSTITUTE(実質収支比率等に係る経年分析!I$48,"▲","-")),2)</f>
        <v>16.03</v>
      </c>
      <c r="F19" s="174">
        <f>ROUND(VALUE(SUBSTITUTE(実質収支比率等に係る経年分析!J$48,"▲","-")),2)</f>
        <v>13.67</v>
      </c>
    </row>
    <row r="20" spans="1:11" x14ac:dyDescent="0.15">
      <c r="A20" s="174" t="s">
        <v>57</v>
      </c>
      <c r="B20" s="174">
        <f>ROUND(VALUE(SUBSTITUTE(実質収支比率等に係る経年分析!F$47,"▲","-")),2)</f>
        <v>22.14</v>
      </c>
      <c r="C20" s="174">
        <f>ROUND(VALUE(SUBSTITUTE(実質収支比率等に係る経年分析!G$47,"▲","-")),2)</f>
        <v>14.73</v>
      </c>
      <c r="D20" s="174">
        <f>ROUND(VALUE(SUBSTITUTE(実質収支比率等に係る経年分析!H$47,"▲","-")),2)</f>
        <v>12.95</v>
      </c>
      <c r="E20" s="174">
        <f>ROUND(VALUE(SUBSTITUTE(実質収支比率等に係る経年分析!I$47,"▲","-")),2)</f>
        <v>17.2</v>
      </c>
      <c r="F20" s="174">
        <f>ROUND(VALUE(SUBSTITUTE(実質収支比率等に係る経年分析!J$47,"▲","-")),2)</f>
        <v>21.55</v>
      </c>
    </row>
    <row r="21" spans="1:11" x14ac:dyDescent="0.15">
      <c r="A21" s="174" t="s">
        <v>58</v>
      </c>
      <c r="B21" s="174">
        <f>IF(ISNUMBER(VALUE(SUBSTITUTE(実質収支比率等に係る経年分析!F$49,"▲","-"))),ROUND(VALUE(SUBSTITUTE(実質収支比率等に係る経年分析!F$49,"▲","-")),2),NA())</f>
        <v>-6.55</v>
      </c>
      <c r="C21" s="174">
        <f>IF(ISNUMBER(VALUE(SUBSTITUTE(実質収支比率等に係る経年分析!G$49,"▲","-"))),ROUND(VALUE(SUBSTITUTE(実質収支比率等に係る経年分析!G$49,"▲","-")),2),NA())</f>
        <v>-6.83</v>
      </c>
      <c r="D21" s="174">
        <f>IF(ISNUMBER(VALUE(SUBSTITUTE(実質収支比率等に係る経年分析!H$49,"▲","-"))),ROUND(VALUE(SUBSTITUTE(実質収支比率等に係る経年分析!H$49,"▲","-")),2),NA())</f>
        <v>-0.35</v>
      </c>
      <c r="E21" s="174">
        <f>IF(ISNUMBER(VALUE(SUBSTITUTE(実質収支比率等に係る経年分析!I$49,"▲","-"))),ROUND(VALUE(SUBSTITUTE(実質収支比率等に係る経年分析!I$49,"▲","-")),2),NA())</f>
        <v>12.43</v>
      </c>
      <c r="F21" s="174">
        <f>IF(ISNUMBER(VALUE(SUBSTITUTE(実質収支比率等に係る経年分析!J$49,"▲","-"))),ROUND(VALUE(SUBSTITUTE(実質収支比率等に係る経年分析!J$49,"▲","-")),2),NA())</f>
        <v>0.22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下水道事業</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介護保険特別会計　サービス事業勘定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農業集落排水事業</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7.0000000000000007E-2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0.03</v>
      </c>
    </row>
    <row r="33" spans="1:16" x14ac:dyDescent="0.15">
      <c r="A33" s="175" t="str">
        <f>IF(連結実質赤字比率に係る赤字・黒字の構成分析!C$37="",NA(),連結実質赤字比率に係る赤字・黒字の構成分析!C$37)</f>
        <v>介護保険特別会計　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1.1399999999999999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1.51</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2.25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2.46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2.78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2.93</v>
      </c>
    </row>
    <row r="35" spans="1:16" x14ac:dyDescent="0.15">
      <c r="A35" s="175" t="str">
        <f>IF(連結実質赤字比率に係る赤字・黒字の構成分析!C$35="",NA(),連結実質赤字比率に係る赤字・黒字の構成分析!C$35)</f>
        <v>水道事業</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9.81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9.61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6.94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6.48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8.84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8.81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8.98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16.03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13.67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624</v>
      </c>
      <c r="E42" s="176"/>
      <c r="F42" s="176"/>
      <c r="G42" s="176">
        <f>'実質公債費比率（分子）の構造'!L$52</f>
        <v>661</v>
      </c>
      <c r="H42" s="176"/>
      <c r="I42" s="176"/>
      <c r="J42" s="176">
        <f>'実質公債費比率（分子）の構造'!M$52</f>
        <v>682</v>
      </c>
      <c r="K42" s="176"/>
      <c r="L42" s="176"/>
      <c r="M42" s="176">
        <f>'実質公債費比率（分子）の構造'!N$52</f>
        <v>614</v>
      </c>
      <c r="N42" s="176"/>
      <c r="O42" s="176"/>
      <c r="P42" s="176">
        <f>'実質公債費比率（分子）の構造'!O$52</f>
        <v>588</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81</v>
      </c>
      <c r="C45" s="176"/>
      <c r="D45" s="176"/>
      <c r="E45" s="176">
        <f>'実質公債費比率（分子）の構造'!L$49</f>
        <v>84</v>
      </c>
      <c r="F45" s="176"/>
      <c r="G45" s="176"/>
      <c r="H45" s="176">
        <f>'実質公債費比率（分子）の構造'!M$49</f>
        <v>94</v>
      </c>
      <c r="I45" s="176"/>
      <c r="J45" s="176"/>
      <c r="K45" s="176">
        <f>'実質公債費比率（分子）の構造'!N$49</f>
        <v>73</v>
      </c>
      <c r="L45" s="176"/>
      <c r="M45" s="176"/>
      <c r="N45" s="176">
        <f>'実質公債費比率（分子）の構造'!O$49</f>
        <v>49</v>
      </c>
      <c r="O45" s="176"/>
      <c r="P45" s="176"/>
    </row>
    <row r="46" spans="1:16" x14ac:dyDescent="0.15">
      <c r="A46" s="176" t="s">
        <v>69</v>
      </c>
      <c r="B46" s="176">
        <f>'実質公債費比率（分子）の構造'!K$48</f>
        <v>169</v>
      </c>
      <c r="C46" s="176"/>
      <c r="D46" s="176"/>
      <c r="E46" s="176">
        <f>'実質公債費比率（分子）の構造'!L$48</f>
        <v>203</v>
      </c>
      <c r="F46" s="176"/>
      <c r="G46" s="176"/>
      <c r="H46" s="176">
        <f>'実質公債費比率（分子）の構造'!M$48</f>
        <v>184</v>
      </c>
      <c r="I46" s="176"/>
      <c r="J46" s="176"/>
      <c r="K46" s="176">
        <f>'実質公債費比率（分子）の構造'!N$48</f>
        <v>227</v>
      </c>
      <c r="L46" s="176"/>
      <c r="M46" s="176"/>
      <c r="N46" s="176">
        <f>'実質公債費比率（分子）の構造'!O$48</f>
        <v>194</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584</v>
      </c>
      <c r="C49" s="176"/>
      <c r="D49" s="176"/>
      <c r="E49" s="176">
        <f>'実質公債費比率（分子）の構造'!L$45</f>
        <v>605</v>
      </c>
      <c r="F49" s="176"/>
      <c r="G49" s="176"/>
      <c r="H49" s="176">
        <f>'実質公債費比率（分子）の構造'!M$45</f>
        <v>615</v>
      </c>
      <c r="I49" s="176"/>
      <c r="J49" s="176"/>
      <c r="K49" s="176">
        <f>'実質公債費比率（分子）の構造'!N$45</f>
        <v>542</v>
      </c>
      <c r="L49" s="176"/>
      <c r="M49" s="176"/>
      <c r="N49" s="176">
        <f>'実質公債費比率（分子）の構造'!O$45</f>
        <v>498</v>
      </c>
      <c r="O49" s="176"/>
      <c r="P49" s="176"/>
    </row>
    <row r="50" spans="1:16" x14ac:dyDescent="0.15">
      <c r="A50" s="176" t="s">
        <v>73</v>
      </c>
      <c r="B50" s="176" t="e">
        <f>NA()</f>
        <v>#N/A</v>
      </c>
      <c r="C50" s="176">
        <f>IF(ISNUMBER('実質公債費比率（分子）の構造'!K$53),'実質公債費比率（分子）の構造'!K$53,NA())</f>
        <v>210</v>
      </c>
      <c r="D50" s="176" t="e">
        <f>NA()</f>
        <v>#N/A</v>
      </c>
      <c r="E50" s="176" t="e">
        <f>NA()</f>
        <v>#N/A</v>
      </c>
      <c r="F50" s="176">
        <f>IF(ISNUMBER('実質公債費比率（分子）の構造'!L$53),'実質公債費比率（分子）の構造'!L$53,NA())</f>
        <v>231</v>
      </c>
      <c r="G50" s="176" t="e">
        <f>NA()</f>
        <v>#N/A</v>
      </c>
      <c r="H50" s="176" t="e">
        <f>NA()</f>
        <v>#N/A</v>
      </c>
      <c r="I50" s="176">
        <f>IF(ISNUMBER('実質公債費比率（分子）の構造'!M$53),'実質公債費比率（分子）の構造'!M$53,NA())</f>
        <v>211</v>
      </c>
      <c r="J50" s="176" t="e">
        <f>NA()</f>
        <v>#N/A</v>
      </c>
      <c r="K50" s="176" t="e">
        <f>NA()</f>
        <v>#N/A</v>
      </c>
      <c r="L50" s="176">
        <f>IF(ISNUMBER('実質公債費比率（分子）の構造'!N$53),'実質公債費比率（分子）の構造'!N$53,NA())</f>
        <v>228</v>
      </c>
      <c r="M50" s="176" t="e">
        <f>NA()</f>
        <v>#N/A</v>
      </c>
      <c r="N50" s="176" t="e">
        <f>NA()</f>
        <v>#N/A</v>
      </c>
      <c r="O50" s="176">
        <f>IF(ISNUMBER('実質公債費比率（分子）の構造'!O$53),'実質公債費比率（分子）の構造'!O$53,NA())</f>
        <v>153</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6111</v>
      </c>
      <c r="E56" s="175"/>
      <c r="F56" s="175"/>
      <c r="G56" s="175">
        <f>'将来負担比率（分子）の構造'!J$52</f>
        <v>6092</v>
      </c>
      <c r="H56" s="175"/>
      <c r="I56" s="175"/>
      <c r="J56" s="175">
        <f>'将来負担比率（分子）の構造'!K$52</f>
        <v>6292</v>
      </c>
      <c r="K56" s="175"/>
      <c r="L56" s="175"/>
      <c r="M56" s="175">
        <f>'将来負担比率（分子）の構造'!L$52</f>
        <v>6601</v>
      </c>
      <c r="N56" s="175"/>
      <c r="O56" s="175"/>
      <c r="P56" s="175">
        <f>'将来負担比率（分子）の構造'!M$52</f>
        <v>6259</v>
      </c>
    </row>
    <row r="57" spans="1:16" x14ac:dyDescent="0.15">
      <c r="A57" s="175" t="s">
        <v>44</v>
      </c>
      <c r="B57" s="175"/>
      <c r="C57" s="175"/>
      <c r="D57" s="175">
        <f>'将来負担比率（分子）の構造'!I$51</f>
        <v>87</v>
      </c>
      <c r="E57" s="175"/>
      <c r="F57" s="175"/>
      <c r="G57" s="175">
        <f>'将来負担比率（分子）の構造'!J$51</f>
        <v>87</v>
      </c>
      <c r="H57" s="175"/>
      <c r="I57" s="175"/>
      <c r="J57" s="175">
        <f>'将来負担比率（分子）の構造'!K$51</f>
        <v>87</v>
      </c>
      <c r="K57" s="175"/>
      <c r="L57" s="175"/>
      <c r="M57" s="175">
        <f>'将来負担比率（分子）の構造'!L$51</f>
        <v>87</v>
      </c>
      <c r="N57" s="175"/>
      <c r="O57" s="175"/>
      <c r="P57" s="175">
        <f>'将来負担比率（分子）の構造'!M$51</f>
        <v>87</v>
      </c>
    </row>
    <row r="58" spans="1:16" x14ac:dyDescent="0.15">
      <c r="A58" s="175" t="s">
        <v>43</v>
      </c>
      <c r="B58" s="175"/>
      <c r="C58" s="175"/>
      <c r="D58" s="175">
        <f>'将来負担比率（分子）の構造'!I$50</f>
        <v>1379</v>
      </c>
      <c r="E58" s="175"/>
      <c r="F58" s="175"/>
      <c r="G58" s="175">
        <f>'将来負担比率（分子）の構造'!J$50</f>
        <v>1048</v>
      </c>
      <c r="H58" s="175"/>
      <c r="I58" s="175"/>
      <c r="J58" s="175">
        <f>'将来負担比率（分子）の構造'!K$50</f>
        <v>1008</v>
      </c>
      <c r="K58" s="175"/>
      <c r="L58" s="175"/>
      <c r="M58" s="175">
        <f>'将来負担比率（分子）の構造'!L$50</f>
        <v>1149</v>
      </c>
      <c r="N58" s="175"/>
      <c r="O58" s="175"/>
      <c r="P58" s="175">
        <f>'将来負担比率（分子）の構造'!M$50</f>
        <v>1567</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1342</v>
      </c>
      <c r="C62" s="175"/>
      <c r="D62" s="175"/>
      <c r="E62" s="175">
        <f>'将来負担比率（分子）の構造'!J$45</f>
        <v>1293</v>
      </c>
      <c r="F62" s="175"/>
      <c r="G62" s="175"/>
      <c r="H62" s="175">
        <f>'将来負担比率（分子）の構造'!K$45</f>
        <v>1200</v>
      </c>
      <c r="I62" s="175"/>
      <c r="J62" s="175"/>
      <c r="K62" s="175">
        <f>'将来負担比率（分子）の構造'!L$45</f>
        <v>1134</v>
      </c>
      <c r="L62" s="175"/>
      <c r="M62" s="175"/>
      <c r="N62" s="175">
        <f>'将来負担比率（分子）の構造'!M$45</f>
        <v>1073</v>
      </c>
      <c r="O62" s="175"/>
      <c r="P62" s="175"/>
    </row>
    <row r="63" spans="1:16" x14ac:dyDescent="0.15">
      <c r="A63" s="175" t="s">
        <v>36</v>
      </c>
      <c r="B63" s="175">
        <f>'将来負担比率（分子）の構造'!I$44</f>
        <v>899</v>
      </c>
      <c r="C63" s="175"/>
      <c r="D63" s="175"/>
      <c r="E63" s="175">
        <f>'将来負担比率（分子）の構造'!J$44</f>
        <v>717</v>
      </c>
      <c r="F63" s="175"/>
      <c r="G63" s="175"/>
      <c r="H63" s="175">
        <f>'将来負担比率（分子）の構造'!K$44</f>
        <v>624</v>
      </c>
      <c r="I63" s="175"/>
      <c r="J63" s="175"/>
      <c r="K63" s="175">
        <f>'将来負担比率（分子）の構造'!L$44</f>
        <v>587</v>
      </c>
      <c r="L63" s="175"/>
      <c r="M63" s="175"/>
      <c r="N63" s="175">
        <f>'将来負担比率（分子）の構造'!M$44</f>
        <v>561</v>
      </c>
      <c r="O63" s="175"/>
      <c r="P63" s="175"/>
    </row>
    <row r="64" spans="1:16" x14ac:dyDescent="0.15">
      <c r="A64" s="175" t="s">
        <v>35</v>
      </c>
      <c r="B64" s="175">
        <f>'将来負担比率（分子）の構造'!I$43</f>
        <v>2105</v>
      </c>
      <c r="C64" s="175"/>
      <c r="D64" s="175"/>
      <c r="E64" s="175">
        <f>'将来負担比率（分子）の構造'!J$43</f>
        <v>2282</v>
      </c>
      <c r="F64" s="175"/>
      <c r="G64" s="175"/>
      <c r="H64" s="175">
        <f>'将来負担比率（分子）の構造'!K$43</f>
        <v>2133</v>
      </c>
      <c r="I64" s="175"/>
      <c r="J64" s="175"/>
      <c r="K64" s="175">
        <f>'将来負担比率（分子）の構造'!L$43</f>
        <v>2214</v>
      </c>
      <c r="L64" s="175"/>
      <c r="M64" s="175"/>
      <c r="N64" s="175">
        <f>'将来負担比率（分子）の構造'!M$43</f>
        <v>2023</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5807</v>
      </c>
      <c r="C66" s="175"/>
      <c r="D66" s="175"/>
      <c r="E66" s="175">
        <f>'将来負担比率（分子）の構造'!J$41</f>
        <v>5808</v>
      </c>
      <c r="F66" s="175"/>
      <c r="G66" s="175"/>
      <c r="H66" s="175">
        <f>'将来負担比率（分子）の構造'!K$41</f>
        <v>6065</v>
      </c>
      <c r="I66" s="175"/>
      <c r="J66" s="175"/>
      <c r="K66" s="175">
        <f>'将来負担比率（分子）の構造'!L$41</f>
        <v>6365</v>
      </c>
      <c r="L66" s="175"/>
      <c r="M66" s="175"/>
      <c r="N66" s="175">
        <f>'将来負担比率（分子）の構造'!M$41</f>
        <v>6319</v>
      </c>
      <c r="O66" s="175"/>
      <c r="P66" s="175"/>
    </row>
    <row r="67" spans="1:16" x14ac:dyDescent="0.15">
      <c r="A67" s="175" t="s">
        <v>77</v>
      </c>
      <c r="B67" s="175" t="e">
        <f>NA()</f>
        <v>#N/A</v>
      </c>
      <c r="C67" s="175">
        <f>IF(ISNUMBER('将来負担比率（分子）の構造'!I$53), IF('将来負担比率（分子）の構造'!I$53 &lt; 0, 0, '将来負担比率（分子）の構造'!I$53), NA())</f>
        <v>2576</v>
      </c>
      <c r="D67" s="175" t="e">
        <f>NA()</f>
        <v>#N/A</v>
      </c>
      <c r="E67" s="175" t="e">
        <f>NA()</f>
        <v>#N/A</v>
      </c>
      <c r="F67" s="175">
        <f>IF(ISNUMBER('将来負担比率（分子）の構造'!J$53), IF('将来負担比率（分子）の構造'!J$53 &lt; 0, 0, '将来負担比率（分子）の構造'!J$53), NA())</f>
        <v>2873</v>
      </c>
      <c r="G67" s="175" t="e">
        <f>NA()</f>
        <v>#N/A</v>
      </c>
      <c r="H67" s="175" t="e">
        <f>NA()</f>
        <v>#N/A</v>
      </c>
      <c r="I67" s="175">
        <f>IF(ISNUMBER('将来負担比率（分子）の構造'!K$53), IF('将来負担比率（分子）の構造'!K$53 &lt; 0, 0, '将来負担比率（分子）の構造'!K$53), NA())</f>
        <v>2635</v>
      </c>
      <c r="J67" s="175" t="e">
        <f>NA()</f>
        <v>#N/A</v>
      </c>
      <c r="K67" s="175" t="e">
        <f>NA()</f>
        <v>#N/A</v>
      </c>
      <c r="L67" s="175">
        <f>IF(ISNUMBER('将来負担比率（分子）の構造'!L$53), IF('将来負担比率（分子）の構造'!L$53 &lt; 0, 0, '将来負担比率（分子）の構造'!L$53), NA())</f>
        <v>2463</v>
      </c>
      <c r="M67" s="175" t="e">
        <f>NA()</f>
        <v>#N/A</v>
      </c>
      <c r="N67" s="175" t="e">
        <f>NA()</f>
        <v>#N/A</v>
      </c>
      <c r="O67" s="175">
        <f>IF(ISNUMBER('将来負担比率（分子）の構造'!M$53), IF('将来負担比率（分子）の構造'!M$53 &lt; 0, 0, '将来負担比率（分子）の構造'!M$53), NA())</f>
        <v>2062</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450</v>
      </c>
      <c r="C72" s="179">
        <f>基金残高に係る経年分析!G55</f>
        <v>630</v>
      </c>
      <c r="D72" s="179">
        <f>基金残高に係る経年分析!H55</f>
        <v>749</v>
      </c>
    </row>
    <row r="73" spans="1:16" x14ac:dyDescent="0.15">
      <c r="A73" s="178" t="s">
        <v>80</v>
      </c>
      <c r="B73" s="179">
        <f>基金残高に係る経年分析!F56</f>
        <v>110</v>
      </c>
      <c r="C73" s="179">
        <f>基金残高に係る経年分析!G56</f>
        <v>130</v>
      </c>
      <c r="D73" s="179">
        <f>基金残高に係る経年分析!H56</f>
        <v>230</v>
      </c>
    </row>
    <row r="74" spans="1:16" x14ac:dyDescent="0.15">
      <c r="A74" s="178" t="s">
        <v>81</v>
      </c>
      <c r="B74" s="179">
        <f>基金残高に係る経年分析!F57</f>
        <v>415</v>
      </c>
      <c r="C74" s="179">
        <f>基金残高に係る経年分析!G57</f>
        <v>355</v>
      </c>
      <c r="D74" s="179">
        <f>基金残高に係る経年分析!H57</f>
        <v>554</v>
      </c>
    </row>
  </sheetData>
  <sheetProtection algorithmName="SHA-512" hashValue="xynmtP525Utyzm6xJNO5UIzHUPpcenyR0D8te1UFseGirYWS+tCRm0EMcR3df+9+V+1SCnfbMlK5hQ7x44NSYw==" saltValue="9ib5WpBaWThxFPW7z2cL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it0153</cp:lastModifiedBy>
  <cp:lastPrinted>2024-03-18T01:12:27Z</cp:lastPrinted>
  <dcterms:created xsi:type="dcterms:W3CDTF">2024-03-14T03:32:24Z</dcterms:created>
  <dcterms:modified xsi:type="dcterms:W3CDTF">2024-09-13T10:43:54Z</dcterms:modified>
  <cp:category/>
</cp:coreProperties>
</file>