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v1701213\河合町\課別用フォルダ（★新組織用★）\103-00財政課\★財政担当\Task\Complete\0913財政状況資料集（公会計分）\"/>
    </mc:Choice>
  </mc:AlternateContent>
  <xr:revisionPtr revIDLastSave="0" documentId="14_{2B1169B5-7340-4C4F-9069-3F95F982182F}" xr6:coauthVersionLast="47" xr6:coauthVersionMax="47" xr10:uidLastSave="{00000000-0000-0000-0000-000000000000}"/>
  <bookViews>
    <workbookView xWindow="21480" yWindow="-120" windowWidth="21840" windowHeight="13020" tabRatio="84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alcChain>
</file>

<file path=xl/sharedStrings.xml><?xml version="1.0" encoding="utf-8"?>
<sst xmlns="http://schemas.openxmlformats.org/spreadsheetml/2006/main" count="1173" uniqueCount="612">
  <si>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</si>
  <si>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</si>
  <si>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</si>
  <si>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</si>
  <si>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</si>
  <si>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</si>
  <si>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</si>
  <si>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</si>
  <si>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</si>
  <si>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</si>
  <si>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</si>
  <si>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</si>
  <si>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</si>
  <si>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</si>
  <si>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</si>
  <si>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</si>
  <si>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</si>
  <si>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</si>
  <si>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</si>
  <si>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</si>
  <si>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</si>
  <si>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</si>
  <si>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</si>
  <si>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</si>
  <si>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</si>
  <si>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</si>
  <si>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</si>
  <si>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</si>
  <si>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</si>
  <si>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</si>
  <si>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</si>
  <si>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</si>
  <si>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</si>
  <si>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</si>
  <si>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</si>
  <si>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</si>
  <si>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</si>
  <si>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</si>
  <si>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</si>
  <si>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</si>
  <si>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</si>
  <si>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</si>
  <si>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</si>
  <si>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</si>
  <si>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</si>
  <si>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</si>
  <si>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</si>
  <si>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</si>
  <si>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</si>
  <si>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</si>
  <si>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</si>
  <si>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</si>
  <si>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</si>
  <si>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</si>
  <si>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</si>
  <si>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</si>
  <si>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</si>
  <si>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</si>
  <si>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</si>
  <si>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</si>
  <si>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</si>
  <si>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</si>
  <si>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</si>
  <si>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</si>
  <si>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</si>
  <si>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</si>
  <si>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</si>
  <si>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</si>
  <si>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</si>
  <si>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</si>
  <si>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</si>
  <si>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</si>
  <si>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</si>
  <si>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</si>
  <si>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</si>
  <si>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</si>
  <si>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</si>
  <si>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</si>
  <si>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</si>
  <si>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</si>
  <si>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</si>
  <si>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</si>
  <si>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</si>
  <si>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</si>
  <si>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</si>
  <si>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</si>
  <si>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</si>
  <si>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</si>
  <si>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</si>
  <si>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</si>
  <si>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</si>
  <si>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</si>
  <si>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</si>
  <si>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</si>
  <si>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</si>
  <si>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</si>
  <si>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</si>
  <si>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</si>
  <si>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</si>
  <si>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</si>
  <si>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</si>
  <si>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</si>
  <si>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</si>
  <si>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</si>
  <si>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</si>
  <si>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</si>
  <si>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</si>
  <si>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</si>
  <si>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</si>
  <si>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</si>
  <si>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</si>
  <si>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</si>
  <si>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</si>
  <si>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</si>
  <si>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</si>
  <si>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</si>
  <si>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</si>
  <si>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</si>
  <si>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</si>
  <si>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</si>
  <si>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</si>
  <si>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</si>
  <si>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</si>
  <si>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</si>
  <si>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</si>
  <si>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</si>
  <si>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</si>
  <si>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</si>
  <si>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</si>
  <si>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</si>
  <si>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</si>
  <si>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</si>
  <si>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</si>
  <si>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</si>
  <si>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</si>
  <si>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</si>
  <si>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</si>
  <si>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</si>
  <si>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</si>
  <si>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</si>
  <si>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</si>
  <si>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</si>
  <si>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</si>
  <si>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</si>
  <si>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</si>
  <si>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</si>
  <si>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</si>
  <si>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</si>
  <si>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</si>
  <si>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</si>
  <si>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</si>
  <si>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</si>
  <si>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</si>
  <si>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</si>
  <si>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</si>
  <si>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</si>
  <si>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</si>
  <si>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</si>
  <si>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</si>
  <si>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</si>
  <si>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</si>
  <si>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</si>
  <si>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</si>
  <si>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</si>
  <si>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</si>
  <si>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</si>
  <si>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</si>
  <si>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</si>
  <si>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</si>
  <si>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</si>
  <si>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</si>
  <si>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</si>
  <si>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</si>
  <si>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</si>
  <si>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</si>
  <si>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</si>
  <si>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</si>
  <si>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</si>
  <si>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</si>
  <si>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</si>
  <si>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</si>
  <si>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</si>
  <si>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</si>
  <si>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</si>
  <si>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</si>
  <si>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</si>
  <si>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</si>
  <si>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</si>
  <si>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</si>
  <si>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</si>
  <si>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</si>
  <si>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</si>
  <si>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</si>
  <si>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</si>
  <si>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</si>
  <si>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</si>
  <si>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</si>
  <si>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</si>
  <si>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</si>
  <si>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</si>
  <si>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</si>
  <si>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</si>
  <si>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</si>
  <si>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</si>
  <si>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</si>
  <si>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</si>
  <si>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</si>
  <si>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</si>
  <si>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</si>
  <si>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</si>
  <si>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</si>
  <si>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</si>
  <si>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</si>
  <si>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</si>
  <si>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</si>
  <si>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</si>
  <si>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</si>
  <si>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奈良県河合町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</si>
  <si>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</si>
  <si>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</si>
  <si>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</si>
  <si>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</si>
  <si>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</si>
  <si>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</si>
  <si>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</si>
  <si>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</si>
  <si>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</si>
  <si>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</si>
  <si>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</si>
  <si>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</si>
  <si>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</si>
  <si>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</si>
  <si>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</si>
  <si>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</si>
  <si>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</si>
  <si>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</si>
  <si>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</si>
  <si>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</si>
  <si>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</si>
  <si>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</si>
  <si>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</si>
  <si>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</si>
  <si>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</si>
  <si>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</si>
  <si>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</si>
  <si>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</si>
  <si>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</si>
  <si>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</si>
  <si>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</si>
  <si>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</si>
  <si>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</si>
  <si>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</si>
  <si>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</si>
  <si>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</si>
  <si>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</si>
  <si>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</si>
  <si>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</si>
  <si>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</si>
  <si>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</si>
  <si>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</si>
  <si>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</si>
  <si>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</si>
  <si>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</si>
  <si>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</si>
  <si>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</si>
  <si>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</si>
  <si>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</si>
  <si>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</si>
  <si>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</si>
  <si>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</si>
  <si>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</si>
  <si>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</si>
  <si>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</si>
  <si>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</si>
  <si>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</si>
  <si>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</si>
  <si>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</si>
  <si>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</si>
  <si>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</si>
  <si>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</si>
  <si>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</si>
  <si>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</si>
  <si>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</si>
  <si>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</si>
  <si>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</si>
  <si>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</si>
  <si>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</si>
  <si>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</si>
  <si>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</si>
  <si>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</si>
  <si>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</si>
  <si>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</si>
  <si>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</si>
  <si>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</si>
  <si>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</si>
  <si>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</si>
  <si>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</si>
  <si>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</si>
  <si>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</si>
  <si>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</si>
  <si>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</si>
  <si>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</si>
  <si>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</si>
  <si>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</si>
  <si>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</si>
  <si>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</si>
  <si>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</si>
  <si>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</si>
  <si>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</si>
  <si>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</si>
  <si>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</si>
  <si>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</si>
  <si>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</si>
  <si>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</si>
  <si>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</si>
  <si>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</si>
  <si>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</si>
  <si>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</si>
  <si>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</si>
  <si>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</si>
  <si>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</si>
  <si>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</si>
  <si>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</si>
  <si>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</si>
  <si>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</si>
  <si>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</si>
  <si>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</si>
  <si>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</si>
  <si>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</si>
  <si>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</si>
  <si>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</si>
  <si>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</si>
  <si>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</si>
  <si>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</si>
  <si>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</si>
  <si>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</si>
  <si>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</si>
  <si>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</si>
  <si>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</si>
  <si>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</si>
  <si>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</si>
  <si>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</si>
  <si>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</si>
  <si>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</si>
  <si>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</si>
  <si>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</si>
  <si>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</si>
  <si>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</si>
  <si>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</si>
  <si>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</si>
  <si>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</si>
  <si>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</si>
  <si>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</si>
  <si>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</si>
  <si>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</si>
  <si>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</si>
  <si>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</si>
  <si>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</si>
  <si>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</si>
  <si>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</si>
  <si>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</si>
  <si>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</si>
  <si>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</si>
  <si>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</si>
  <si>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</si>
  <si>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</si>
  <si>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</si>
  <si>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</si>
  <si>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</si>
  <si>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奈良県河合町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</si>
  <si>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</si>
  <si>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</si>
  <si>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</si>
  <si>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</si>
  <si>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</si>
  <si>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</si>
  <si>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</si>
  <si>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</si>
  <si>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</si>
  <si>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</si>
  <si>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</si>
  <si>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</si>
  <si>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</si>
  <si>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</si>
  <si>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</si>
  <si>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</si>
  <si>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</si>
  <si>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</si>
  <si>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</si>
  <si>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</si>
  <si>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</si>
  <si>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水洗便所改造資金貸付事業特別会計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</si>
  <si>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</si>
  <si>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</si>
  <si>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</si>
  <si>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</si>
  <si>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</si>
  <si>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</si>
  <si>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</si>
  <si>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</si>
  <si>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</si>
  <si>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</si>
  <si>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</si>
  <si>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</si>
  <si>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</si>
  <si>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</si>
  <si>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</si>
  <si>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介護保険事業特別会計（保険事業勘定）</t>
    <phoneticPr fontId="5"/>
  </si>
  <si>
    <t>後期高齢者医療制度特別会計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</si>
  <si>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</si>
  <si>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</si>
  <si>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</si>
  <si>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</si>
  <si>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</si>
  <si>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</si>
  <si>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</si>
  <si>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</si>
  <si>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</si>
  <si>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</si>
  <si>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</si>
  <si>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</si>
  <si>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</si>
  <si>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</si>
  <si>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</si>
  <si>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</si>
  <si>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</si>
  <si>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</si>
  <si>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</si>
  <si>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</si>
  <si>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</si>
  <si>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</si>
  <si>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</si>
  <si>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</si>
  <si>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</si>
  <si>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</si>
  <si>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</si>
  <si>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</si>
  <si>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</si>
  <si>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</si>
  <si>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</si>
  <si>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</si>
  <si>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</si>
  <si>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</si>
  <si>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</si>
  <si>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</si>
  <si>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</si>
  <si>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</si>
  <si>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</si>
  <si>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</si>
  <si>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</si>
  <si>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</si>
  <si>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</si>
  <si>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</si>
  <si>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</si>
  <si>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</si>
  <si>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</si>
  <si>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</si>
  <si>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</si>
  <si>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</si>
  <si>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</si>
  <si>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</si>
  <si>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</si>
  <si>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</si>
  <si>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</si>
  <si>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</si>
  <si>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</si>
  <si>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</si>
  <si>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</si>
  <si>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</si>
  <si>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</si>
  <si>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</si>
  <si>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</si>
  <si>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</si>
  <si>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</si>
  <si>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</si>
  <si>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</si>
  <si>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</si>
  <si>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</si>
  <si>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</si>
  <si>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</si>
  <si>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</si>
  <si>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</si>
  <si>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</si>
  <si>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</si>
  <si>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</si>
  <si>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</si>
  <si>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</si>
  <si>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</si>
  <si>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</si>
  <si>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</si>
  <si>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</si>
  <si>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</si>
  <si>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</si>
  <si>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</si>
  <si>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</si>
  <si>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</si>
  <si>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</si>
  <si>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</si>
  <si>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</si>
  <si>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</si>
  <si>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</si>
  <si>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</si>
  <si>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</si>
  <si>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</si>
  <si>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</si>
  <si>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</si>
  <si>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</si>
  <si>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</si>
  <si>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</si>
  <si>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</si>
  <si>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</si>
  <si>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</si>
  <si>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</si>
  <si>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</si>
  <si>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</si>
  <si>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</si>
  <si>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</si>
  <si>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</si>
  <si>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</si>
  <si>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</si>
  <si>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</si>
  <si>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</si>
  <si>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</si>
  <si>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</si>
  <si>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</si>
  <si>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</si>
  <si>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</si>
  <si>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</si>
  <si>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</si>
  <si>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</si>
  <si>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</si>
  <si>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</si>
  <si>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</si>
  <si>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</si>
  <si>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</si>
  <si>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</si>
  <si>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</si>
  <si>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</si>
  <si>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</si>
  <si>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</si>
  <si>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</si>
  <si>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</si>
  <si>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</si>
  <si>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</si>
  <si>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</si>
  <si>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</si>
  <si>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</si>
  <si>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</si>
  <si>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</si>
  <si>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</si>
  <si>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</si>
  <si>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</si>
  <si>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</si>
  <si>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</si>
  <si>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</si>
  <si>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</si>
  <si>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</si>
  <si>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</si>
  <si>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</si>
  <si>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</si>
  <si>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</si>
  <si>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</si>
  <si>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</si>
  <si>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</si>
  <si>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</si>
  <si>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</si>
  <si>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0.09</t>
  </si>
  <si>
    <t>▲ 1.81</t>
  </si>
  <si>
    <t>水道事業会計</t>
  </si>
  <si>
    <t>一般会計</t>
  </si>
  <si>
    <t>水洗便所改造資金貸付事業特別会計</t>
  </si>
  <si>
    <t>後期高齢者医療制度特別会計</t>
  </si>
  <si>
    <t>住宅新築資金等貸付事業特別会計</t>
  </si>
  <si>
    <t>下水道事業特別会計</t>
  </si>
  <si>
    <t>国民健康保険特別会計</t>
  </si>
  <si>
    <t>介護保険事業特別会計（保険事業勘定）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</si>
  <si>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</si>
  <si>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</si>
  <si>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</si>
  <si>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</si>
  <si>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</si>
  <si>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</si>
  <si>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</si>
  <si>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</si>
  <si>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</si>
  <si>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</si>
  <si>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</si>
  <si>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</si>
  <si>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</si>
  <si>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静香苑環境施設組合</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</si>
  <si>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</si>
  <si>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</si>
  <si>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</si>
  <si>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</si>
  <si>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まほろば環境衛生組合</t>
  </si>
  <si>
    <t>新型コロナウイルス感染症対策基金</t>
    <phoneticPr fontId="5"/>
  </si>
  <si>
    <t>地域振興基金</t>
    <phoneticPr fontId="2"/>
  </si>
  <si>
    <t>森林環境基金</t>
    <phoneticPr fontId="2"/>
  </si>
  <si>
    <t>公共施設整備基金</t>
    <phoneticPr fontId="2"/>
  </si>
  <si>
    <t>小中学校ボランティア推進基金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</si>
  <si>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</si>
  <si>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</si>
  <si>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</si>
  <si>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</si>
  <si>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H29</t>
  </si>
  <si>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</si>
  <si>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</si>
  <si>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</si>
  <si>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</si>
  <si>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</si>
  <si>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類似団体と比較して将来負担比率と有形固定資産減価償却率はいずれも高い数値となっている。
　将来負担比率は近年減少傾向にあるため、財政健全化計画に基づいた支出の制限等の施策の実行や積極的な繰上償還を行うことで比率は改善する見込みとなっている。
　今後、将来負担比率と有形固定資産減価償却率のバランスに注視しつつ一定の将来負担比率の低減が見込めた段階で河合町公共施設等総合管理計画に掲げている公共施設等の総延床面積10％削減目標達成に向けて施設の統廃合を推し進めていくことで有形固定資産減価償却率を低減させていく。</t>
    <rPh sb="35" eb="37">
      <t>スウチ</t>
    </rPh>
    <rPh sb="46" eb="52">
      <t>ショウライフタンヒリツ</t>
    </rPh>
    <rPh sb="53" eb="55">
      <t>キンネン</t>
    </rPh>
    <rPh sb="55" eb="59">
      <t>ゲンショウケイコウ</t>
    </rPh>
    <rPh sb="65" eb="70">
      <t>ザイセイケンゼンカ</t>
    </rPh>
    <rPh sb="70" eb="72">
      <t>ケイカク</t>
    </rPh>
    <rPh sb="73" eb="74">
      <t>モト</t>
    </rPh>
    <rPh sb="77" eb="79">
      <t>シシュツ</t>
    </rPh>
    <rPh sb="80" eb="82">
      <t>セイゲン</t>
    </rPh>
    <rPh sb="82" eb="83">
      <t>トウ</t>
    </rPh>
    <rPh sb="84" eb="86">
      <t>セサク</t>
    </rPh>
    <rPh sb="87" eb="89">
      <t>ジッコウ</t>
    </rPh>
    <rPh sb="90" eb="93">
      <t>セッキョクテキ</t>
    </rPh>
    <rPh sb="94" eb="98">
      <t>クリアゲショウカン</t>
    </rPh>
    <rPh sb="99" eb="100">
      <t>オコナ</t>
    </rPh>
    <rPh sb="104" eb="106">
      <t>ヒリツ</t>
    </rPh>
    <rPh sb="107" eb="109">
      <t>カイゼン</t>
    </rPh>
    <rPh sb="111" eb="113">
      <t>ミコ</t>
    </rPh>
    <rPh sb="123" eb="125">
      <t>コンゴ</t>
    </rPh>
    <rPh sb="126" eb="132">
      <t>ショウライフタンヒリツ</t>
    </rPh>
    <rPh sb="158" eb="164">
      <t>ショウライフタンヒリツ</t>
    </rPh>
    <rPh sb="168" eb="170">
      <t>イッテイ</t>
    </rPh>
    <rPh sb="171" eb="173">
      <t>ヒリツ</t>
    </rPh>
    <rPh sb="174" eb="176">
      <t>テイゲン</t>
    </rPh>
    <rPh sb="181" eb="183">
      <t>ダンカイ</t>
    </rPh>
    <rPh sb="184" eb="187">
      <t>カワイチョウ</t>
    </rPh>
    <rPh sb="187" eb="192">
      <t>コウキョウシセツトウ</t>
    </rPh>
    <rPh sb="192" eb="198">
      <t>ソウゴウカンリケイカク</t>
    </rPh>
    <rPh sb="199" eb="200">
      <t>カカオスス</t>
    </rPh>
    <phoneticPr fontId="5"/>
  </si>
  <si>
    <t>　本町の将来負担比率や実質公債費比率は、いずれも高い比率で推移している。
　これは、これまで町の将来を見越し計画的に進めてきた事業や施策の財源とした地方債や、平成25年度に将来の財政負担の低減を図るため三セク債を借入れたことなどで公債費が増大しており、この傾向は令和１２年度の地域総合整備事業債の償還終了まで続く見込みとなっている。
　今後、実質公債費比率を18％未満に抑えることを目標に、交付税措置のある有利な地方債の発行や積極的な繰上償還を行うことで比率の減少に努める。</t>
    <rPh sb="115" eb="118">
      <t>コウサイヒ</t>
    </rPh>
    <rPh sb="119" eb="121">
      <t>ゾウダイ</t>
    </rPh>
    <rPh sb="128" eb="130">
      <t>ケイコウ</t>
    </rPh>
    <rPh sb="131" eb="133">
      <t>レイワ</t>
    </rPh>
    <rPh sb="168" eb="170">
      <t>コンゴ</t>
    </rPh>
    <rPh sb="191" eb="193">
      <t>モクヒョウ</t>
    </rPh>
    <rPh sb="195" eb="200">
      <t>コウフゼイソチ</t>
    </rPh>
    <rPh sb="203" eb="205">
      <t>ユウリ</t>
    </rPh>
    <rPh sb="206" eb="209">
      <t>チホウサイ</t>
    </rPh>
    <rPh sb="210" eb="212">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</si>
</sst>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AB89979-303E-453B-B048-741A38E7FB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149A-4725-ACCB-53E17FC6A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69059</c:v>
                </c:pt>
                <c:pt idx="1">
                  <c:v>79820</c:v>
                </c:pt>
                <c:pt idx="2">
                  <c:v>31431</c:v>
                </c:pt>
                <c:pt idx="3">
                  <c:v>18932</c:v>
                </c:pt>
                <c:pt idx="4">
                  <c:v>35942</c:v>
                </c:pt>
              </c:numCache>
            </c:numRef>
          </c:val>
          <c:smooth val="0"/>
          <c:extLst>
            <c:ext xmlns:c16="http://schemas.microsoft.com/office/drawing/2014/chart" uri="{C3380CC4-5D6E-409C-BE32-E72D297353CC}">
              <c16:uniqueId val="{00000001-149A-4725-ACCB-53E17FC6A5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0.44</c:v>
                </c:pt>
                <c:pt idx="1">
                  <c:v>0.5</c:v>
                </c:pt>
                <c:pt idx="2">
                  <c:v>5</c:v>
                </c:pt>
                <c:pt idx="3">
                  <c:v>7.33</c:v>
                </c:pt>
                <c:pt idx="4">
                  <c:v>7.17</c:v>
                </c:pt>
              </c:numCache>
            </c:numRef>
          </c:val>
          <c:extLst>
            <c:ext xmlns:c16="http://schemas.microsoft.com/office/drawing/2014/chart" uri="{C3380CC4-5D6E-409C-BE32-E72D297353CC}">
              <c16:uniqueId val="{00000000-2966-40BF-BC72-2B0853D313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c:v>
                </c:pt>
                <c:pt idx="1">
                  <c:v>0.96</c:v>
                </c:pt>
                <c:pt idx="2">
                  <c:v>2.39</c:v>
                </c:pt>
                <c:pt idx="3">
                  <c:v>11.45</c:v>
                </c:pt>
                <c:pt idx="4">
                  <c:v>20.399999999999999</c:v>
                </c:pt>
              </c:numCache>
            </c:numRef>
          </c:val>
          <c:extLst>
            <c:ext xmlns:c16="http://schemas.microsoft.com/office/drawing/2014/chart" uri="{C3380CC4-5D6E-409C-BE32-E72D297353CC}">
              <c16:uniqueId val="{00000001-2966-40BF-BC72-2B0853D313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-1.81</c:v>
                </c:pt>
                <c:pt idx="2">
                  <c:v>6</c:v>
                </c:pt>
                <c:pt idx="3">
                  <c:v>11.95</c:v>
                </c:pt>
                <c:pt idx="4">
                  <c:v>8.25</c:v>
                </c:pt>
              </c:numCache>
            </c:numRef>
          </c:val>
          <c:smooth val="0"/>
          <c:extLst>
            <c:ext xmlns:c16="http://schemas.microsoft.com/office/drawing/2014/chart" uri="{C3380CC4-5D6E-409C-BE32-E72D297353CC}">
              <c16:uniqueId val="{00000002-2966-40BF-BC72-2B0853D313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BD-405C-AD39-FFFD4C139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BD-405C-AD39-FFFD4C1393BB}"/>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2.14</c:v>
                </c:pt>
                <c:pt idx="2">
                  <c:v>#N/A</c:v>
                </c:pt>
                <c:pt idx="3">
                  <c:v>1.42</c:v>
                </c:pt>
                <c:pt idx="4">
                  <c:v>#N/A</c:v>
                </c:pt>
                <c:pt idx="5">
                  <c:v>0</c:v>
                </c:pt>
                <c:pt idx="6">
                  <c:v>#N/A</c:v>
                </c:pt>
                <c:pt idx="7">
                  <c:v>0</c:v>
                </c:pt>
                <c:pt idx="8">
                  <c:v>#N/A</c:v>
                </c:pt>
                <c:pt idx="9">
                  <c:v>0</c:v>
                </c:pt>
              </c:numCache>
            </c:numRef>
          </c:val>
          <c:extLst>
            <c:ext xmlns:c16="http://schemas.microsoft.com/office/drawing/2014/chart" uri="{C3380CC4-5D6E-409C-BE32-E72D297353CC}">
              <c16:uniqueId val="{00000002-9CBD-405C-AD39-FFFD4C1393BB}"/>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1.73</c:v>
                </c:pt>
                <c:pt idx="2">
                  <c:v>#N/A</c:v>
                </c:pt>
                <c:pt idx="3">
                  <c:v>0.34</c:v>
                </c:pt>
                <c:pt idx="4">
                  <c:v>#N/A</c:v>
                </c:pt>
                <c:pt idx="5">
                  <c:v>0.28000000000000003</c:v>
                </c:pt>
                <c:pt idx="6">
                  <c:v>#N/A</c:v>
                </c:pt>
                <c:pt idx="7">
                  <c:v>0.25</c:v>
                </c:pt>
                <c:pt idx="8">
                  <c:v>#N/A</c:v>
                </c:pt>
                <c:pt idx="9">
                  <c:v>0</c:v>
                </c:pt>
              </c:numCache>
            </c:numRef>
          </c:val>
          <c:extLst>
            <c:ext xmlns:c16="http://schemas.microsoft.com/office/drawing/2014/chart" uri="{C3380CC4-5D6E-409C-BE32-E72D297353CC}">
              <c16:uniqueId val="{00000003-9CBD-405C-AD39-FFFD4C1393B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0.16</c:v>
                </c:pt>
                <c:pt idx="8">
                  <c:v>#N/A</c:v>
                </c:pt>
                <c:pt idx="9">
                  <c:v>0</c:v>
                </c:pt>
              </c:numCache>
            </c:numRef>
          </c:val>
          <c:extLst>
            <c:ext xmlns:c16="http://schemas.microsoft.com/office/drawing/2014/chart" uri="{C3380CC4-5D6E-409C-BE32-E72D297353CC}">
              <c16:uniqueId val="{00000004-9CBD-405C-AD39-FFFD4C1393BB}"/>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9CBD-405C-AD39-FFFD4C1393BB}"/>
            </c:ext>
          </c:extLst>
        </c:ser>
        <c:ser>
          <c:idx val="6"/>
          <c:order val="6"/>
          <c:tx>
            <c:strRef>
              <c:f>データシート!$A$33</c:f>
              <c:strCache>
                <c:ptCount val="1"/>
                <c:pt idx="0">
                  <c:v>後期高齢者医療制度特別会計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c:v>
                </c:pt>
                <c:pt idx="8">
                  <c:v>#N/A</c:v>
                </c:pt>
                <c:pt idx="9">
                  <c:v>0.02</c:v>
                </c:pt>
              </c:numCache>
            </c:numRef>
          </c:val>
          <c:extLst>
            <c:ext xmlns:c16="http://schemas.microsoft.com/office/drawing/2014/chart" uri="{C3380CC4-5D6E-409C-BE32-E72D297353CC}">
              <c16:uniqueId val="{00000006-9CBD-405C-AD39-FFFD4C1393BB}"/>
            </c:ext>
          </c:extLst>
        </c:ser>
        <c:ser>
          <c:idx val="7"/>
          <c:order val="7"/>
          <c:tx>
            <c:strRef>
              <c:f>データシート!$A$34</c:f>
              <c:strCache>
                <c:ptCount val="1"/>
                <c:pt idx="0">
                  <c:v>水洗便所改造資金貸付事業特別会計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7-9CBD-405C-AD39-FFFD4C1393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0.39</c:v>
                </c:pt>
                <c:pt idx="2">
                  <c:v>#N/A</c:v>
                </c:pt>
                <c:pt idx="3">
                  <c:v>0.45</c:v>
                </c:pt>
                <c:pt idx="4">
                  <c:v>#N/A</c:v>
                </c:pt>
                <c:pt idx="5">
                  <c:v>4.95</c:v>
                </c:pt>
                <c:pt idx="6">
                  <c:v>#N/A</c:v>
                </c:pt>
                <c:pt idx="7">
                  <c:v>7.27</c:v>
                </c:pt>
                <c:pt idx="8">
                  <c:v>#N/A</c:v>
                </c:pt>
                <c:pt idx="9">
                  <c:v>7.1</c:v>
                </c:pt>
              </c:numCache>
            </c:numRef>
          </c:val>
          <c:extLst>
            <c:ext xmlns:c16="http://schemas.microsoft.com/office/drawing/2014/chart" uri="{C3380CC4-5D6E-409C-BE32-E72D297353CC}">
              <c16:uniqueId val="{00000008-9CBD-405C-AD39-FFFD4C1393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10.08</c:v>
                </c:pt>
                <c:pt idx="2">
                  <c:v>#N/A</c:v>
                </c:pt>
                <c:pt idx="3">
                  <c:v>11.4</c:v>
                </c:pt>
                <c:pt idx="4">
                  <c:v>#N/A</c:v>
                </c:pt>
                <c:pt idx="5">
                  <c:v>11.08</c:v>
                </c:pt>
                <c:pt idx="6">
                  <c:v>#N/A</c:v>
                </c:pt>
                <c:pt idx="7">
                  <c:v>11.77</c:v>
                </c:pt>
                <c:pt idx="8">
                  <c:v>#N/A</c:v>
                </c:pt>
                <c:pt idx="9">
                  <c:v>13.64</c:v>
                </c:pt>
              </c:numCache>
            </c:numRef>
          </c:val>
          <c:extLst>
            <c:ext xmlns:c16="http://schemas.microsoft.com/office/drawing/2014/chart" uri="{C3380CC4-5D6E-409C-BE32-E72D297353CC}">
              <c16:uniqueId val="{00000009-9CBD-405C-AD39-FFFD4C139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628</c:v>
                </c:pt>
                <c:pt idx="5">
                  <c:v>621</c:v>
                </c:pt>
                <c:pt idx="8">
                  <c:v>623</c:v>
                </c:pt>
                <c:pt idx="11">
                  <c:v>629</c:v>
                </c:pt>
                <c:pt idx="14">
                  <c:v>622</c:v>
                </c:pt>
              </c:numCache>
            </c:numRef>
          </c:val>
          <c:extLst>
            <c:ext xmlns:c16="http://schemas.microsoft.com/office/drawing/2014/chart" uri="{C3380CC4-5D6E-409C-BE32-E72D297353CC}">
              <c16:uniqueId val="{00000000-85AC-4761-8E1A-FE7FC969C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3</c:v>
                </c:pt>
                <c:pt idx="6">
                  <c:v>0</c:v>
                </c:pt>
                <c:pt idx="9">
                  <c:v>0</c:v>
                </c:pt>
                <c:pt idx="12">
                  <c:v>0</c:v>
                </c:pt>
              </c:numCache>
            </c:numRef>
          </c:val>
          <c:extLst>
            <c:ext xmlns:c16="http://schemas.microsoft.com/office/drawing/2014/chart" uri="{C3380CC4-5D6E-409C-BE32-E72D297353CC}">
              <c16:uniqueId val="{00000001-85AC-4761-8E1A-FE7FC969C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AC-4761-8E1A-FE7FC969C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67</c:v>
                </c:pt>
                <c:pt idx="3">
                  <c:v>62</c:v>
                </c:pt>
                <c:pt idx="6">
                  <c:v>59</c:v>
                </c:pt>
                <c:pt idx="9">
                  <c:v>38</c:v>
                </c:pt>
                <c:pt idx="12">
                  <c:v>18</c:v>
                </c:pt>
              </c:numCache>
            </c:numRef>
          </c:val>
          <c:extLst>
            <c:ext xmlns:c16="http://schemas.microsoft.com/office/drawing/2014/chart" uri="{C3380CC4-5D6E-409C-BE32-E72D297353CC}">
              <c16:uniqueId val="{00000003-85AC-4761-8E1A-FE7FC969C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227</c:v>
                </c:pt>
                <c:pt idx="3">
                  <c:v>212</c:v>
                </c:pt>
                <c:pt idx="6">
                  <c:v>203</c:v>
                </c:pt>
                <c:pt idx="9">
                  <c:v>216</c:v>
                </c:pt>
                <c:pt idx="12">
                  <c:v>180</c:v>
                </c:pt>
              </c:numCache>
            </c:numRef>
          </c:val>
          <c:extLst>
            <c:ext xmlns:c16="http://schemas.microsoft.com/office/drawing/2014/chart" uri="{C3380CC4-5D6E-409C-BE32-E72D297353CC}">
              <c16:uniqueId val="{00000004-85AC-4761-8E1A-FE7FC969C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C-4761-8E1A-FE7FC969C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AC-4761-8E1A-FE7FC969C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1111</c:v>
                </c:pt>
                <c:pt idx="3">
                  <c:v>1089</c:v>
                </c:pt>
                <c:pt idx="6">
                  <c:v>901</c:v>
                </c:pt>
                <c:pt idx="9">
                  <c:v>927</c:v>
                </c:pt>
                <c:pt idx="12">
                  <c:v>899</c:v>
                </c:pt>
              </c:numCache>
            </c:numRef>
          </c:val>
          <c:extLst>
            <c:ext xmlns:c16="http://schemas.microsoft.com/office/drawing/2014/chart" uri="{C3380CC4-5D6E-409C-BE32-E72D297353CC}">
              <c16:uniqueId val="{00000007-85AC-4761-8E1A-FE7FC969C49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778</c:v>
                </c:pt>
                <c:pt idx="2">
                  <c:v>#N/A</c:v>
                </c:pt>
                <c:pt idx="3">
                  <c:v>#N/A</c:v>
                </c:pt>
                <c:pt idx="4">
                  <c:v>745</c:v>
                </c:pt>
                <c:pt idx="5">
                  <c:v>#N/A</c:v>
                </c:pt>
                <c:pt idx="6">
                  <c:v>#N/A</c:v>
                </c:pt>
                <c:pt idx="7">
                  <c:v>540</c:v>
                </c:pt>
                <c:pt idx="8">
                  <c:v>#N/A</c:v>
                </c:pt>
                <c:pt idx="9">
                  <c:v>#N/A</c:v>
                </c:pt>
                <c:pt idx="10">
                  <c:v>552</c:v>
                </c:pt>
                <c:pt idx="11">
                  <c:v>#N/A</c:v>
                </c:pt>
                <c:pt idx="12">
                  <c:v>#N/A</c:v>
                </c:pt>
                <c:pt idx="13">
                  <c:v>475</c:v>
                </c:pt>
                <c:pt idx="14">
                  <c:v>#N/A</c:v>
                </c:pt>
              </c:numCache>
            </c:numRef>
          </c:val>
          <c:smooth val="0"/>
          <c:extLst>
            <c:ext xmlns:c16="http://schemas.microsoft.com/office/drawing/2014/chart" uri="{C3380CC4-5D6E-409C-BE32-E72D297353CC}">
              <c16:uniqueId val="{00000008-85AC-4761-8E1A-FE7FC969C49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8269</c:v>
                </c:pt>
                <c:pt idx="5">
                  <c:v>7955</c:v>
                </c:pt>
                <c:pt idx="8">
                  <c:v>7669</c:v>
                </c:pt>
                <c:pt idx="11">
                  <c:v>7401</c:v>
                </c:pt>
                <c:pt idx="14">
                  <c:v>7157</c:v>
                </c:pt>
              </c:numCache>
            </c:numRef>
          </c:val>
          <c:extLst>
            <c:ext xmlns:c16="http://schemas.microsoft.com/office/drawing/2014/chart" uri="{C3380CC4-5D6E-409C-BE32-E72D297353CC}">
              <c16:uniqueId val="{00000000-2D90-4004-860F-DAA6B78B06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c:v>
                </c:pt>
                <c:pt idx="5">
                  <c:v>3</c:v>
                </c:pt>
                <c:pt idx="8">
                  <c:v>1</c:v>
                </c:pt>
                <c:pt idx="11">
                  <c:v>0</c:v>
                </c:pt>
                <c:pt idx="14">
                  <c:v>0</c:v>
                </c:pt>
              </c:numCache>
            </c:numRef>
          </c:val>
          <c:extLst>
            <c:ext xmlns:c16="http://schemas.microsoft.com/office/drawing/2014/chart" uri="{C3380CC4-5D6E-409C-BE32-E72D297353CC}">
              <c16:uniqueId val="{00000001-2D90-4004-860F-DAA6B78B06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699</c:v>
                </c:pt>
                <c:pt idx="5">
                  <c:v>652</c:v>
                </c:pt>
                <c:pt idx="8">
                  <c:v>789</c:v>
                </c:pt>
                <c:pt idx="11">
                  <c:v>1232</c:v>
                </c:pt>
                <c:pt idx="14">
                  <c:v>1593</c:v>
                </c:pt>
              </c:numCache>
            </c:numRef>
          </c:val>
          <c:extLst>
            <c:ext xmlns:c16="http://schemas.microsoft.com/office/drawing/2014/chart" uri="{C3380CC4-5D6E-409C-BE32-E72D297353CC}">
              <c16:uniqueId val="{00000002-2D90-4004-860F-DAA6B78B06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0-4004-860F-DAA6B78B06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90-4004-860F-DAA6B78B06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0-4004-860F-DAA6B78B06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739</c:v>
                </c:pt>
                <c:pt idx="3">
                  <c:v>799</c:v>
                </c:pt>
                <c:pt idx="6">
                  <c:v>806</c:v>
                </c:pt>
                <c:pt idx="9">
                  <c:v>723</c:v>
                </c:pt>
                <c:pt idx="12">
                  <c:v>684</c:v>
                </c:pt>
              </c:numCache>
            </c:numRef>
          </c:val>
          <c:extLst>
            <c:ext xmlns:c16="http://schemas.microsoft.com/office/drawing/2014/chart" uri="{C3380CC4-5D6E-409C-BE32-E72D297353CC}">
              <c16:uniqueId val="{00000006-2D90-4004-860F-DAA6B78B06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305</c:v>
                </c:pt>
                <c:pt idx="3">
                  <c:v>230</c:v>
                </c:pt>
                <c:pt idx="6">
                  <c:v>160</c:v>
                </c:pt>
                <c:pt idx="9">
                  <c:v>145</c:v>
                </c:pt>
                <c:pt idx="12">
                  <c:v>183</c:v>
                </c:pt>
              </c:numCache>
            </c:numRef>
          </c:val>
          <c:extLst>
            <c:ext xmlns:c16="http://schemas.microsoft.com/office/drawing/2014/chart" uri="{C3380CC4-5D6E-409C-BE32-E72D297353CC}">
              <c16:uniqueId val="{00000007-2D90-4004-860F-DAA6B78B06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2853</c:v>
                </c:pt>
                <c:pt idx="3">
                  <c:v>2621</c:v>
                </c:pt>
                <c:pt idx="6">
                  <c:v>2372</c:v>
                </c:pt>
                <c:pt idx="9">
                  <c:v>2267</c:v>
                </c:pt>
                <c:pt idx="12">
                  <c:v>2045</c:v>
                </c:pt>
              </c:numCache>
            </c:numRef>
          </c:val>
          <c:extLst>
            <c:ext xmlns:c16="http://schemas.microsoft.com/office/drawing/2014/chart" uri="{C3380CC4-5D6E-409C-BE32-E72D297353CC}">
              <c16:uniqueId val="{00000008-2D90-4004-860F-DAA6B78B06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117</c:v>
                </c:pt>
                <c:pt idx="6">
                  <c:v>90</c:v>
                </c:pt>
                <c:pt idx="9">
                  <c:v>193</c:v>
                </c:pt>
                <c:pt idx="12">
                  <c:v>594</c:v>
                </c:pt>
              </c:numCache>
            </c:numRef>
          </c:val>
          <c:extLst>
            <c:ext xmlns:c16="http://schemas.microsoft.com/office/drawing/2014/chart" uri="{C3380CC4-5D6E-409C-BE32-E72D297353CC}">
              <c16:uniqueId val="{00000009-2D90-4004-860F-DAA6B78B06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12758</c:v>
                </c:pt>
                <c:pt idx="3">
                  <c:v>13118</c:v>
                </c:pt>
                <c:pt idx="6">
                  <c:v>12779</c:v>
                </c:pt>
                <c:pt idx="9">
                  <c:v>12307</c:v>
                </c:pt>
                <c:pt idx="12">
                  <c:v>11903</c:v>
                </c:pt>
              </c:numCache>
            </c:numRef>
          </c:val>
          <c:extLst>
            <c:ext xmlns:c16="http://schemas.microsoft.com/office/drawing/2014/chart" uri="{C3380CC4-5D6E-409C-BE32-E72D297353CC}">
              <c16:uniqueId val="{0000000A-2D90-4004-860F-DAA6B78B06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7681</c:v>
                </c:pt>
                <c:pt idx="2">
                  <c:v>#N/A</c:v>
                </c:pt>
                <c:pt idx="3">
                  <c:v>#N/A</c:v>
                </c:pt>
                <c:pt idx="4">
                  <c:v>8274</c:v>
                </c:pt>
                <c:pt idx="5">
                  <c:v>#N/A</c:v>
                </c:pt>
                <c:pt idx="6">
                  <c:v>#N/A</c:v>
                </c:pt>
                <c:pt idx="7">
                  <c:v>7748</c:v>
                </c:pt>
                <c:pt idx="8">
                  <c:v>#N/A</c:v>
                </c:pt>
                <c:pt idx="9">
                  <c:v>#N/A</c:v>
                </c:pt>
                <c:pt idx="10">
                  <c:v>7002</c:v>
                </c:pt>
                <c:pt idx="11">
                  <c:v>#N/A</c:v>
                </c:pt>
                <c:pt idx="12">
                  <c:v>#N/A</c:v>
                </c:pt>
                <c:pt idx="13">
                  <c:v>6659</c:v>
                </c:pt>
                <c:pt idx="14">
                  <c:v>#N/A</c:v>
                </c:pt>
              </c:numCache>
            </c:numRef>
          </c:val>
          <c:smooth val="0"/>
          <c:extLst>
            <c:ext xmlns:c16="http://schemas.microsoft.com/office/drawing/2014/chart" uri="{C3380CC4-5D6E-409C-BE32-E72D297353CC}">
              <c16:uniqueId val="{0000000B-2D90-4004-860F-DAA6B78B06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c:v>
                </c:pt>
                <c:pt idx="1">
                  <c:v>558</c:v>
                </c:pt>
                <c:pt idx="2">
                  <c:v>966</c:v>
                </c:pt>
              </c:numCache>
            </c:numRef>
          </c:val>
          <c:extLst>
            <c:ext xmlns:c16="http://schemas.microsoft.com/office/drawing/2014/chart" uri="{C3380CC4-5D6E-409C-BE32-E72D297353CC}">
              <c16:uniqueId val="{00000000-87F5-4852-84FD-B9CFCE683A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87F5-4852-84FD-B9CFCE683A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c:v>
                </c:pt>
                <c:pt idx="1">
                  <c:v>16</c:v>
                </c:pt>
                <c:pt idx="2">
                  <c:v>18</c:v>
                </c:pt>
              </c:numCache>
            </c:numRef>
          </c:val>
          <c:extLst>
            <c:ext xmlns:c16="http://schemas.microsoft.com/office/drawing/2014/chart" uri="{C3380CC4-5D6E-409C-BE32-E72D297353CC}">
              <c16:uniqueId val="{00000002-87F5-4852-84FD-B9CFCE683A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00147349747129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{C16231DA-A29D-4AB2-A71B-728453F4FFA6}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311-49DB-AD36-C45BAEED29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{06298FDE-D19B-49EE-9F35-2548870F57DD}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11-49DB-AD36-C45BAEED29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{0E3F08A9-3CE3-4EA4-82E1-36AA259D514C}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11-49DB-AD36-C45BAEED29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{991DE673-C645-4A80-894C-C1CCEDBD3313}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11-49DB-AD36-C45BAEED29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{95B43669-3AF2-448B-BAEC-CDB45142C865}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11-49DB-AD36-C45BAEED29AC}"/>
                </c:ext>
              </c:extLst>
            </c:dLbl>
            <c:dLbl>
              <c:idx val="8"/>
              <c:layout>
                <c:manualLayout>
                  <c:x val="0"/>
                  <c:y val="-6.1039313040416269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{A3CF4CB9-90B0-4F04-B7ED-54A5A7D14592}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311-49DB-AD36-C45BAEED29AC}"/>
                </c:ext>
              </c:extLst>
            </c:dLbl>
            <c:dLbl>
              <c:idx val="16"/>
              <c:layout>
                <c:manualLayout>
                  <c:x val="0"/>
                  <c:y val="2.4858165211463501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{2B7E9A0F-5E57-4ED9-90DB-B2930407C069}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311-49DB-AD36-C45BAEED29AC}"/>
                </c:ext>
              </c:extLst>
            </c:dLbl>
            <c:dLbl>
              <c:idx val="24"/>
              <c:layout>
                <c:manualLayout>
                  <c:x val="0"/>
                  <c:y val="-1.995438125716900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{B026D9D3-10CB-406E-837D-E74A6DE5444A}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311-49DB-AD36-C45BAEED29A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{CAB5507D-10C2-4DB5-B2E0-C3B0B6DBB690}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311-49DB-AD36-C45BAEED29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70.599999999999994</c:v>
                </c:pt>
                <c:pt idx="16">
                  <c:v>71.5</c:v>
                </c:pt>
                <c:pt idx="24">
                  <c:v>69.8</c:v>
                </c:pt>
                <c:pt idx="32">
                  <c:v>71.3</c:v>
                </c:pt>
              </c:numCache>
            </c:numRef>
          </c:xVal>
          <c:yVal>
            <c:numRef>
              <c:f>公会計指標分析・財政指標組合せ分析表!$BP$51:$DC$51</c:f>
              <c:numCache>
                <c:formatCode>#,##0.0;"▲ "#,##0.0</c:formatCode>
                <c:ptCount val="40"/>
                <c:pt idx="0">
                  <c:v>219.1</c:v>
                </c:pt>
                <c:pt idx="8">
                  <c:v>209.1</c:v>
                </c:pt>
                <c:pt idx="16">
                  <c:v>225.3</c:v>
                </c:pt>
                <c:pt idx="24">
                  <c:v>199</c:v>
                </c:pt>
                <c:pt idx="32">
                  <c:v>164.9</c:v>
                </c:pt>
              </c:numCache>
            </c:numRef>
          </c:yVal>
          <c:smooth val="0"/>
          <c:extLst>
            <c:ext xmlns:c16="http://schemas.microsoft.com/office/drawing/2014/chart" uri="{C3380CC4-5D6E-409C-BE32-E72D297353CC}">
              <c16:uniqueId val="{00000009-6311-49DB-AD36-C45BAEED29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90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{84B1B2F5-F28D-426E-91E0-A4293806DBE2}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311-49DB-AD36-C45BAEED29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{86BBD34E-1F90-4CAD-BD73-F02C16D5AB72}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11-49DB-AD36-C45BAEED29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{ED648F47-A810-42DE-A8E0-FC9C6A01359D}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11-49DB-AD36-C45BAEED29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{84BB1CC9-4A08-47D3-97B1-87D85510F2CC}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11-49DB-AD36-C45BAEED29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{85844753-A906-423A-A339-3BF119178C68}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11-49DB-AD36-C45BAEED29AC}"/>
                </c:ext>
              </c:extLst>
            </c:dLbl>
            <c:dLbl>
              <c:idx val="8"/>
              <c:layout>
                <c:manualLayout>
                  <c:x val="-3.7219953735886976E-2"/>
                  <c:y val="-7.03389008660882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{F1F44B27-0E2E-4E16-9F87-AE4237F1492D}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311-49DB-AD36-C45BAEED29AC}"/>
                </c:ext>
              </c:extLst>
            </c:dLbl>
            <c:dLbl>
              <c:idx val="16"/>
              <c:layout>
                <c:manualLayout>
                  <c:x val="-3.2015750650234161E-2"/>
                  <c:y val="-3.36527924162481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{C255ACD0-D7E2-4872-B678-CFD28EBEDA3F}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311-49DB-AD36-C45BAEED29AC}"/>
                </c:ext>
              </c:extLst>
            </c:dLbl>
            <c:dLbl>
              <c:idx val="24"/>
              <c:layout>
                <c:manualLayout>
                  <c:x val="-3.2015750650234161E-2"/>
                  <c:y val="-9.022507780443193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{FF0BD131-7D5B-4AB7-923A-4E2677FBC6CD}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311-49DB-AD36-C45BAEED29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{98ACD623-F680-42C1-8E8C-DD1CA4F90C0E}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311-49DB-AD36-C45BAEED29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6311-49DB-AD36-C45BAEED29A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98388263998016E-2"/>
                  <c:y val="-6.5724392033191234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{07B064B9-0CEB-4FBD-B4F0-51E24A770963}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38-40F3-A756-91594CD93E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{B4D0BAE1-E941-43AE-BCC9-7EC751E70514}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38-40F3-A756-91594CD93E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{8ACDA693-E96F-4931-9A8F-A88EA49F3E1B}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38-40F3-A756-91594CD93E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{6EC0BC50-2362-411C-8A08-DBF4F0D0C92E}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38-40F3-A756-91594CD93E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{D2847B0A-1888-4343-BECA-986803AE3BE2}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38-40F3-A756-91594CD93EF1}"/>
                </c:ext>
              </c:extLst>
            </c:dLbl>
            <c:dLbl>
              <c:idx val="8"/>
              <c:layout>
                <c:manualLayout>
                  <c:x val="-3.8097594974223249E-2"/>
                  <c:y val="-7.80597668207633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{663A1238-321F-4C5C-9B7B-5E97195D8315}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38-40F3-A756-91594CD93EF1}"/>
                </c:ext>
              </c:extLst>
            </c:dLbl>
            <c:dLbl>
              <c:idx val="16"/>
              <c:layout>
                <c:manualLayout>
                  <c:x val="-3.1570342725075584E-2"/>
                  <c:y val="-4.34654399218581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{76CD27B9-FB87-4F9E-9C04-DEF318C1DD29}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38-40F3-A756-91594CD93E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{842DA4F8-6E6C-4BC9-BE88-12470172CD09}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38-40F3-A756-91594CD93E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{4FC2E284-95A5-490C-BA2E-B324E6DB4EAC}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38-40F3-A756-91594CD93E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20.6</c:v>
                </c:pt>
                <c:pt idx="8">
                  <c:v>21.1</c:v>
                </c:pt>
                <c:pt idx="16">
                  <c:v>20.8</c:v>
                </c:pt>
                <c:pt idx="24">
                  <c:v>18.399999999999999</c:v>
                </c:pt>
                <c:pt idx="32">
                  <c:v>15.7</c:v>
                </c:pt>
              </c:numCache>
            </c:numRef>
          </c:xVal>
          <c:yVal>
            <c:numRef>
              <c:f>公会計指標分析・財政指標組合せ分析表!$BP$73:$DC$73</c:f>
              <c:numCache>
                <c:formatCode>#,##0.0;"▲ "#,##0.0</c:formatCode>
                <c:ptCount val="40"/>
                <c:pt idx="0">
                  <c:v>219.1</c:v>
                </c:pt>
                <c:pt idx="8">
                  <c:v>209.1</c:v>
                </c:pt>
                <c:pt idx="16">
                  <c:v>225.3</c:v>
                </c:pt>
                <c:pt idx="24">
                  <c:v>199</c:v>
                </c:pt>
                <c:pt idx="32">
                  <c:v>164.9</c:v>
                </c:pt>
              </c:numCache>
            </c:numRef>
          </c:yVal>
          <c:smooth val="0"/>
          <c:extLst>
            <c:ext xmlns:c16="http://schemas.microsoft.com/office/drawing/2014/chart" uri="{C3380CC4-5D6E-409C-BE32-E72D297353CC}">
              <c16:uniqueId val="{00000009-4238-40F3-A756-91594CD93E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37096815071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{62850D96-239B-4BC3-9419-49CD91FB2CE1}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38-40F3-A756-91594CD93E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{2171680F-BE25-4725-90E1-7726F9458FC9}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38-40F3-A756-91594CD93E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{65E5A21E-E3AD-4E29-A983-9001745D6378}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38-40F3-A756-91594CD93E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{F9E25045-EDAE-498B-B7DF-F0319C2F9568}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38-40F3-A756-91594CD93E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{DF44B1B5-3CFB-4E27-B92B-C021345FF547}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38-40F3-A756-91594CD93EF1}"/>
                </c:ext>
              </c:extLst>
            </c:dLbl>
            <c:dLbl>
              <c:idx val="8"/>
              <c:layout>
                <c:manualLayout>
                  <c:x val="0"/>
                  <c:y val="-4.140092485343244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{AECD4B01-7C16-48E7-8157-2DB1B39EA0DF}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38-40F3-A756-91594CD93EF1}"/>
                </c:ext>
              </c:extLst>
            </c:dLbl>
            <c:dLbl>
              <c:idx val="16"/>
              <c:layout>
                <c:manualLayout>
                  <c:x val="0"/>
                  <c:y val="2.581825417646466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{E0FF673C-A07A-4D55-8D35-309830F71B88}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38-40F3-A756-91594CD93EF1}"/>
                </c:ext>
              </c:extLst>
            </c:dLbl>
            <c:dLbl>
              <c:idx val="24"/>
              <c:layout>
                <c:manualLayout>
                  <c:x val="0"/>
                  <c:y val="9.5915356252144826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{582DB1D7-C5EA-4FF4-9409-722FFDC8902C}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38-40F3-A756-91594CD93EF1}"/>
                </c:ext>
              </c:extLst>
            </c:dLbl>
            <c:dLbl>
              <c:idx val="32"/>
              <c:layout>
                <c:manualLayout>
                  <c:x val="0"/>
                  <c:y val="-2.771888894292583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{27073198-B56E-495D-B597-DE7719A2DA6C}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38-40F3-A756-91594CD93E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238-40F3-A756-91594CD93EF1}"/>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CFD6CFA-482D-4598-8E35-DB69645DBB6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8C3E4E7-78BB-406B-B016-4A13C210661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339006C-C0A5-43B8-A872-208B9E360F4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2BA7DAF-0554-493D-A527-6E951753BB1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88C5A8C-D635-4B8C-BA79-95D620612A11}"/>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EB31D09-BAC9-493B-BFD2-6CE776D4A698}"/>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62FF0FC-379A-4FE4-B76E-E5F4EDCABC56}"/>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8520E81-0043-488A-8CF3-5639F5FDDD4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85EA3CF-7398-4ECC-83A0-1A591189A19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1A2D334-B304-49B8-9CB1-A944D9903944}"/>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37EC7F6-2258-4524-8DA8-BB9C86AFB201}"/>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2DA28DD-9EEE-4DF5-8165-8033538EC4A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70C53A4-8CB7-49EF-8521-B77AE6E2D28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6C594A-1275-47B1-8819-417E59881EDA}"/>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AC64148-37AA-4A74-BC82-3D200F4F84F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5F41F97-3D90-4637-B1E4-75F0B6965AB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3025577-2DE4-40E5-A954-94C2F77302AE}"/>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5269D04-6484-4803-8350-BE53F014EE8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6D40225-E1FC-4800-9314-33503696D0F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212A52-B6F7-4BFA-8ECA-9E0356EB770E}"/>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C4B09E7-8683-4E08-AEC7-C1B6AF19704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56592CE-AAE0-4379-A8A1-9B1EEECFBC0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FD8AA69-A49A-4A16-9188-463F6A77880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D4A136F-A160-4A19-82EC-F1F8EF1A274B}"/>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57A6B4F-8D53-4121-94D2-0FE9AE4550A8}"/>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C0B537D-6EB9-4C0F-A9D2-48BC608A66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35CE8DC-32F8-4834-B7C1-BC76FE429E2C}"/>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5D7B379-2A45-4BFD-96BC-8407B8C1B68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293B5F-230E-4A88-9B64-A5E0A39799A7}"/>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2C10CE1-0899-4BD2-826D-070E7BC4EBA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9D3EF62-070F-46AE-A37A-9E11B07FC188}"/>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07228FC-1E8F-4ABC-BDBF-2F3FA29D19E9}"/>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5CFB3F-83EF-4BB6-B987-230BF51851A4}"/>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356205F-368C-499B-A772-938FF375F41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423AC7-5EC7-46B8-9848-E2DE58AF6BF8}"/>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CB51F45-7EBF-4521-8F49-6F2D3947DEC8}"/>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EBDFCFB-A3DC-4DBA-93B2-7955CBF4CBD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0B74A4-0AAE-4ECB-A9BC-AF5D0421D571}"/>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84D2971-B744-4136-A607-A6C23A23018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387DF89-6ACE-451B-8872-B769E779914C}"/>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B8F7F43-5129-4098-A070-83843178717E}"/>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A0ED43C-0951-42DE-BEB3-061DD82589C3}"/>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BD4C1C2-D1B2-40F4-8FAE-39B0AADF07D4}"/>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C55F134-F1A7-4015-BB1A-97468732327D}"/>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C6B162A-FF48-430A-8E2B-7F966D30EC1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F608919-9916-48E7-8374-C32BC9DB99A6}"/>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AEC0710-572B-4247-908B-598D01D35C1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口の減少や全国平均を上回る高齢化のほか、町内に中心となる産業が少ないこと等により、財政基盤が弱く類似団体平均を下回っている。徹底した税収の確保、ふるさと納税寄附金の増収に取組み、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515C1FB-CE65-45A9-BEA4-60CAB523EAA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E0ED9FD-1DE0-4148-808F-7E3EE09BA7F7}"/>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EA70041-A4B0-4D28-9C3A-A928AC8AC42D}"/>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BAF39E9-55F7-4DA7-80CF-0893FB2F0304}"/>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9E4A24B-254E-49E6-B1A9-797EF918ED84}"/>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EAA39FE-FC82-4DB8-BB5D-1CE63B20AE17}"/>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4C9843D-C20F-4645-B5EE-5A51EB3CE41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207C21A9-A606-49FF-95DD-38630D427724}"/>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65BC135-9623-4D27-89E9-1F83C54097B6}"/>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1ADF2FC-A50B-4608-8EF1-824B2DFEC598}"/>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F558E8F-EAC9-4222-AE25-A24DA87CCACE}"/>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067B00A-6A36-4B4E-B85D-E5F5FB8F21A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724EC6F-451E-46DE-AC50-5EDB2ADA00C5}"/>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16E6C351-90CE-4921-8D35-3EFBBE4B8CC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9FE9FD53-C98D-4B17-A6B9-47A89FA3BC1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C892E58-8976-4976-BFD0-ADE575A0AFF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16255C8B-FD6B-4C40-AA17-82BA3A2AAA8A}"/>
            </a:ext>
          </a:extLst>
        </xdr:cNvPr>
        <xdr:cNvCxnSpPr/>
      </xdr:nvCxnSpPr>
      <xdr:spPr>
        <a:xfrm flipV="1">
          <a:off x="4514850" y="5989864"/>
          <a:ext cx="0" cy="1459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B8DBB893-5D57-4CBA-B39C-36DD7EC85A44}"/>
            </a:ext>
          </a:extLst>
        </xdr:cNvPr>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4D32CBF-8545-4324-8C12-6CD279FE8DE9}"/>
            </a:ext>
          </a:extLst>
        </xdr:cNvPr>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32C104-ECA0-4F43-98BA-C07055164B92}"/>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70739909-DC60-4C61-8BE4-7D20BF27BC10}"/>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8D367A25-FED9-4B60-BBDA-A9DC1A2F0A72}"/>
            </a:ext>
          </a:extLst>
        </xdr:cNvPr>
        <xdr:cNvCxnSpPr/>
      </xdr:nvCxnSpPr>
      <xdr:spPr>
        <a:xfrm>
          <a:off x="3752850" y="7100752"/>
          <a:ext cx="762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A6E37008-5018-4B7E-A30F-1556F61B6DF5}"/>
            </a:ext>
          </a:extLst>
        </xdr:cNvPr>
        <xdr:cNvSpPr txBox="1"/>
      </xdr:nvSpPr>
      <xdr:spPr>
        <a:xfrm>
          <a:off x="4584700" y="6887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E7DF0612-2369-47E2-AB5E-C9DDFA4A92D7}"/>
            </a:ext>
          </a:extLst>
        </xdr:cNvPr>
        <xdr:cNvSpPr/>
      </xdr:nvSpPr>
      <xdr:spPr>
        <a:xfrm>
          <a:off x="4464050" y="7042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B2717BC3-990C-4B8D-B6B9-C811D24A9435}"/>
            </a:ext>
          </a:extLst>
        </xdr:cNvPr>
        <xdr:cNvCxnSpPr/>
      </xdr:nvCxnSpPr>
      <xdr:spPr>
        <a:xfrm>
          <a:off x="2940050" y="7077771"/>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EDC3DAC9-8EE0-4791-976E-A8B0155D125F}"/>
            </a:ext>
          </a:extLst>
        </xdr:cNvPr>
        <xdr:cNvSpPr/>
      </xdr:nvSpPr>
      <xdr:spPr>
        <a:xfrm>
          <a:off x="3702050" y="7030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C8728A95-6D76-4D62-BFFE-222090F1BE13}"/>
            </a:ext>
          </a:extLst>
        </xdr:cNvPr>
        <xdr:cNvSpPr txBox="1"/>
      </xdr:nvSpPr>
      <xdr:spPr>
        <a:xfrm>
          <a:off x="3409950" y="680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1B4C9A2B-DE2B-4918-85DA-1FB9A00AC445}"/>
            </a:ext>
          </a:extLst>
        </xdr:cNvPr>
        <xdr:cNvCxnSpPr/>
      </xdr:nvCxnSpPr>
      <xdr:spPr>
        <a:xfrm>
          <a:off x="2127250" y="7054789"/>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DFF71454-FD8C-4409-A0C2-231BBB302CFC}"/>
            </a:ext>
          </a:extLst>
        </xdr:cNvPr>
        <xdr:cNvSpPr/>
      </xdr:nvSpPr>
      <xdr:spPr>
        <a:xfrm>
          <a:off x="288925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F5B91FEC-F9F0-4ACF-8A20-C55E5BE1160E}"/>
            </a:ext>
          </a:extLst>
        </xdr:cNvPr>
        <xdr:cNvSpPr txBox="1"/>
      </xdr:nvSpPr>
      <xdr:spPr>
        <a:xfrm>
          <a:off x="25971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4B15E9BE-4E55-4D42-AE51-B3CCE08E5BA7}"/>
            </a:ext>
          </a:extLst>
        </xdr:cNvPr>
        <xdr:cNvCxnSpPr/>
      </xdr:nvCxnSpPr>
      <xdr:spPr>
        <a:xfrm>
          <a:off x="1333500" y="70547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591EC83F-B293-4D60-BC27-D243BE377457}"/>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7CAB71E3-E5BF-4405-B28A-D56F19689662}"/>
            </a:ext>
          </a:extLst>
        </xdr:cNvPr>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BE7DA609-41BD-4A48-8E33-17FE4070BFBE}"/>
            </a:ext>
          </a:extLst>
        </xdr:cNvPr>
        <xdr:cNvSpPr/>
      </xdr:nvSpPr>
      <xdr:spPr>
        <a:xfrm>
          <a:off x="1282700" y="70077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A0005B6A-6C3E-433E-AEA1-C3EA9DA8047E}"/>
            </a:ext>
          </a:extLst>
        </xdr:cNvPr>
        <xdr:cNvSpPr txBox="1"/>
      </xdr:nvSpPr>
      <xdr:spPr>
        <a:xfrm>
          <a:off x="97155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A7F6248-2E28-4DC7-8FA3-6D6A8DD0140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421190D-4514-4568-AA3A-0D23D6FC92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75902E9-C250-415F-A0C2-01BF056C2C73}"/>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17BF79F-3DE1-4B48-945E-099A905CBB1E}"/>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18D7442-3987-42CB-9573-C9BE6A3FA2D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5D5F612F-020D-43DC-8312-CC8CC631D307}"/>
            </a:ext>
          </a:extLst>
        </xdr:cNvPr>
        <xdr:cNvSpPr/>
      </xdr:nvSpPr>
      <xdr:spPr>
        <a:xfrm>
          <a:off x="4464050" y="70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4129</xdr:rowOff>
    </xdr:from>
    <xdr:ext cx="762000" cy="259045"/>
    <xdr:sp macro="" textlink="">
      <xdr:nvSpPr>
        <xdr:cNvPr id="90" name="財政力該当値テキスト">
          <a:extLst>
            <a:ext uri="{FF2B5EF4-FFF2-40B4-BE49-F238E27FC236}">
              <a16:creationId xmlns:a16="http://schemas.microsoft.com/office/drawing/2014/main" id="{C966244B-0F30-4F44-BC47-DA46287A5331}"/>
            </a:ext>
          </a:extLst>
        </xdr:cNvPr>
        <xdr:cNvSpPr txBox="1"/>
      </xdr:nvSpPr>
      <xdr:spPr>
        <a:xfrm>
          <a:off x="4584700" y="70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B2717692-FEA6-4EC3-A8B9-48DD576CD2E9}"/>
            </a:ext>
          </a:extLst>
        </xdr:cNvPr>
        <xdr:cNvSpPr/>
      </xdr:nvSpPr>
      <xdr:spPr>
        <a:xfrm>
          <a:off x="37020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FE2D82CA-EB4E-4ADF-8505-DA3F9F565664}"/>
            </a:ext>
          </a:extLst>
        </xdr:cNvPr>
        <xdr:cNvSpPr txBox="1"/>
      </xdr:nvSpPr>
      <xdr:spPr>
        <a:xfrm>
          <a:off x="3409950" y="713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4108E4C6-C699-4DED-8113-51EB5B8CF937}"/>
            </a:ext>
          </a:extLst>
        </xdr:cNvPr>
        <xdr:cNvSpPr/>
      </xdr:nvSpPr>
      <xdr:spPr>
        <a:xfrm>
          <a:off x="2889250" y="7030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94" name="テキスト ボックス 93">
          <a:extLst>
            <a:ext uri="{FF2B5EF4-FFF2-40B4-BE49-F238E27FC236}">
              <a16:creationId xmlns:a16="http://schemas.microsoft.com/office/drawing/2014/main" id="{5EF086C7-E0EE-40D6-A77A-E8E23FDE8A24}"/>
            </a:ext>
          </a:extLst>
        </xdr:cNvPr>
        <xdr:cNvSpPr txBox="1"/>
      </xdr:nvSpPr>
      <xdr:spPr>
        <a:xfrm>
          <a:off x="2597150" y="711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A9C9F7F2-E585-4C56-B441-7C3E01C7EA7E}"/>
            </a:ext>
          </a:extLst>
        </xdr:cNvPr>
        <xdr:cNvSpPr/>
      </xdr:nvSpPr>
      <xdr:spPr>
        <a:xfrm>
          <a:off x="2095500" y="70077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486D76F0-440A-4FEE-B9F1-9F8D3EFFAD47}"/>
            </a:ext>
          </a:extLst>
        </xdr:cNvPr>
        <xdr:cNvSpPr txBox="1"/>
      </xdr:nvSpPr>
      <xdr:spPr>
        <a:xfrm>
          <a:off x="17843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19C824D8-8B4A-40BA-8A7A-5F66ACE17892}"/>
            </a:ext>
          </a:extLst>
        </xdr:cNvPr>
        <xdr:cNvSpPr/>
      </xdr:nvSpPr>
      <xdr:spPr>
        <a:xfrm>
          <a:off x="1282700" y="70077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EFB0D420-7B19-4E58-A66A-C191F0311255}"/>
            </a:ext>
          </a:extLst>
        </xdr:cNvPr>
        <xdr:cNvSpPr txBox="1"/>
      </xdr:nvSpPr>
      <xdr:spPr>
        <a:xfrm>
          <a:off x="97155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C4FA79D-0B48-4EEB-87D2-A72FD50A51A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5D7D0DA-3AC9-4C40-AB25-91A83FA59746}"/>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941AA394-6AF1-4366-8AE0-97CC74EB5055}"/>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9BBA2B6-BBC3-4271-8C34-159C83EAB2F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B7FBD4D-B19A-4BF5-BCA6-14CE7A700EDB}"/>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2C293A3-C3E8-45EE-B9EE-2F68B17D8FCF}"/>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3E10677-3217-4B4A-959F-E06C6EE3F8D4}"/>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11B568A-8254-4426-A0B3-50B81AB4AEBB}"/>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B9C371C-CC22-4FCB-8C4E-20381F61BF0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6E70F97-11A1-4802-8FB3-C9427759C8B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1F56241-27DD-44DC-89C7-7AFD0FDF783E}"/>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B360DCF-0FD5-4AEF-8750-5F149B7338D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B6D07F4-EFAE-4FAD-AD14-65053D2DBE87}"/>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令和４年度は、経常一般財源でやや増額したが、障害者給付事業が増加したことにより扶助費が増額したため、前年度に比べ</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％高くなっている。</a:t>
          </a:r>
          <a:endParaRPr lang="ja-JP" altLang="ja-JP" sz="1400">
            <a:effectLst/>
          </a:endParaRPr>
        </a:p>
        <a:p>
          <a:r>
            <a:rPr lang="ja-JP" altLang="ja-JP" sz="1100">
              <a:solidFill>
                <a:schemeClr val="dk1"/>
              </a:solidFill>
              <a:effectLst/>
              <a:latin typeface="+mn-lt"/>
              <a:ea typeface="+mn-ea"/>
              <a:cs typeface="+mn-cs"/>
            </a:rPr>
            <a:t>　今後も事務事業の見直しを進めるとともに経常経費の削減に努めるなど、財政構造の弾力化を図る。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A42E957-4AE7-460A-9F32-5211CE17FEB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13098B7F-62E9-4250-9BED-DCE4917AB31D}"/>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E113A48-BE5E-414B-AE4C-69D066B3D5EF}"/>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A50B452F-4D07-4819-8429-E9E1BEE8EC43}"/>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C0EA9E87-475D-42F8-AC0E-9F2D1E2642F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2C6105CD-4388-4EA5-BFE7-31F69313B685}"/>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1760333E-5B8E-4109-968E-86679F4668FF}"/>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BAEC6FD-8FA3-4381-AFAA-FFD046E1116D}"/>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F008B5CC-0D11-4F36-8055-9EA4FECD0C44}"/>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270CBFE4-D978-4318-944A-9221FAF09358}"/>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E72AB8D-6717-4998-9786-0C992E83CBF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ACB0F4B0-AB29-4259-B7F9-49C1F964728C}"/>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CD800AFA-C7CC-4529-BC98-4E518A6C3AC2}"/>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8D2AED7A-0914-49A0-979B-92290B4CFBB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680F189-9461-4514-AC0E-74760B2E0CE8}"/>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44F23C1E-ACBC-484D-87AA-77E12214D87E}"/>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50588</xdr:rowOff>
    </xdr:from>
    <xdr:to>
      <xdr:col>23</xdr:col>
      <xdr:colOff>133350</xdr:colOff>
      <xdr:row>65</xdr:row>
      <xdr:rowOff>8679</xdr:rowOff>
    </xdr:to>
    <xdr:cxnSp macro="">
      <xdr:nvCxnSpPr>
        <xdr:cNvPr id="128" name="直線コネクタ 127">
          <a:extLst>
            <a:ext uri="{FF2B5EF4-FFF2-40B4-BE49-F238E27FC236}">
              <a16:creationId xmlns:a16="http://schemas.microsoft.com/office/drawing/2014/main" id="{0A6D2BE1-4DCF-42BA-BA22-3AAAC8552B40}"/>
            </a:ext>
          </a:extLst>
        </xdr:cNvPr>
        <xdr:cNvCxnSpPr/>
      </xdr:nvCxnSpPr>
      <xdr:spPr>
        <a:xfrm flipV="1">
          <a:off x="4514850" y="9773708"/>
          <a:ext cx="0" cy="1131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9" name="財政構造の弾力性最小値テキスト">
          <a:extLst>
            <a:ext uri="{FF2B5EF4-FFF2-40B4-BE49-F238E27FC236}">
              <a16:creationId xmlns:a16="http://schemas.microsoft.com/office/drawing/2014/main" id="{8B4C7BAA-9B52-464D-B0C6-8C8F8FBB4554}"/>
            </a:ext>
          </a:extLst>
        </xdr:cNvPr>
        <xdr:cNvSpPr txBox="1"/>
      </xdr:nvSpPr>
      <xdr:spPr>
        <a:xfrm>
          <a:off x="4584700" y="108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30" name="直線コネクタ 129">
          <a:extLst>
            <a:ext uri="{FF2B5EF4-FFF2-40B4-BE49-F238E27FC236}">
              <a16:creationId xmlns:a16="http://schemas.microsoft.com/office/drawing/2014/main" id="{CE6A4F92-EE9C-4C16-9CBD-68251CA34893}"/>
            </a:ext>
          </a:extLst>
        </xdr:cNvPr>
        <xdr:cNvCxnSpPr/>
      </xdr:nvCxnSpPr>
      <xdr:spPr>
        <a:xfrm>
          <a:off x="4425950" y="10905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136965</xdr:rowOff>
    </xdr:from>
    <xdr:ext cx="762000" cy="259045"/>
    <xdr:sp macro="" textlink="">
      <xdr:nvSpPr>
        <xdr:cNvPr id="131" name="財政構造の弾力性最大値テキスト">
          <a:extLst>
            <a:ext uri="{FF2B5EF4-FFF2-40B4-BE49-F238E27FC236}">
              <a16:creationId xmlns:a16="http://schemas.microsoft.com/office/drawing/2014/main" id="{1F057992-1121-4A7A-9E80-4B9D3C863445}"/>
            </a:ext>
          </a:extLst>
        </xdr:cNvPr>
        <xdr:cNvSpPr txBox="1"/>
      </xdr:nvSpPr>
      <xdr:spPr>
        <a:xfrm>
          <a:off x="4584700" y="95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cxnSp macro="">
      <xdr:nvCxnSpPr>
        <xdr:cNvPr id="132" name="直線コネクタ 131">
          <a:extLst>
            <a:ext uri="{FF2B5EF4-FFF2-40B4-BE49-F238E27FC236}">
              <a16:creationId xmlns:a16="http://schemas.microsoft.com/office/drawing/2014/main" id="{24F3CC15-64E3-40D0-9E80-2C102AEBF263}"/>
            </a:ext>
          </a:extLst>
        </xdr:cNvPr>
        <xdr:cNvCxnSpPr/>
      </xdr:nvCxnSpPr>
      <xdr:spPr>
        <a:xfrm>
          <a:off x="4425950" y="977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49954</xdr:rowOff>
    </xdr:to>
    <xdr:cxnSp macro="">
      <xdr:nvCxnSpPr>
        <xdr:cNvPr id="133" name="直線コネクタ 132">
          <a:extLst>
            <a:ext uri="{FF2B5EF4-FFF2-40B4-BE49-F238E27FC236}">
              <a16:creationId xmlns:a16="http://schemas.microsoft.com/office/drawing/2014/main" id="{5F428D91-2A7E-4EF9-B16C-DDEE8F6E9C97}"/>
            </a:ext>
          </a:extLst>
        </xdr:cNvPr>
        <xdr:cNvCxnSpPr/>
      </xdr:nvCxnSpPr>
      <xdr:spPr>
        <a:xfrm>
          <a:off x="3752850" y="10562801"/>
          <a:ext cx="762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4" name="財政構造の弾力性平均値テキスト">
          <a:extLst>
            <a:ext uri="{FF2B5EF4-FFF2-40B4-BE49-F238E27FC236}">
              <a16:creationId xmlns:a16="http://schemas.microsoft.com/office/drawing/2014/main" id="{DF66ABBE-A75E-43DA-A0C0-41EF91F2D73E}"/>
            </a:ext>
          </a:extLst>
        </xdr:cNvPr>
        <xdr:cNvSpPr txBox="1"/>
      </xdr:nvSpPr>
      <xdr:spPr>
        <a:xfrm>
          <a:off x="4584700" y="1028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5" name="フローチャート: 判断 134">
          <a:extLst>
            <a:ext uri="{FF2B5EF4-FFF2-40B4-BE49-F238E27FC236}">
              <a16:creationId xmlns:a16="http://schemas.microsoft.com/office/drawing/2014/main" id="{712FD465-71B8-4DCB-867E-86EE707A98EE}"/>
            </a:ext>
          </a:extLst>
        </xdr:cNvPr>
        <xdr:cNvSpPr/>
      </xdr:nvSpPr>
      <xdr:spPr>
        <a:xfrm>
          <a:off x="4464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150495</xdr:rowOff>
    </xdr:to>
    <xdr:cxnSp macro="">
      <xdr:nvCxnSpPr>
        <xdr:cNvPr id="136" name="直線コネクタ 135">
          <a:extLst>
            <a:ext uri="{FF2B5EF4-FFF2-40B4-BE49-F238E27FC236}">
              <a16:creationId xmlns:a16="http://schemas.microsoft.com/office/drawing/2014/main" id="{02DA42B4-22F5-46D1-B81A-60F1B4C508A3}"/>
            </a:ext>
          </a:extLst>
        </xdr:cNvPr>
        <xdr:cNvCxnSpPr/>
      </xdr:nvCxnSpPr>
      <xdr:spPr>
        <a:xfrm flipV="1">
          <a:off x="2940050" y="10562801"/>
          <a:ext cx="8128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56515</xdr:rowOff>
    </xdr:from>
    <xdr:to>
      <xdr:col>19</xdr:col>
      <xdr:colOff>184150</xdr:colOff>
      <xdr:row>61</xdr:row>
      <xdr:rowOff>158115</xdr:rowOff>
    </xdr:to>
    <xdr:sp macro="" textlink="">
      <xdr:nvSpPr>
        <xdr:cNvPr id="137" name="フローチャート: 判断 136">
          <a:extLst>
            <a:ext uri="{FF2B5EF4-FFF2-40B4-BE49-F238E27FC236}">
              <a16:creationId xmlns:a16="http://schemas.microsoft.com/office/drawing/2014/main" id="{D7EB74B7-0837-4DCE-8FCF-F25BE4C570BF}"/>
            </a:ext>
          </a:extLst>
        </xdr:cNvPr>
        <xdr:cNvSpPr/>
      </xdr:nvSpPr>
      <xdr:spPr>
        <a:xfrm>
          <a:off x="3702050" y="102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38" name="テキスト ボックス 137">
          <a:extLst>
            <a:ext uri="{FF2B5EF4-FFF2-40B4-BE49-F238E27FC236}">
              <a16:creationId xmlns:a16="http://schemas.microsoft.com/office/drawing/2014/main" id="{8FE225E7-82F1-44E8-B4E5-A4E75EDE7FB6}"/>
            </a:ext>
          </a:extLst>
        </xdr:cNvPr>
        <xdr:cNvSpPr txBox="1"/>
      </xdr:nvSpPr>
      <xdr:spPr>
        <a:xfrm>
          <a:off x="3409950" y="100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65</xdr:row>
      <xdr:rowOff>141394</xdr:rowOff>
    </xdr:to>
    <xdr:cxnSp macro="">
      <xdr:nvCxnSpPr>
        <xdr:cNvPr id="139" name="直線コネクタ 138">
          <a:extLst>
            <a:ext uri="{FF2B5EF4-FFF2-40B4-BE49-F238E27FC236}">
              <a16:creationId xmlns:a16="http://schemas.microsoft.com/office/drawing/2014/main" id="{39C34A43-0477-4E7C-8AC7-D0FD201E2835}"/>
            </a:ext>
          </a:extLst>
        </xdr:cNvPr>
        <xdr:cNvCxnSpPr/>
      </xdr:nvCxnSpPr>
      <xdr:spPr>
        <a:xfrm flipV="1">
          <a:off x="2127250" y="10711815"/>
          <a:ext cx="812800" cy="3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F94CC102-5196-46EE-9387-741E55957165}"/>
            </a:ext>
          </a:extLst>
        </xdr:cNvPr>
        <xdr:cNvSpPr/>
      </xdr:nvSpPr>
      <xdr:spPr>
        <a:xfrm>
          <a:off x="2889250" y="10512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65C75BF1-6A79-4EF0-B33A-417764C34B32}"/>
            </a:ext>
          </a:extLst>
        </xdr:cNvPr>
        <xdr:cNvSpPr txBox="1"/>
      </xdr:nvSpPr>
      <xdr:spPr>
        <a:xfrm>
          <a:off x="25971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18204</xdr:rowOff>
    </xdr:to>
    <xdr:cxnSp macro="">
      <xdr:nvCxnSpPr>
        <xdr:cNvPr id="142" name="直線コネクタ 141">
          <a:extLst>
            <a:ext uri="{FF2B5EF4-FFF2-40B4-BE49-F238E27FC236}">
              <a16:creationId xmlns:a16="http://schemas.microsoft.com/office/drawing/2014/main" id="{6099E7AF-5F09-4DCF-842F-9CD8F4BAB018}"/>
            </a:ext>
          </a:extLst>
        </xdr:cNvPr>
        <xdr:cNvCxnSpPr/>
      </xdr:nvCxnSpPr>
      <xdr:spPr>
        <a:xfrm flipV="1">
          <a:off x="1333500" y="11037994"/>
          <a:ext cx="7937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3" name="フローチャート: 判断 142">
          <a:extLst>
            <a:ext uri="{FF2B5EF4-FFF2-40B4-BE49-F238E27FC236}">
              <a16:creationId xmlns:a16="http://schemas.microsoft.com/office/drawing/2014/main" id="{A275A6A6-0B0E-4E27-8D55-E8529F3C46E1}"/>
            </a:ext>
          </a:extLst>
        </xdr:cNvPr>
        <xdr:cNvSpPr/>
      </xdr:nvSpPr>
      <xdr:spPr>
        <a:xfrm>
          <a:off x="2095500" y="105361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44" name="テキスト ボックス 143">
          <a:extLst>
            <a:ext uri="{FF2B5EF4-FFF2-40B4-BE49-F238E27FC236}">
              <a16:creationId xmlns:a16="http://schemas.microsoft.com/office/drawing/2014/main" id="{3114CFBD-6EDF-4A5B-AF9F-7D3CF4B316BE}"/>
            </a:ext>
          </a:extLst>
        </xdr:cNvPr>
        <xdr:cNvSpPr txBox="1"/>
      </xdr:nvSpPr>
      <xdr:spPr>
        <a:xfrm>
          <a:off x="1784350" y="103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7CE89AA3-9016-466E-9DB3-F692A3F7CE4C}"/>
            </a:ext>
          </a:extLst>
        </xdr:cNvPr>
        <xdr:cNvSpPr/>
      </xdr:nvSpPr>
      <xdr:spPr>
        <a:xfrm>
          <a:off x="1282700" y="1051200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F055E636-9775-4161-B2D7-442DBE22294E}"/>
            </a:ext>
          </a:extLst>
        </xdr:cNvPr>
        <xdr:cNvSpPr txBox="1"/>
      </xdr:nvSpPr>
      <xdr:spPr>
        <a:xfrm>
          <a:off x="9715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0F0750C-03F9-49B0-809F-66A85235419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330D097-EA14-46FE-80AE-BBDA863DFE11}"/>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55C84E4-7414-43D9-AE3D-ED1B9275384D}"/>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C66C45D-33F5-4B26-B759-2DE24B8CD99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EF810FB-B995-41BA-9DC2-1D5FA1C72D4A}"/>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a:extLst>
            <a:ext uri="{FF2B5EF4-FFF2-40B4-BE49-F238E27FC236}">
              <a16:creationId xmlns:a16="http://schemas.microsoft.com/office/drawing/2014/main" id="{8B131845-DB71-4C2E-8B30-CA89FEF3179E}"/>
            </a:ext>
          </a:extLst>
        </xdr:cNvPr>
        <xdr:cNvSpPr/>
      </xdr:nvSpPr>
      <xdr:spPr>
        <a:xfrm>
          <a:off x="4464050" y="10564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a:extLst>
            <a:ext uri="{FF2B5EF4-FFF2-40B4-BE49-F238E27FC236}">
              <a16:creationId xmlns:a16="http://schemas.microsoft.com/office/drawing/2014/main" id="{40D31717-0C1E-4D4B-B1A6-7A0497D27CCA}"/>
            </a:ext>
          </a:extLst>
        </xdr:cNvPr>
        <xdr:cNvSpPr txBox="1"/>
      </xdr:nvSpPr>
      <xdr:spPr>
        <a:xfrm>
          <a:off x="4584700" y="105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4" name="楕円 153">
          <a:extLst>
            <a:ext uri="{FF2B5EF4-FFF2-40B4-BE49-F238E27FC236}">
              <a16:creationId xmlns:a16="http://schemas.microsoft.com/office/drawing/2014/main" id="{98A8CED0-5882-4548-9DFF-5B05C28C8316}"/>
            </a:ext>
          </a:extLst>
        </xdr:cNvPr>
        <xdr:cNvSpPr/>
      </xdr:nvSpPr>
      <xdr:spPr>
        <a:xfrm>
          <a:off x="3702050" y="10512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5" name="テキスト ボックス 154">
          <a:extLst>
            <a:ext uri="{FF2B5EF4-FFF2-40B4-BE49-F238E27FC236}">
              <a16:creationId xmlns:a16="http://schemas.microsoft.com/office/drawing/2014/main" id="{E52CE629-71AF-4915-8605-40C36E6AEFDE}"/>
            </a:ext>
          </a:extLst>
        </xdr:cNvPr>
        <xdr:cNvSpPr txBox="1"/>
      </xdr:nvSpPr>
      <xdr:spPr>
        <a:xfrm>
          <a:off x="3409950" y="1059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6" name="楕円 155">
          <a:extLst>
            <a:ext uri="{FF2B5EF4-FFF2-40B4-BE49-F238E27FC236}">
              <a16:creationId xmlns:a16="http://schemas.microsoft.com/office/drawing/2014/main" id="{104B5845-D1CA-43B4-B34D-3BFC98DBE592}"/>
            </a:ext>
          </a:extLst>
        </xdr:cNvPr>
        <xdr:cNvSpPr/>
      </xdr:nvSpPr>
      <xdr:spPr>
        <a:xfrm>
          <a:off x="2889250" y="1066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7" name="テキスト ボックス 156">
          <a:extLst>
            <a:ext uri="{FF2B5EF4-FFF2-40B4-BE49-F238E27FC236}">
              <a16:creationId xmlns:a16="http://schemas.microsoft.com/office/drawing/2014/main" id="{F8A56EDF-BFA6-43F7-B9D3-C87ABCC1D37D}"/>
            </a:ext>
          </a:extLst>
        </xdr:cNvPr>
        <xdr:cNvSpPr txBox="1"/>
      </xdr:nvSpPr>
      <xdr:spPr>
        <a:xfrm>
          <a:off x="2597150" y="107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8" name="楕円 157">
          <a:extLst>
            <a:ext uri="{FF2B5EF4-FFF2-40B4-BE49-F238E27FC236}">
              <a16:creationId xmlns:a16="http://schemas.microsoft.com/office/drawing/2014/main" id="{887291C2-39AF-4C46-B031-11521964F1CA}"/>
            </a:ext>
          </a:extLst>
        </xdr:cNvPr>
        <xdr:cNvSpPr/>
      </xdr:nvSpPr>
      <xdr:spPr>
        <a:xfrm>
          <a:off x="2095500" y="109871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9" name="テキスト ボックス 158">
          <a:extLst>
            <a:ext uri="{FF2B5EF4-FFF2-40B4-BE49-F238E27FC236}">
              <a16:creationId xmlns:a16="http://schemas.microsoft.com/office/drawing/2014/main" id="{F7FC1DFF-D9F7-4303-886C-4B63EAC9BB15}"/>
            </a:ext>
          </a:extLst>
        </xdr:cNvPr>
        <xdr:cNvSpPr txBox="1"/>
      </xdr:nvSpPr>
      <xdr:spPr>
        <a:xfrm>
          <a:off x="1784350" y="110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60" name="楕円 159">
          <a:extLst>
            <a:ext uri="{FF2B5EF4-FFF2-40B4-BE49-F238E27FC236}">
              <a16:creationId xmlns:a16="http://schemas.microsoft.com/office/drawing/2014/main" id="{80151758-91CE-4763-98CC-7E056634E65D}"/>
            </a:ext>
          </a:extLst>
        </xdr:cNvPr>
        <xdr:cNvSpPr/>
      </xdr:nvSpPr>
      <xdr:spPr>
        <a:xfrm>
          <a:off x="1282700" y="110354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1" name="テキスト ボックス 160">
          <a:extLst>
            <a:ext uri="{FF2B5EF4-FFF2-40B4-BE49-F238E27FC236}">
              <a16:creationId xmlns:a16="http://schemas.microsoft.com/office/drawing/2014/main" id="{8BF22862-C62A-498C-AADD-E0E040AE20D6}"/>
            </a:ext>
          </a:extLst>
        </xdr:cNvPr>
        <xdr:cNvSpPr txBox="1"/>
      </xdr:nvSpPr>
      <xdr:spPr>
        <a:xfrm>
          <a:off x="971550" y="111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DB418F44-B8A2-4A66-AD8C-83172FF20C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CE42A805-839B-4A69-B964-05F8C93E1152}"/>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F813FD4-1F79-4B94-A062-17B363ED554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19C38FB-E689-42A4-8D62-0647DD372F6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6B308773-0F3B-452C-95D7-B2DE6B3F6B77}"/>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C01FE762-E8CB-47DC-BF72-CC1DDABC1288}"/>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D9387E5D-F0B8-4B2E-8F3D-AED10F525018}"/>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D6551D80-D479-42AF-8C08-113F220B769C}"/>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93AAE238-7641-4FE4-B377-352B1F9D9BBA}"/>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DA3D2925-518F-444C-9AAB-688337069DB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C87675B-C664-43A3-9C79-795F27636545}"/>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B07D560-7092-44CD-9137-689C8DB60C5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FE450F16-FE43-4D8B-8C72-1BC438A9F3A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職員等の給与削減及び財政健全化計画に掲げる事務事業の徹底した見直しにより、類似団体平均を下回っている。</a:t>
          </a:r>
          <a:r>
            <a:rPr lang="ja-JP" altLang="ja-JP" sz="1100">
              <a:solidFill>
                <a:schemeClr val="dk1"/>
              </a:solidFill>
              <a:effectLst/>
              <a:latin typeface="+mn-lt"/>
              <a:ea typeface="+mn-ea"/>
              <a:cs typeface="+mn-cs"/>
            </a:rPr>
            <a:t>今後も取組みを継続しコストの低減を図っていく方針である。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40389D7-B45C-4E11-B0BB-C20833819C76}"/>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A60AC4F-3856-4ADB-8EBA-B6560D87C63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6783238-E8F9-4A24-9596-A83EF0EC9E9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E268B214-C6CB-4ED0-902B-53FD14B6510B}"/>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5912C084-8E87-45A8-B9CD-F0093C6DA36C}"/>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B6A15E9B-5939-4375-A216-3460208EB4E6}"/>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EB127D9C-A141-4C50-B2B7-0A9CB9044BC1}"/>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EF10AEB3-E010-49A2-B19A-38B15345025A}"/>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CFDD786A-BB6E-4AEF-B8B5-D717F821A46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7E4D93BC-D915-4077-A4F3-70921E4D3E79}"/>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CB123E6B-BADF-41F9-BABF-D37688878BF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ACD56EC0-EE00-4F90-BEF4-9E27D681439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3AA6D7B5-FCA9-43AB-B90A-EE1E83B3971A}"/>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54E32FAB-A569-4467-9687-981EE32F7864}"/>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2C35E3B8-2C6B-45AE-8271-E63BB03F1FE7}"/>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54CEF98-E0A7-4FDD-8EDD-5CD29E61D2F4}"/>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91" name="直線コネクタ 190">
          <a:extLst>
            <a:ext uri="{FF2B5EF4-FFF2-40B4-BE49-F238E27FC236}">
              <a16:creationId xmlns:a16="http://schemas.microsoft.com/office/drawing/2014/main" id="{1DEF6252-6EB1-49EE-8987-573BEF51C521}"/>
            </a:ext>
          </a:extLst>
        </xdr:cNvPr>
        <xdr:cNvCxnSpPr/>
      </xdr:nvCxnSpPr>
      <xdr:spPr>
        <a:xfrm flipV="1">
          <a:off x="4514850" y="13590821"/>
          <a:ext cx="0" cy="1429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2" name="人件費・物件費等の状況最小値テキスト">
          <a:extLst>
            <a:ext uri="{FF2B5EF4-FFF2-40B4-BE49-F238E27FC236}">
              <a16:creationId xmlns:a16="http://schemas.microsoft.com/office/drawing/2014/main" id="{A2FF45DF-C761-43BA-958D-039A642529E2}"/>
            </a:ext>
          </a:extLst>
        </xdr:cNvPr>
        <xdr:cNvSpPr txBox="1"/>
      </xdr:nvSpPr>
      <xdr:spPr>
        <a:xfrm>
          <a:off x="4584700" y="149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3" name="直線コネクタ 192">
          <a:extLst>
            <a:ext uri="{FF2B5EF4-FFF2-40B4-BE49-F238E27FC236}">
              <a16:creationId xmlns:a16="http://schemas.microsoft.com/office/drawing/2014/main" id="{1DC49A8E-201C-46B9-BCAC-E15755106535}"/>
            </a:ext>
          </a:extLst>
        </xdr:cNvPr>
        <xdr:cNvCxnSpPr/>
      </xdr:nvCxnSpPr>
      <xdr:spPr>
        <a:xfrm>
          <a:off x="4425950" y="15020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4" name="人件費・物件費等の状況最大値テキスト">
          <a:extLst>
            <a:ext uri="{FF2B5EF4-FFF2-40B4-BE49-F238E27FC236}">
              <a16:creationId xmlns:a16="http://schemas.microsoft.com/office/drawing/2014/main" id="{3463B285-7AA9-44E0-BD30-14B14BFC7E4B}"/>
            </a:ext>
          </a:extLst>
        </xdr:cNvPr>
        <xdr:cNvSpPr txBox="1"/>
      </xdr:nvSpPr>
      <xdr:spPr>
        <a:xfrm>
          <a:off x="4584700" y="133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5" name="直線コネクタ 194">
          <a:extLst>
            <a:ext uri="{FF2B5EF4-FFF2-40B4-BE49-F238E27FC236}">
              <a16:creationId xmlns:a16="http://schemas.microsoft.com/office/drawing/2014/main" id="{F7EBAECD-BBD9-440A-99E7-2B7665C8B747}"/>
            </a:ext>
          </a:extLst>
        </xdr:cNvPr>
        <xdr:cNvCxnSpPr/>
      </xdr:nvCxnSpPr>
      <xdr:spPr>
        <a:xfrm>
          <a:off x="4425950" y="1359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38171</xdr:rowOff>
    </xdr:from>
    <xdr:to>
      <xdr:col>23</xdr:col>
      <xdr:colOff>133350</xdr:colOff>
      <xdr:row>82</xdr:row>
      <xdr:rowOff>119200</xdr:rowOff>
    </xdr:to>
    <xdr:cxnSp macro="">
      <xdr:nvCxnSpPr>
        <xdr:cNvPr id="196" name="直線コネクタ 195">
          <a:extLst>
            <a:ext uri="{FF2B5EF4-FFF2-40B4-BE49-F238E27FC236}">
              <a16:creationId xmlns:a16="http://schemas.microsoft.com/office/drawing/2014/main" id="{0C539C55-4878-4218-B7DD-C765DADD5DC4}"/>
            </a:ext>
          </a:extLst>
        </xdr:cNvPr>
        <xdr:cNvCxnSpPr/>
      </xdr:nvCxnSpPr>
      <xdr:spPr>
        <a:xfrm>
          <a:off x="3752850" y="13784651"/>
          <a:ext cx="762000" cy="8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7" name="人件費・物件費等の状況平均値テキスト">
          <a:extLst>
            <a:ext uri="{FF2B5EF4-FFF2-40B4-BE49-F238E27FC236}">
              <a16:creationId xmlns:a16="http://schemas.microsoft.com/office/drawing/2014/main" id="{695CD508-B2CD-40D2-9DCA-4608CCBFADAB}"/>
            </a:ext>
          </a:extLst>
        </xdr:cNvPr>
        <xdr:cNvSpPr txBox="1"/>
      </xdr:nvSpPr>
      <xdr:spPr>
        <a:xfrm>
          <a:off x="4584700" y="14148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8" name="フローチャート: 判断 197">
          <a:extLst>
            <a:ext uri="{FF2B5EF4-FFF2-40B4-BE49-F238E27FC236}">
              <a16:creationId xmlns:a16="http://schemas.microsoft.com/office/drawing/2014/main" id="{025E9EF1-D9E8-4D4C-A965-C61D6B0CA2E8}"/>
            </a:ext>
          </a:extLst>
        </xdr:cNvPr>
        <xdr:cNvSpPr/>
      </xdr:nvSpPr>
      <xdr:spPr>
        <a:xfrm>
          <a:off x="4464050" y="141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20501</xdr:rowOff>
    </xdr:from>
    <xdr:to>
      <xdr:col>19</xdr:col>
      <xdr:colOff>133350</xdr:colOff>
      <xdr:row>82</xdr:row>
      <xdr:rowOff>38171</xdr:rowOff>
    </xdr:to>
    <xdr:cxnSp macro="">
      <xdr:nvCxnSpPr>
        <xdr:cNvPr id="199" name="直線コネクタ 198">
          <a:extLst>
            <a:ext uri="{FF2B5EF4-FFF2-40B4-BE49-F238E27FC236}">
              <a16:creationId xmlns:a16="http://schemas.microsoft.com/office/drawing/2014/main" id="{6EDD22E9-F075-4059-B885-F5F115A31F16}"/>
            </a:ext>
          </a:extLst>
        </xdr:cNvPr>
        <xdr:cNvCxnSpPr/>
      </xdr:nvCxnSpPr>
      <xdr:spPr>
        <a:xfrm>
          <a:off x="2940050" y="13766981"/>
          <a:ext cx="8128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200" name="フローチャート: 判断 199">
          <a:extLst>
            <a:ext uri="{FF2B5EF4-FFF2-40B4-BE49-F238E27FC236}">
              <a16:creationId xmlns:a16="http://schemas.microsoft.com/office/drawing/2014/main" id="{951369FE-57F6-4AEF-8221-05C93D59F445}"/>
            </a:ext>
          </a:extLst>
        </xdr:cNvPr>
        <xdr:cNvSpPr/>
      </xdr:nvSpPr>
      <xdr:spPr>
        <a:xfrm>
          <a:off x="3702050" y="141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201" name="テキスト ボックス 200">
          <a:extLst>
            <a:ext uri="{FF2B5EF4-FFF2-40B4-BE49-F238E27FC236}">
              <a16:creationId xmlns:a16="http://schemas.microsoft.com/office/drawing/2014/main" id="{C86E4BB2-F37A-4B4B-A91B-42C965DFB766}"/>
            </a:ext>
          </a:extLst>
        </xdr:cNvPr>
        <xdr:cNvSpPr txBox="1"/>
      </xdr:nvSpPr>
      <xdr:spPr>
        <a:xfrm>
          <a:off x="3409950" y="1419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98608</xdr:rowOff>
    </xdr:from>
    <xdr:to>
      <xdr:col>15</xdr:col>
      <xdr:colOff>82550</xdr:colOff>
      <xdr:row>82</xdr:row>
      <xdr:rowOff>20501</xdr:rowOff>
    </xdr:to>
    <xdr:cxnSp macro="">
      <xdr:nvCxnSpPr>
        <xdr:cNvPr id="202" name="直線コネクタ 201">
          <a:extLst>
            <a:ext uri="{FF2B5EF4-FFF2-40B4-BE49-F238E27FC236}">
              <a16:creationId xmlns:a16="http://schemas.microsoft.com/office/drawing/2014/main" id="{F1FFD82A-AD6C-4C4F-812F-C6F8A8997393}"/>
            </a:ext>
          </a:extLst>
        </xdr:cNvPr>
        <xdr:cNvCxnSpPr/>
      </xdr:nvCxnSpPr>
      <xdr:spPr>
        <a:xfrm>
          <a:off x="2127250" y="13677448"/>
          <a:ext cx="812800" cy="8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3" name="フローチャート: 判断 202">
          <a:extLst>
            <a:ext uri="{FF2B5EF4-FFF2-40B4-BE49-F238E27FC236}">
              <a16:creationId xmlns:a16="http://schemas.microsoft.com/office/drawing/2014/main" id="{29159A94-49CE-45D6-8BCB-A5C66A5BF872}"/>
            </a:ext>
          </a:extLst>
        </xdr:cNvPr>
        <xdr:cNvSpPr/>
      </xdr:nvSpPr>
      <xdr:spPr>
        <a:xfrm>
          <a:off x="2889250" y="1405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4" name="テキスト ボックス 203">
          <a:extLst>
            <a:ext uri="{FF2B5EF4-FFF2-40B4-BE49-F238E27FC236}">
              <a16:creationId xmlns:a16="http://schemas.microsoft.com/office/drawing/2014/main" id="{63CCB4BD-CAEC-4DA2-BDFE-A3948C8D2FC2}"/>
            </a:ext>
          </a:extLst>
        </xdr:cNvPr>
        <xdr:cNvSpPr txBox="1"/>
      </xdr:nvSpPr>
      <xdr:spPr>
        <a:xfrm>
          <a:off x="2597150" y="141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93613</xdr:rowOff>
    </xdr:from>
    <xdr:to>
      <xdr:col>11</xdr:col>
      <xdr:colOff>31750</xdr:colOff>
      <xdr:row>81</xdr:row>
      <xdr:rowOff>98608</xdr:rowOff>
    </xdr:to>
    <xdr:cxnSp macro="">
      <xdr:nvCxnSpPr>
        <xdr:cNvPr id="205" name="直線コネクタ 204">
          <a:extLst>
            <a:ext uri="{FF2B5EF4-FFF2-40B4-BE49-F238E27FC236}">
              <a16:creationId xmlns:a16="http://schemas.microsoft.com/office/drawing/2014/main" id="{CEC58A95-AAF0-4933-BBD7-FE617EE1FD25}"/>
            </a:ext>
          </a:extLst>
        </xdr:cNvPr>
        <xdr:cNvCxnSpPr/>
      </xdr:nvCxnSpPr>
      <xdr:spPr>
        <a:xfrm>
          <a:off x="1333500" y="13672453"/>
          <a:ext cx="79375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6" name="フローチャート: 判断 205">
          <a:extLst>
            <a:ext uri="{FF2B5EF4-FFF2-40B4-BE49-F238E27FC236}">
              <a16:creationId xmlns:a16="http://schemas.microsoft.com/office/drawing/2014/main" id="{411745E9-8746-44A8-B122-E0D2EEC212CB}"/>
            </a:ext>
          </a:extLst>
        </xdr:cNvPr>
        <xdr:cNvSpPr/>
      </xdr:nvSpPr>
      <xdr:spPr>
        <a:xfrm>
          <a:off x="2095500" y="13945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7" name="テキスト ボックス 206">
          <a:extLst>
            <a:ext uri="{FF2B5EF4-FFF2-40B4-BE49-F238E27FC236}">
              <a16:creationId xmlns:a16="http://schemas.microsoft.com/office/drawing/2014/main" id="{84D59268-D972-4AEE-BACE-EAC6A1FD5E90}"/>
            </a:ext>
          </a:extLst>
        </xdr:cNvPr>
        <xdr:cNvSpPr txBox="1"/>
      </xdr:nvSpPr>
      <xdr:spPr>
        <a:xfrm>
          <a:off x="1784350" y="140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8" name="フローチャート: 判断 207">
          <a:extLst>
            <a:ext uri="{FF2B5EF4-FFF2-40B4-BE49-F238E27FC236}">
              <a16:creationId xmlns:a16="http://schemas.microsoft.com/office/drawing/2014/main" id="{C3CEBB64-4FA2-4F5D-AF50-1C8EAB64CA8C}"/>
            </a:ext>
          </a:extLst>
        </xdr:cNvPr>
        <xdr:cNvSpPr/>
      </xdr:nvSpPr>
      <xdr:spPr>
        <a:xfrm>
          <a:off x="1282700" y="140157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31D90132-C04B-47AF-9BE3-61B7CD1D6F76}"/>
            </a:ext>
          </a:extLst>
        </xdr:cNvPr>
        <xdr:cNvSpPr txBox="1"/>
      </xdr:nvSpPr>
      <xdr:spPr>
        <a:xfrm>
          <a:off x="971550" y="1409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C2F7B90-911B-46BC-B42C-478E6991424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DFD0B92-11A9-4AAD-9E12-87426A22B0C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A0FA4D9-7082-4BD7-A6F9-3FD33EA8E6ED}"/>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CB4B62D-AD0C-4544-A194-366A1A04CC86}"/>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5E62BDB-02A4-4024-A046-0C0F8CC69E9D}"/>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68400</xdr:rowOff>
    </xdr:from>
    <xdr:to>
      <xdr:col>23</xdr:col>
      <xdr:colOff>184150</xdr:colOff>
      <xdr:row>82</xdr:row>
      <xdr:rowOff>170000</xdr:rowOff>
    </xdr:to>
    <xdr:sp macro="" textlink="">
      <xdr:nvSpPr>
        <xdr:cNvPr id="215" name="楕円 214">
          <a:extLst>
            <a:ext uri="{FF2B5EF4-FFF2-40B4-BE49-F238E27FC236}">
              <a16:creationId xmlns:a16="http://schemas.microsoft.com/office/drawing/2014/main" id="{24E31E41-F7D9-4C47-A119-C5A698EB60CC}"/>
            </a:ext>
          </a:extLst>
        </xdr:cNvPr>
        <xdr:cNvSpPr/>
      </xdr:nvSpPr>
      <xdr:spPr>
        <a:xfrm>
          <a:off x="4464050" y="138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84927</xdr:rowOff>
    </xdr:from>
    <xdr:ext cx="762000" cy="259045"/>
    <xdr:sp macro="" textlink="">
      <xdr:nvSpPr>
        <xdr:cNvPr id="216" name="人件費・物件費等の状況該当値テキスト">
          <a:extLst>
            <a:ext uri="{FF2B5EF4-FFF2-40B4-BE49-F238E27FC236}">
              <a16:creationId xmlns:a16="http://schemas.microsoft.com/office/drawing/2014/main" id="{B945B19C-C0A6-4661-ABCE-7057578B14C3}"/>
            </a:ext>
          </a:extLst>
        </xdr:cNvPr>
        <xdr:cNvSpPr txBox="1"/>
      </xdr:nvSpPr>
      <xdr:spPr>
        <a:xfrm>
          <a:off x="4584700" y="136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158821</xdr:rowOff>
    </xdr:from>
    <xdr:to>
      <xdr:col>19</xdr:col>
      <xdr:colOff>184150</xdr:colOff>
      <xdr:row>82</xdr:row>
      <xdr:rowOff>88971</xdr:rowOff>
    </xdr:to>
    <xdr:sp macro="" textlink="">
      <xdr:nvSpPr>
        <xdr:cNvPr id="217" name="楕円 216">
          <a:extLst>
            <a:ext uri="{FF2B5EF4-FFF2-40B4-BE49-F238E27FC236}">
              <a16:creationId xmlns:a16="http://schemas.microsoft.com/office/drawing/2014/main" id="{585F9E0B-CC62-45F1-AB91-E8FC2D574497}"/>
            </a:ext>
          </a:extLst>
        </xdr:cNvPr>
        <xdr:cNvSpPr/>
      </xdr:nvSpPr>
      <xdr:spPr>
        <a:xfrm>
          <a:off x="3702050" y="13737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99148</xdr:rowOff>
    </xdr:from>
    <xdr:ext cx="736600" cy="259045"/>
    <xdr:sp macro="" textlink="">
      <xdr:nvSpPr>
        <xdr:cNvPr id="218" name="テキスト ボックス 217">
          <a:extLst>
            <a:ext uri="{FF2B5EF4-FFF2-40B4-BE49-F238E27FC236}">
              <a16:creationId xmlns:a16="http://schemas.microsoft.com/office/drawing/2014/main" id="{9E6897D5-0B12-4B05-8013-2294B8FF5B16}"/>
            </a:ext>
          </a:extLst>
        </xdr:cNvPr>
        <xdr:cNvSpPr txBox="1"/>
      </xdr:nvSpPr>
      <xdr:spPr>
        <a:xfrm>
          <a:off x="3409950" y="13510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141151</xdr:rowOff>
    </xdr:from>
    <xdr:to>
      <xdr:col>15</xdr:col>
      <xdr:colOff>133350</xdr:colOff>
      <xdr:row>82</xdr:row>
      <xdr:rowOff>71301</xdr:rowOff>
    </xdr:to>
    <xdr:sp macro="" textlink="">
      <xdr:nvSpPr>
        <xdr:cNvPr id="219" name="楕円 218">
          <a:extLst>
            <a:ext uri="{FF2B5EF4-FFF2-40B4-BE49-F238E27FC236}">
              <a16:creationId xmlns:a16="http://schemas.microsoft.com/office/drawing/2014/main" id="{1ECDEB1C-A643-4059-B821-CD54B6FD4732}"/>
            </a:ext>
          </a:extLst>
        </xdr:cNvPr>
        <xdr:cNvSpPr/>
      </xdr:nvSpPr>
      <xdr:spPr>
        <a:xfrm>
          <a:off x="2889250" y="1371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81478</xdr:rowOff>
    </xdr:from>
    <xdr:ext cx="762000" cy="259045"/>
    <xdr:sp macro="" textlink="">
      <xdr:nvSpPr>
        <xdr:cNvPr id="220" name="テキスト ボックス 219">
          <a:extLst>
            <a:ext uri="{FF2B5EF4-FFF2-40B4-BE49-F238E27FC236}">
              <a16:creationId xmlns:a16="http://schemas.microsoft.com/office/drawing/2014/main" id="{9A1A6D70-71D5-4B9B-B0AF-9835C4EF312A}"/>
            </a:ext>
          </a:extLst>
        </xdr:cNvPr>
        <xdr:cNvSpPr txBox="1"/>
      </xdr:nvSpPr>
      <xdr:spPr>
        <a:xfrm>
          <a:off x="2597150" y="1349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47808</xdr:rowOff>
    </xdr:from>
    <xdr:to>
      <xdr:col>11</xdr:col>
      <xdr:colOff>82550</xdr:colOff>
      <xdr:row>81</xdr:row>
      <xdr:rowOff>149408</xdr:rowOff>
    </xdr:to>
    <xdr:sp macro="" textlink="">
      <xdr:nvSpPr>
        <xdr:cNvPr id="221" name="楕円 220">
          <a:extLst>
            <a:ext uri="{FF2B5EF4-FFF2-40B4-BE49-F238E27FC236}">
              <a16:creationId xmlns:a16="http://schemas.microsoft.com/office/drawing/2014/main" id="{24AF6F87-847B-441B-BD51-78DE80C5D78A}"/>
            </a:ext>
          </a:extLst>
        </xdr:cNvPr>
        <xdr:cNvSpPr/>
      </xdr:nvSpPr>
      <xdr:spPr>
        <a:xfrm>
          <a:off x="2095500" y="13626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159585</xdr:rowOff>
    </xdr:from>
    <xdr:ext cx="762000" cy="259045"/>
    <xdr:sp macro="" textlink="">
      <xdr:nvSpPr>
        <xdr:cNvPr id="222" name="テキスト ボックス 221">
          <a:extLst>
            <a:ext uri="{FF2B5EF4-FFF2-40B4-BE49-F238E27FC236}">
              <a16:creationId xmlns:a16="http://schemas.microsoft.com/office/drawing/2014/main" id="{CAF32DE6-AD68-4EA9-B975-272B5C7C34FA}"/>
            </a:ext>
          </a:extLst>
        </xdr:cNvPr>
        <xdr:cNvSpPr txBox="1"/>
      </xdr:nvSpPr>
      <xdr:spPr>
        <a:xfrm>
          <a:off x="1784350" y="134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42813</xdr:rowOff>
    </xdr:from>
    <xdr:to>
      <xdr:col>7</xdr:col>
      <xdr:colOff>31750</xdr:colOff>
      <xdr:row>81</xdr:row>
      <xdr:rowOff>144413</xdr:rowOff>
    </xdr:to>
    <xdr:sp macro="" textlink="">
      <xdr:nvSpPr>
        <xdr:cNvPr id="223" name="楕円 222">
          <a:extLst>
            <a:ext uri="{FF2B5EF4-FFF2-40B4-BE49-F238E27FC236}">
              <a16:creationId xmlns:a16="http://schemas.microsoft.com/office/drawing/2014/main" id="{7A0EDA13-4B12-4BB8-BC94-AA26421855F0}"/>
            </a:ext>
          </a:extLst>
        </xdr:cNvPr>
        <xdr:cNvSpPr/>
      </xdr:nvSpPr>
      <xdr:spPr>
        <a:xfrm>
          <a:off x="1282700" y="13621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154590</xdr:rowOff>
    </xdr:from>
    <xdr:ext cx="762000" cy="259045"/>
    <xdr:sp macro="" textlink="">
      <xdr:nvSpPr>
        <xdr:cNvPr id="224" name="テキスト ボックス 223">
          <a:extLst>
            <a:ext uri="{FF2B5EF4-FFF2-40B4-BE49-F238E27FC236}">
              <a16:creationId xmlns:a16="http://schemas.microsoft.com/office/drawing/2014/main" id="{925C61F1-BE7E-4DC1-9C63-9F8B3D196CAF}"/>
            </a:ext>
          </a:extLst>
        </xdr:cNvPr>
        <xdr:cNvSpPr txBox="1"/>
      </xdr:nvSpPr>
      <xdr:spPr>
        <a:xfrm>
          <a:off x="971550" y="1339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DC58D866-6EB7-41FC-A50C-19E9BE09C81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1FD119F7-0C15-43C7-A35F-B0809DB6DBE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E9C15728-0059-470D-9C40-3735FC60754C}"/>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272E0C6D-6594-4F71-BBFC-92C32D6B4A9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A81B2D2A-32E2-4374-A7F4-391AA95CC53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1F96B930-563C-48D4-A47D-69608D8DCE8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D3C4A0AF-53E6-40DE-9A6C-251330447F9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5287901-5B44-4747-A902-8AD6EE8DAD1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F0FEEE71-290A-4AB7-B752-A7F50E55E246}"/>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D90BED0-B9FC-4038-A50A-3922D9257EE3}"/>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2442BC30-6802-4448-98E9-6294BEF0859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FC4D10A2-3722-41B0-B8E4-C4977F315C9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E7B554E1-A458-49F2-86AD-038D914DBAD7}"/>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財政健全化計画に基づく職員の給与カットの実施により、類似団体の中では低い水準にある。今後も過度に上昇しないよう適正化に努める。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EFD06414-1AFD-4847-AA60-7BA31490141F}"/>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F056FC7C-75C7-4230-93E4-EFFC8C258C6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2B7D5FBD-5C98-4A30-A282-776435422E3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DAADC94A-75E2-4FFF-AAD3-6480DF056143}"/>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7C67AFF4-A1CF-47B7-824B-1580ADCD76BD}"/>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635446D1-D470-4FB6-9DAA-8A27D5AAFB39}"/>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154428C7-5FC2-40B1-9528-B4FAFDF4D3C4}"/>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5C279E3E-6504-41C2-BBDA-ECE6D62C8147}"/>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D90E6A35-0A67-49DA-BA58-EBBB7B3BA243}"/>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F1BEE767-16CA-41DE-A9D7-565EF2F89D5E}"/>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FA3F19D8-61A0-4D45-A9F2-E97AB8A62523}"/>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F8E5E1E7-C270-4C38-9CD0-61063DCC8FAD}"/>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61449000-B195-4C27-A1D2-A4864717F873}"/>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BA009D66-CBD0-4D9A-9835-F3DA08609DA4}"/>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7F837252-C049-4DC1-B614-850216A3A09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6714A91-AA96-4279-82F7-87AC1B14B2B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1B8235ED-CD02-439F-82F8-E726776F9E3E}"/>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18445</xdr:rowOff>
    </xdr:from>
    <xdr:to>
      <xdr:col>81</xdr:col>
      <xdr:colOff>44450</xdr:colOff>
      <xdr:row>90</xdr:row>
      <xdr:rowOff>116718</xdr:rowOff>
    </xdr:to>
    <xdr:cxnSp macro="">
      <xdr:nvCxnSpPr>
        <xdr:cNvPr id="255" name="直線コネクタ 254">
          <a:extLst>
            <a:ext uri="{FF2B5EF4-FFF2-40B4-BE49-F238E27FC236}">
              <a16:creationId xmlns:a16="http://schemas.microsoft.com/office/drawing/2014/main" id="{0089F7C9-FE38-4176-A209-FB5866C39D4C}"/>
            </a:ext>
          </a:extLst>
        </xdr:cNvPr>
        <xdr:cNvCxnSpPr/>
      </xdr:nvCxnSpPr>
      <xdr:spPr>
        <a:xfrm flipV="1">
          <a:off x="15474950" y="13932565"/>
          <a:ext cx="0" cy="1271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88795</xdr:rowOff>
    </xdr:from>
    <xdr:ext cx="762000" cy="259045"/>
    <xdr:sp macro="" textlink="">
      <xdr:nvSpPr>
        <xdr:cNvPr id="256" name="給与水準   （国との比較）最小値テキスト">
          <a:extLst>
            <a:ext uri="{FF2B5EF4-FFF2-40B4-BE49-F238E27FC236}">
              <a16:creationId xmlns:a16="http://schemas.microsoft.com/office/drawing/2014/main" id="{F9178661-C2F6-43EA-8C7D-B9585B9576C7}"/>
            </a:ext>
          </a:extLst>
        </xdr:cNvPr>
        <xdr:cNvSpPr txBox="1"/>
      </xdr:nvSpPr>
      <xdr:spPr>
        <a:xfrm>
          <a:off x="15563850" y="151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116718</xdr:rowOff>
    </xdr:from>
    <xdr:to>
      <xdr:col>81</xdr:col>
      <xdr:colOff>133350</xdr:colOff>
      <xdr:row>90</xdr:row>
      <xdr:rowOff>116718</xdr:rowOff>
    </xdr:to>
    <xdr:cxnSp macro="">
      <xdr:nvCxnSpPr>
        <xdr:cNvPr id="257" name="直線コネクタ 256">
          <a:extLst>
            <a:ext uri="{FF2B5EF4-FFF2-40B4-BE49-F238E27FC236}">
              <a16:creationId xmlns:a16="http://schemas.microsoft.com/office/drawing/2014/main" id="{F243C662-D136-4665-850F-7DA39376E80F}"/>
            </a:ext>
          </a:extLst>
        </xdr:cNvPr>
        <xdr:cNvCxnSpPr/>
      </xdr:nvCxnSpPr>
      <xdr:spPr>
        <a:xfrm>
          <a:off x="15405100" y="15204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104822</xdr:rowOff>
    </xdr:from>
    <xdr:ext cx="762000" cy="259045"/>
    <xdr:sp macro="" textlink="">
      <xdr:nvSpPr>
        <xdr:cNvPr id="258" name="給与水準   （国との比較）最大値テキスト">
          <a:extLst>
            <a:ext uri="{FF2B5EF4-FFF2-40B4-BE49-F238E27FC236}">
              <a16:creationId xmlns:a16="http://schemas.microsoft.com/office/drawing/2014/main" id="{20BA6ED7-D33C-4B18-B4F4-44BDA70C5F3D}"/>
            </a:ext>
          </a:extLst>
        </xdr:cNvPr>
        <xdr:cNvSpPr txBox="1"/>
      </xdr:nvSpPr>
      <xdr:spPr>
        <a:xfrm>
          <a:off x="15563850" y="1368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18445</xdr:rowOff>
    </xdr:from>
    <xdr:to>
      <xdr:col>81</xdr:col>
      <xdr:colOff>133350</xdr:colOff>
      <xdr:row>83</xdr:row>
      <xdr:rowOff>18445</xdr:rowOff>
    </xdr:to>
    <xdr:cxnSp macro="">
      <xdr:nvCxnSpPr>
        <xdr:cNvPr id="259" name="直線コネクタ 258">
          <a:extLst>
            <a:ext uri="{FF2B5EF4-FFF2-40B4-BE49-F238E27FC236}">
              <a16:creationId xmlns:a16="http://schemas.microsoft.com/office/drawing/2014/main" id="{9C6FCB6A-CFDD-4F04-8D4D-2BE41B6CB33E}"/>
            </a:ext>
          </a:extLst>
        </xdr:cNvPr>
        <xdr:cNvCxnSpPr/>
      </xdr:nvCxnSpPr>
      <xdr:spPr>
        <a:xfrm>
          <a:off x="15405100" y="13932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83</xdr:row>
      <xdr:rowOff>144841</xdr:rowOff>
    </xdr:to>
    <xdr:cxnSp macro="">
      <xdr:nvCxnSpPr>
        <xdr:cNvPr id="260" name="直線コネクタ 259">
          <a:extLst>
            <a:ext uri="{FF2B5EF4-FFF2-40B4-BE49-F238E27FC236}">
              <a16:creationId xmlns:a16="http://schemas.microsoft.com/office/drawing/2014/main" id="{36E0E7EC-5E7E-4ED2-9CDD-B0836C87F019}"/>
            </a:ext>
          </a:extLst>
        </xdr:cNvPr>
        <xdr:cNvCxnSpPr/>
      </xdr:nvCxnSpPr>
      <xdr:spPr>
        <a:xfrm>
          <a:off x="14712950" y="13710376"/>
          <a:ext cx="762000" cy="34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1" name="給与水準   （国との比較）平均値テキスト">
          <a:extLst>
            <a:ext uri="{FF2B5EF4-FFF2-40B4-BE49-F238E27FC236}">
              <a16:creationId xmlns:a16="http://schemas.microsoft.com/office/drawing/2014/main" id="{85E11E93-FFAD-4F62-B719-9F0EF4EE8CD5}"/>
            </a:ext>
          </a:extLst>
        </xdr:cNvPr>
        <xdr:cNvSpPr txBox="1"/>
      </xdr:nvSpPr>
      <xdr:spPr>
        <a:xfrm>
          <a:off x="15563850" y="144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2" name="フローチャート: 判断 261">
          <a:extLst>
            <a:ext uri="{FF2B5EF4-FFF2-40B4-BE49-F238E27FC236}">
              <a16:creationId xmlns:a16="http://schemas.microsoft.com/office/drawing/2014/main" id="{85CDD84E-50E5-4081-AE02-859D7F10B1D1}"/>
            </a:ext>
          </a:extLst>
        </xdr:cNvPr>
        <xdr:cNvSpPr/>
      </xdr:nvSpPr>
      <xdr:spPr>
        <a:xfrm>
          <a:off x="15427960" y="145023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39612</xdr:rowOff>
    </xdr:from>
    <xdr:to>
      <xdr:col>77</xdr:col>
      <xdr:colOff>44450</xdr:colOff>
      <xdr:row>81</xdr:row>
      <xdr:rowOff>131536</xdr:rowOff>
    </xdr:to>
    <xdr:cxnSp macro="">
      <xdr:nvCxnSpPr>
        <xdr:cNvPr id="263" name="直線コネクタ 262">
          <a:extLst>
            <a:ext uri="{FF2B5EF4-FFF2-40B4-BE49-F238E27FC236}">
              <a16:creationId xmlns:a16="http://schemas.microsoft.com/office/drawing/2014/main" id="{6D344805-624C-45AA-922D-67C2AD11B867}"/>
            </a:ext>
          </a:extLst>
        </xdr:cNvPr>
        <xdr:cNvCxnSpPr/>
      </xdr:nvCxnSpPr>
      <xdr:spPr>
        <a:xfrm>
          <a:off x="13903960" y="13618452"/>
          <a:ext cx="80899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4" name="フローチャート: 判断 263">
          <a:extLst>
            <a:ext uri="{FF2B5EF4-FFF2-40B4-BE49-F238E27FC236}">
              <a16:creationId xmlns:a16="http://schemas.microsoft.com/office/drawing/2014/main" id="{2CC5CFAB-7625-45F5-BAA5-327506A5D154}"/>
            </a:ext>
          </a:extLst>
        </xdr:cNvPr>
        <xdr:cNvSpPr/>
      </xdr:nvSpPr>
      <xdr:spPr>
        <a:xfrm>
          <a:off x="14665960" y="144908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5" name="テキスト ボックス 264">
          <a:extLst>
            <a:ext uri="{FF2B5EF4-FFF2-40B4-BE49-F238E27FC236}">
              <a16:creationId xmlns:a16="http://schemas.microsoft.com/office/drawing/2014/main" id="{238213D8-B7EF-47FA-9BFE-AE439553E291}"/>
            </a:ext>
          </a:extLst>
        </xdr:cNvPr>
        <xdr:cNvSpPr txBox="1"/>
      </xdr:nvSpPr>
      <xdr:spPr>
        <a:xfrm>
          <a:off x="14370050" y="1457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142118</xdr:rowOff>
    </xdr:from>
    <xdr:to>
      <xdr:col>72</xdr:col>
      <xdr:colOff>203200</xdr:colOff>
      <xdr:row>81</xdr:row>
      <xdr:rowOff>39612</xdr:rowOff>
    </xdr:to>
    <xdr:cxnSp macro="">
      <xdr:nvCxnSpPr>
        <xdr:cNvPr id="266" name="直線コネクタ 265">
          <a:extLst>
            <a:ext uri="{FF2B5EF4-FFF2-40B4-BE49-F238E27FC236}">
              <a16:creationId xmlns:a16="http://schemas.microsoft.com/office/drawing/2014/main" id="{5C024EF5-4B43-459D-8095-250CA0BD51D1}"/>
            </a:ext>
          </a:extLst>
        </xdr:cNvPr>
        <xdr:cNvCxnSpPr/>
      </xdr:nvCxnSpPr>
      <xdr:spPr>
        <a:xfrm>
          <a:off x="13106400" y="13553318"/>
          <a:ext cx="79756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5E9081DF-6332-4D64-8EA7-FD22D8DBB006}"/>
            </a:ext>
          </a:extLst>
        </xdr:cNvPr>
        <xdr:cNvSpPr/>
      </xdr:nvSpPr>
      <xdr:spPr>
        <a:xfrm>
          <a:off x="13868400" y="145023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a:extLst>
            <a:ext uri="{FF2B5EF4-FFF2-40B4-BE49-F238E27FC236}">
              <a16:creationId xmlns:a16="http://schemas.microsoft.com/office/drawing/2014/main" id="{2C80B7A6-3599-4A84-9F3A-299680F25304}"/>
            </a:ext>
          </a:extLst>
        </xdr:cNvPr>
        <xdr:cNvSpPr txBox="1"/>
      </xdr:nvSpPr>
      <xdr:spPr>
        <a:xfrm>
          <a:off x="1355725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119138</xdr:rowOff>
    </xdr:from>
    <xdr:to>
      <xdr:col>68</xdr:col>
      <xdr:colOff>152400</xdr:colOff>
      <xdr:row>80</xdr:row>
      <xdr:rowOff>142118</xdr:rowOff>
    </xdr:to>
    <xdr:cxnSp macro="">
      <xdr:nvCxnSpPr>
        <xdr:cNvPr id="269" name="直線コネクタ 268">
          <a:extLst>
            <a:ext uri="{FF2B5EF4-FFF2-40B4-BE49-F238E27FC236}">
              <a16:creationId xmlns:a16="http://schemas.microsoft.com/office/drawing/2014/main" id="{A8DE2CD3-F9D2-4D98-91A2-8DA7F02345DA}"/>
            </a:ext>
          </a:extLst>
        </xdr:cNvPr>
        <xdr:cNvCxnSpPr/>
      </xdr:nvCxnSpPr>
      <xdr:spPr>
        <a:xfrm>
          <a:off x="12293600" y="13530338"/>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558D703E-CF1E-43C2-97D6-DAA4FFF994D7}"/>
            </a:ext>
          </a:extLst>
        </xdr:cNvPr>
        <xdr:cNvSpPr/>
      </xdr:nvSpPr>
      <xdr:spPr>
        <a:xfrm>
          <a:off x="13055600" y="1453678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9FB0C24E-57E8-45BA-87FC-EECD8582677E}"/>
            </a:ext>
          </a:extLst>
        </xdr:cNvPr>
        <xdr:cNvSpPr txBox="1"/>
      </xdr:nvSpPr>
      <xdr:spPr>
        <a:xfrm>
          <a:off x="127635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FD117D71-71C0-4D44-BDF4-12150ED8C59A}"/>
            </a:ext>
          </a:extLst>
        </xdr:cNvPr>
        <xdr:cNvSpPr/>
      </xdr:nvSpPr>
      <xdr:spPr>
        <a:xfrm>
          <a:off x="12242800" y="14536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4285697-901A-4424-9978-BEE602497731}"/>
            </a:ext>
          </a:extLst>
        </xdr:cNvPr>
        <xdr:cNvSpPr txBox="1"/>
      </xdr:nvSpPr>
      <xdr:spPr>
        <a:xfrm>
          <a:off x="11950700" y="1461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D4C0D1E-B8DA-4A4A-9F88-3C38DB79F43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72A1A64-0E54-43FF-BA35-C1AB7B12A90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FE10138-3641-465F-A21E-DCB42EF4945A}"/>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F7FAD54C-17BB-44E2-9A80-4B0661E22B31}"/>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23B4BE4-9A16-492D-A37C-EA6FFAFEAD95}"/>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9" name="楕円 278">
          <a:extLst>
            <a:ext uri="{FF2B5EF4-FFF2-40B4-BE49-F238E27FC236}">
              <a16:creationId xmlns:a16="http://schemas.microsoft.com/office/drawing/2014/main" id="{3AB1B56F-4F86-4913-95F6-B1A76B72D2CA}"/>
            </a:ext>
          </a:extLst>
        </xdr:cNvPr>
        <xdr:cNvSpPr/>
      </xdr:nvSpPr>
      <xdr:spPr>
        <a:xfrm>
          <a:off x="15427960" y="140081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15318</xdr:rowOff>
    </xdr:from>
    <xdr:ext cx="762000" cy="259045"/>
    <xdr:sp macro="" textlink="">
      <xdr:nvSpPr>
        <xdr:cNvPr id="280" name="給与水準   （国との比較）該当値テキスト">
          <a:extLst>
            <a:ext uri="{FF2B5EF4-FFF2-40B4-BE49-F238E27FC236}">
              <a16:creationId xmlns:a16="http://schemas.microsoft.com/office/drawing/2014/main" id="{A112045C-89E2-4A1F-9FCD-B79A3213DEA6}"/>
            </a:ext>
          </a:extLst>
        </xdr:cNvPr>
        <xdr:cNvSpPr txBox="1"/>
      </xdr:nvSpPr>
      <xdr:spPr>
        <a:xfrm>
          <a:off x="15563850" y="1392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1" name="楕円 280">
          <a:extLst>
            <a:ext uri="{FF2B5EF4-FFF2-40B4-BE49-F238E27FC236}">
              <a16:creationId xmlns:a16="http://schemas.microsoft.com/office/drawing/2014/main" id="{C07A302D-8671-4D03-8D28-21D418D28A8A}"/>
            </a:ext>
          </a:extLst>
        </xdr:cNvPr>
        <xdr:cNvSpPr/>
      </xdr:nvSpPr>
      <xdr:spPr>
        <a:xfrm>
          <a:off x="14665960" y="136595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2" name="テキスト ボックス 281">
          <a:extLst>
            <a:ext uri="{FF2B5EF4-FFF2-40B4-BE49-F238E27FC236}">
              <a16:creationId xmlns:a16="http://schemas.microsoft.com/office/drawing/2014/main" id="{246E424C-3149-47B9-A8FF-43D46CC4AA0D}"/>
            </a:ext>
          </a:extLst>
        </xdr:cNvPr>
        <xdr:cNvSpPr txBox="1"/>
      </xdr:nvSpPr>
      <xdr:spPr>
        <a:xfrm>
          <a:off x="14370050" y="1343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160262</xdr:rowOff>
    </xdr:from>
    <xdr:to>
      <xdr:col>73</xdr:col>
      <xdr:colOff>44450</xdr:colOff>
      <xdr:row>81</xdr:row>
      <xdr:rowOff>90412</xdr:rowOff>
    </xdr:to>
    <xdr:sp macro="" textlink="">
      <xdr:nvSpPr>
        <xdr:cNvPr id="283" name="楕円 282">
          <a:extLst>
            <a:ext uri="{FF2B5EF4-FFF2-40B4-BE49-F238E27FC236}">
              <a16:creationId xmlns:a16="http://schemas.microsoft.com/office/drawing/2014/main" id="{C575389B-8B59-458F-B9E0-26FDB37931DF}"/>
            </a:ext>
          </a:extLst>
        </xdr:cNvPr>
        <xdr:cNvSpPr/>
      </xdr:nvSpPr>
      <xdr:spPr>
        <a:xfrm>
          <a:off x="13868400" y="135714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100589</xdr:rowOff>
    </xdr:from>
    <xdr:ext cx="762000" cy="259045"/>
    <xdr:sp macro="" textlink="">
      <xdr:nvSpPr>
        <xdr:cNvPr id="284" name="テキスト ボックス 283">
          <a:extLst>
            <a:ext uri="{FF2B5EF4-FFF2-40B4-BE49-F238E27FC236}">
              <a16:creationId xmlns:a16="http://schemas.microsoft.com/office/drawing/2014/main" id="{B9948028-BFB6-41FF-AC5B-85187F4D9E73}"/>
            </a:ext>
          </a:extLst>
        </xdr:cNvPr>
        <xdr:cNvSpPr txBox="1"/>
      </xdr:nvSpPr>
      <xdr:spPr>
        <a:xfrm>
          <a:off x="13557250" y="133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91318</xdr:rowOff>
    </xdr:from>
    <xdr:to>
      <xdr:col>68</xdr:col>
      <xdr:colOff>203200</xdr:colOff>
      <xdr:row>81</xdr:row>
      <xdr:rowOff>21468</xdr:rowOff>
    </xdr:to>
    <xdr:sp macro="" textlink="">
      <xdr:nvSpPr>
        <xdr:cNvPr id="285" name="楕円 284">
          <a:extLst>
            <a:ext uri="{FF2B5EF4-FFF2-40B4-BE49-F238E27FC236}">
              <a16:creationId xmlns:a16="http://schemas.microsoft.com/office/drawing/2014/main" id="{191637F1-03A1-429B-9548-F7B2726577F8}"/>
            </a:ext>
          </a:extLst>
        </xdr:cNvPr>
        <xdr:cNvSpPr/>
      </xdr:nvSpPr>
      <xdr:spPr>
        <a:xfrm>
          <a:off x="13055600" y="135025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31645</xdr:rowOff>
    </xdr:from>
    <xdr:ext cx="762000" cy="259045"/>
    <xdr:sp macro="" textlink="">
      <xdr:nvSpPr>
        <xdr:cNvPr id="286" name="テキスト ボックス 285">
          <a:extLst>
            <a:ext uri="{FF2B5EF4-FFF2-40B4-BE49-F238E27FC236}">
              <a16:creationId xmlns:a16="http://schemas.microsoft.com/office/drawing/2014/main" id="{1E52691E-0463-4289-8298-57477E70698C}"/>
            </a:ext>
          </a:extLst>
        </xdr:cNvPr>
        <xdr:cNvSpPr txBox="1"/>
      </xdr:nvSpPr>
      <xdr:spPr>
        <a:xfrm>
          <a:off x="12763500" y="1327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68338</xdr:rowOff>
    </xdr:from>
    <xdr:to>
      <xdr:col>64</xdr:col>
      <xdr:colOff>152400</xdr:colOff>
      <xdr:row>80</xdr:row>
      <xdr:rowOff>169938</xdr:rowOff>
    </xdr:to>
    <xdr:sp macro="" textlink="">
      <xdr:nvSpPr>
        <xdr:cNvPr id="287" name="楕円 286">
          <a:extLst>
            <a:ext uri="{FF2B5EF4-FFF2-40B4-BE49-F238E27FC236}">
              <a16:creationId xmlns:a16="http://schemas.microsoft.com/office/drawing/2014/main" id="{AA0B87BF-614D-486E-A854-211C73D31A0D}"/>
            </a:ext>
          </a:extLst>
        </xdr:cNvPr>
        <xdr:cNvSpPr/>
      </xdr:nvSpPr>
      <xdr:spPr>
        <a:xfrm>
          <a:off x="12242800" y="13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8665</xdr:rowOff>
    </xdr:from>
    <xdr:ext cx="762000" cy="259045"/>
    <xdr:sp macro="" textlink="">
      <xdr:nvSpPr>
        <xdr:cNvPr id="288" name="テキスト ボックス 287">
          <a:extLst>
            <a:ext uri="{FF2B5EF4-FFF2-40B4-BE49-F238E27FC236}">
              <a16:creationId xmlns:a16="http://schemas.microsoft.com/office/drawing/2014/main" id="{A0476776-A883-4DF7-B052-C55D897D2FAD}"/>
            </a:ext>
          </a:extLst>
        </xdr:cNvPr>
        <xdr:cNvSpPr txBox="1"/>
      </xdr:nvSpPr>
      <xdr:spPr>
        <a:xfrm>
          <a:off x="11950700" y="13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CAA91F9-635B-4179-9455-34C6E8F03AD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F34A62D7-B8D6-4381-B37C-657F4991FC77}"/>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10153A88-76C1-4832-B56A-C98E465B92A1}"/>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D392FF57-608B-43EE-B90D-BFAE3E0B51B8}"/>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687F1ED8-BACC-44B3-9DB3-0D5DB7DF46DD}"/>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12B7101-67CD-4007-9A14-C2C13BCA0D9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3794DE05-FFBE-4486-92EA-88D68DBC421D}"/>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67255BAB-7548-43B0-995B-702407C6FEA8}"/>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253018B2-110E-48C6-A315-89A19EA3EA02}"/>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E9735BE-C105-42D6-A57A-30B63A87F95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DF3B219E-4A00-4F51-B543-0294CEC617A5}"/>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14D44066-C14A-4308-8470-8E226A7D494D}"/>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63B01FA1-1221-4EA9-A060-7B1D141A11FC}"/>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本町の職員数については、平成17年度に定員適正化計画を策定し、削減目標を定め適正化に努めており、類似団体とほぼ近い規模となっている。今後も、この状況を維持し適正化に努める。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D4B2EA57-0A97-49C2-970D-0D6F6AF257E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4FB2DBCA-1883-4E12-B0E6-853E55BD40F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8C3DDBB-748E-4CB3-B303-E142A5D84E6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9FA8C08E-60F7-4A48-9F73-DF1E9EFA4DF4}"/>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BCCF64E5-EF43-4092-B9A3-1DDCF17A76BF}"/>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993092A7-BD53-470F-88A0-A2E022D97643}"/>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C966C740-FC7E-4D12-8D70-AC64299240AB}"/>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A51EBEE9-D7C2-4453-ACDD-7A3A3E2FCA5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D5F363E9-6864-4C9A-8BAD-97338B16856E}"/>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737A094D-9CDE-4755-8728-7253DFE427F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98BA3E08-A613-47E5-995A-1B14D4B5A8C4}"/>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F13A9117-11D3-4984-8616-337F4EE540E9}"/>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DE2F6952-D6B3-4D36-A098-22D1CE723CA8}"/>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E300A82E-0E5D-4D44-9B9F-BDD3F7BCC7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D41ADA0A-7E02-4470-8DF6-C008E4F641C5}"/>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9D64C222-EE68-4FA4-AAC2-55401239678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8" name="直線コネクタ 317">
          <a:extLst>
            <a:ext uri="{FF2B5EF4-FFF2-40B4-BE49-F238E27FC236}">
              <a16:creationId xmlns:a16="http://schemas.microsoft.com/office/drawing/2014/main" id="{16A6608B-D579-4084-970D-546EBCFD359C}"/>
            </a:ext>
          </a:extLst>
        </xdr:cNvPr>
        <xdr:cNvCxnSpPr/>
      </xdr:nvCxnSpPr>
      <xdr:spPr>
        <a:xfrm flipV="1">
          <a:off x="15474950" y="9671615"/>
          <a:ext cx="0" cy="1546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9" name="定員管理の状況最小値テキスト">
          <a:extLst>
            <a:ext uri="{FF2B5EF4-FFF2-40B4-BE49-F238E27FC236}">
              <a16:creationId xmlns:a16="http://schemas.microsoft.com/office/drawing/2014/main" id="{D5B73A8B-D48E-4905-B6C3-621ABE1E95E8}"/>
            </a:ext>
          </a:extLst>
        </xdr:cNvPr>
        <xdr:cNvSpPr txBox="1"/>
      </xdr:nvSpPr>
      <xdr:spPr>
        <a:xfrm>
          <a:off x="15563850" y="111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20" name="直線コネクタ 319">
          <a:extLst>
            <a:ext uri="{FF2B5EF4-FFF2-40B4-BE49-F238E27FC236}">
              <a16:creationId xmlns:a16="http://schemas.microsoft.com/office/drawing/2014/main" id="{CEAC562C-F538-4060-868D-33E769F8EE1D}"/>
            </a:ext>
          </a:extLst>
        </xdr:cNvPr>
        <xdr:cNvCxnSpPr/>
      </xdr:nvCxnSpPr>
      <xdr:spPr>
        <a:xfrm>
          <a:off x="15405100" y="11217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21" name="定員管理の状況最大値テキスト">
          <a:extLst>
            <a:ext uri="{FF2B5EF4-FFF2-40B4-BE49-F238E27FC236}">
              <a16:creationId xmlns:a16="http://schemas.microsoft.com/office/drawing/2014/main" id="{BB6466A8-4E22-4E20-B459-783C4E1B3FCC}"/>
            </a:ext>
          </a:extLst>
        </xdr:cNvPr>
        <xdr:cNvSpPr txBox="1"/>
      </xdr:nvSpPr>
      <xdr:spPr>
        <a:xfrm>
          <a:off x="15563850" y="94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22" name="直線コネクタ 321">
          <a:extLst>
            <a:ext uri="{FF2B5EF4-FFF2-40B4-BE49-F238E27FC236}">
              <a16:creationId xmlns:a16="http://schemas.microsoft.com/office/drawing/2014/main" id="{09DB61B1-7A9D-4D74-A91A-9DBD184D476E}"/>
            </a:ext>
          </a:extLst>
        </xdr:cNvPr>
        <xdr:cNvCxnSpPr/>
      </xdr:nvCxnSpPr>
      <xdr:spPr>
        <a:xfrm>
          <a:off x="15405100" y="967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61</xdr:row>
      <xdr:rowOff>71</xdr:rowOff>
    </xdr:to>
    <xdr:cxnSp macro="">
      <xdr:nvCxnSpPr>
        <xdr:cNvPr id="323" name="直線コネクタ 322">
          <a:extLst>
            <a:ext uri="{FF2B5EF4-FFF2-40B4-BE49-F238E27FC236}">
              <a16:creationId xmlns:a16="http://schemas.microsoft.com/office/drawing/2014/main" id="{207588E7-F9E6-4B86-A5B0-D107F598827B}"/>
            </a:ext>
          </a:extLst>
        </xdr:cNvPr>
        <xdr:cNvCxnSpPr/>
      </xdr:nvCxnSpPr>
      <xdr:spPr>
        <a:xfrm>
          <a:off x="14712950" y="10184342"/>
          <a:ext cx="762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4" name="定員管理の状況平均値テキスト">
          <a:extLst>
            <a:ext uri="{FF2B5EF4-FFF2-40B4-BE49-F238E27FC236}">
              <a16:creationId xmlns:a16="http://schemas.microsoft.com/office/drawing/2014/main" id="{863D1E58-C89C-4C8F-9580-3F815FB4F8C4}"/>
            </a:ext>
          </a:extLst>
        </xdr:cNvPr>
        <xdr:cNvSpPr txBox="1"/>
      </xdr:nvSpPr>
      <xdr:spPr>
        <a:xfrm>
          <a:off x="15563850" y="10001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5" name="フローチャート: 判断 324">
          <a:extLst>
            <a:ext uri="{FF2B5EF4-FFF2-40B4-BE49-F238E27FC236}">
              <a16:creationId xmlns:a16="http://schemas.microsoft.com/office/drawing/2014/main" id="{85AB5B5E-96DB-4D36-B024-7C08D0DD5C68}"/>
            </a:ext>
          </a:extLst>
        </xdr:cNvPr>
        <xdr:cNvSpPr/>
      </xdr:nvSpPr>
      <xdr:spPr>
        <a:xfrm>
          <a:off x="15427960" y="10152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115217</xdr:rowOff>
    </xdr:from>
    <xdr:to>
      <xdr:col>77</xdr:col>
      <xdr:colOff>44450</xdr:colOff>
      <xdr:row>60</xdr:row>
      <xdr:rowOff>125942</xdr:rowOff>
    </xdr:to>
    <xdr:cxnSp macro="">
      <xdr:nvCxnSpPr>
        <xdr:cNvPr id="326" name="直線コネクタ 325">
          <a:extLst>
            <a:ext uri="{FF2B5EF4-FFF2-40B4-BE49-F238E27FC236}">
              <a16:creationId xmlns:a16="http://schemas.microsoft.com/office/drawing/2014/main" id="{966941A6-022C-4C66-B2E4-70F5EAF6A060}"/>
            </a:ext>
          </a:extLst>
        </xdr:cNvPr>
        <xdr:cNvCxnSpPr/>
      </xdr:nvCxnSpPr>
      <xdr:spPr>
        <a:xfrm>
          <a:off x="13903960" y="10173617"/>
          <a:ext cx="80899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7" name="フローチャート: 判断 326">
          <a:extLst>
            <a:ext uri="{FF2B5EF4-FFF2-40B4-BE49-F238E27FC236}">
              <a16:creationId xmlns:a16="http://schemas.microsoft.com/office/drawing/2014/main" id="{3423F340-29D3-4F0E-AEDA-577AD22E8805}"/>
            </a:ext>
          </a:extLst>
        </xdr:cNvPr>
        <xdr:cNvSpPr/>
      </xdr:nvSpPr>
      <xdr:spPr>
        <a:xfrm>
          <a:off x="14665960" y="101442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8" name="テキスト ボックス 327">
          <a:extLst>
            <a:ext uri="{FF2B5EF4-FFF2-40B4-BE49-F238E27FC236}">
              <a16:creationId xmlns:a16="http://schemas.microsoft.com/office/drawing/2014/main" id="{B314E9F9-512D-4DDD-9639-9D5CD29C5085}"/>
            </a:ext>
          </a:extLst>
        </xdr:cNvPr>
        <xdr:cNvSpPr txBox="1"/>
      </xdr:nvSpPr>
      <xdr:spPr>
        <a:xfrm>
          <a:off x="14370050" y="102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115217</xdr:rowOff>
    </xdr:from>
    <xdr:to>
      <xdr:col>72</xdr:col>
      <xdr:colOff>203200</xdr:colOff>
      <xdr:row>60</xdr:row>
      <xdr:rowOff>139347</xdr:rowOff>
    </xdr:to>
    <xdr:cxnSp macro="">
      <xdr:nvCxnSpPr>
        <xdr:cNvPr id="329" name="直線コネクタ 328">
          <a:extLst>
            <a:ext uri="{FF2B5EF4-FFF2-40B4-BE49-F238E27FC236}">
              <a16:creationId xmlns:a16="http://schemas.microsoft.com/office/drawing/2014/main" id="{43B94264-24E1-403D-BC89-868AA38FE7E6}"/>
            </a:ext>
          </a:extLst>
        </xdr:cNvPr>
        <xdr:cNvCxnSpPr/>
      </xdr:nvCxnSpPr>
      <xdr:spPr>
        <a:xfrm flipV="1">
          <a:off x="13106400" y="10173617"/>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30" name="フローチャート: 判断 329">
          <a:extLst>
            <a:ext uri="{FF2B5EF4-FFF2-40B4-BE49-F238E27FC236}">
              <a16:creationId xmlns:a16="http://schemas.microsoft.com/office/drawing/2014/main" id="{DC4805DA-2A4B-4B30-8ECC-5FA395BDAB5B}"/>
            </a:ext>
          </a:extLst>
        </xdr:cNvPr>
        <xdr:cNvSpPr/>
      </xdr:nvSpPr>
      <xdr:spPr>
        <a:xfrm>
          <a:off x="13868400" y="101402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31" name="テキスト ボックス 330">
          <a:extLst>
            <a:ext uri="{FF2B5EF4-FFF2-40B4-BE49-F238E27FC236}">
              <a16:creationId xmlns:a16="http://schemas.microsoft.com/office/drawing/2014/main" id="{501C5694-A7BA-4FC6-AB11-2E2A53A46B95}"/>
            </a:ext>
          </a:extLst>
        </xdr:cNvPr>
        <xdr:cNvSpPr txBox="1"/>
      </xdr:nvSpPr>
      <xdr:spPr>
        <a:xfrm>
          <a:off x="13557250" y="102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22719</xdr:rowOff>
    </xdr:from>
    <xdr:to>
      <xdr:col>68</xdr:col>
      <xdr:colOff>152400</xdr:colOff>
      <xdr:row>60</xdr:row>
      <xdr:rowOff>139347</xdr:rowOff>
    </xdr:to>
    <xdr:cxnSp macro="">
      <xdr:nvCxnSpPr>
        <xdr:cNvPr id="332" name="直線コネクタ 331">
          <a:extLst>
            <a:ext uri="{FF2B5EF4-FFF2-40B4-BE49-F238E27FC236}">
              <a16:creationId xmlns:a16="http://schemas.microsoft.com/office/drawing/2014/main" id="{7E4B9D37-BD3F-4533-9263-AB09B3E3A1FF}"/>
            </a:ext>
          </a:extLst>
        </xdr:cNvPr>
        <xdr:cNvCxnSpPr/>
      </xdr:nvCxnSpPr>
      <xdr:spPr>
        <a:xfrm>
          <a:off x="12293600" y="10081119"/>
          <a:ext cx="8128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33" name="フローチャート: 判断 332">
          <a:extLst>
            <a:ext uri="{FF2B5EF4-FFF2-40B4-BE49-F238E27FC236}">
              <a16:creationId xmlns:a16="http://schemas.microsoft.com/office/drawing/2014/main" id="{D4911942-D6DF-46CB-A061-348D4166CC98}"/>
            </a:ext>
          </a:extLst>
        </xdr:cNvPr>
        <xdr:cNvSpPr/>
      </xdr:nvSpPr>
      <xdr:spPr>
        <a:xfrm>
          <a:off x="13055600" y="1017107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E9892744-B5B2-48EF-8CB7-794FEBD997D9}"/>
            </a:ext>
          </a:extLst>
        </xdr:cNvPr>
        <xdr:cNvSpPr txBox="1"/>
      </xdr:nvSpPr>
      <xdr:spPr>
        <a:xfrm>
          <a:off x="12763500" y="10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5" name="フローチャート: 判断 334">
          <a:extLst>
            <a:ext uri="{FF2B5EF4-FFF2-40B4-BE49-F238E27FC236}">
              <a16:creationId xmlns:a16="http://schemas.microsoft.com/office/drawing/2014/main" id="{DC343AAE-BC66-4C4B-BFCC-0353B865E65A}"/>
            </a:ext>
          </a:extLst>
        </xdr:cNvPr>
        <xdr:cNvSpPr/>
      </xdr:nvSpPr>
      <xdr:spPr>
        <a:xfrm>
          <a:off x="12242800" y="10142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6" name="テキスト ボックス 335">
          <a:extLst>
            <a:ext uri="{FF2B5EF4-FFF2-40B4-BE49-F238E27FC236}">
              <a16:creationId xmlns:a16="http://schemas.microsoft.com/office/drawing/2014/main" id="{615154D2-CE53-4D64-B63C-13080C13ECAE}"/>
            </a:ext>
          </a:extLst>
        </xdr:cNvPr>
        <xdr:cNvSpPr txBox="1"/>
      </xdr:nvSpPr>
      <xdr:spPr>
        <a:xfrm>
          <a:off x="11950700" y="1022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3E35E64-ECB5-4578-9429-66392F09B37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70EAB42-5ED6-43BC-9E9C-0414E76BD9B2}"/>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52F97BC-DF0B-4C77-B45D-BA6516AA8F9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2FC2750-FA0C-4423-A936-2C4EBA9789A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5FAA73A-9FAA-4534-A960-A46D0CAA4BE9}"/>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42" name="楕円 341">
          <a:extLst>
            <a:ext uri="{FF2B5EF4-FFF2-40B4-BE49-F238E27FC236}">
              <a16:creationId xmlns:a16="http://schemas.microsoft.com/office/drawing/2014/main" id="{3143ACA5-14C4-4500-B725-C3E2DB0C70C0}"/>
            </a:ext>
          </a:extLst>
        </xdr:cNvPr>
        <xdr:cNvSpPr/>
      </xdr:nvSpPr>
      <xdr:spPr>
        <a:xfrm>
          <a:off x="15427960" y="1017912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92798</xdr:rowOff>
    </xdr:from>
    <xdr:ext cx="762000" cy="259045"/>
    <xdr:sp macro="" textlink="">
      <xdr:nvSpPr>
        <xdr:cNvPr id="343" name="定員管理の状況該当値テキスト">
          <a:extLst>
            <a:ext uri="{FF2B5EF4-FFF2-40B4-BE49-F238E27FC236}">
              <a16:creationId xmlns:a16="http://schemas.microsoft.com/office/drawing/2014/main" id="{E6961FDB-AF06-4484-9F1A-8E423818FE53}"/>
            </a:ext>
          </a:extLst>
        </xdr:cNvPr>
        <xdr:cNvSpPr txBox="1"/>
      </xdr:nvSpPr>
      <xdr:spPr>
        <a:xfrm>
          <a:off x="15563850" y="10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4" name="楕円 343">
          <a:extLst>
            <a:ext uri="{FF2B5EF4-FFF2-40B4-BE49-F238E27FC236}">
              <a16:creationId xmlns:a16="http://schemas.microsoft.com/office/drawing/2014/main" id="{7B8F82FE-4DF7-4721-8626-C71497DEE592}"/>
            </a:ext>
          </a:extLst>
        </xdr:cNvPr>
        <xdr:cNvSpPr/>
      </xdr:nvSpPr>
      <xdr:spPr>
        <a:xfrm>
          <a:off x="14665960" y="101335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5" name="テキスト ボックス 344">
          <a:extLst>
            <a:ext uri="{FF2B5EF4-FFF2-40B4-BE49-F238E27FC236}">
              <a16:creationId xmlns:a16="http://schemas.microsoft.com/office/drawing/2014/main" id="{E0F89402-32CA-47FE-B0E8-12223D97D86E}"/>
            </a:ext>
          </a:extLst>
        </xdr:cNvPr>
        <xdr:cNvSpPr txBox="1"/>
      </xdr:nvSpPr>
      <xdr:spPr>
        <a:xfrm>
          <a:off x="14370050" y="990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64417</xdr:rowOff>
    </xdr:from>
    <xdr:to>
      <xdr:col>73</xdr:col>
      <xdr:colOff>44450</xdr:colOff>
      <xdr:row>60</xdr:row>
      <xdr:rowOff>166017</xdr:rowOff>
    </xdr:to>
    <xdr:sp macro="" textlink="">
      <xdr:nvSpPr>
        <xdr:cNvPr id="346" name="楕円 345">
          <a:extLst>
            <a:ext uri="{FF2B5EF4-FFF2-40B4-BE49-F238E27FC236}">
              <a16:creationId xmlns:a16="http://schemas.microsoft.com/office/drawing/2014/main" id="{BB918DBB-57BE-4B5C-B0C6-91BBE459437D}"/>
            </a:ext>
          </a:extLst>
        </xdr:cNvPr>
        <xdr:cNvSpPr/>
      </xdr:nvSpPr>
      <xdr:spPr>
        <a:xfrm>
          <a:off x="13868400" y="10122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4744</xdr:rowOff>
    </xdr:from>
    <xdr:ext cx="762000" cy="259045"/>
    <xdr:sp macro="" textlink="">
      <xdr:nvSpPr>
        <xdr:cNvPr id="347" name="テキスト ボックス 346">
          <a:extLst>
            <a:ext uri="{FF2B5EF4-FFF2-40B4-BE49-F238E27FC236}">
              <a16:creationId xmlns:a16="http://schemas.microsoft.com/office/drawing/2014/main" id="{A9938521-F95B-4A8C-8698-F3C3E3C27B90}"/>
            </a:ext>
          </a:extLst>
        </xdr:cNvPr>
        <xdr:cNvSpPr txBox="1"/>
      </xdr:nvSpPr>
      <xdr:spPr>
        <a:xfrm>
          <a:off x="13557250" y="98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88547</xdr:rowOff>
    </xdr:from>
    <xdr:to>
      <xdr:col>68</xdr:col>
      <xdr:colOff>203200</xdr:colOff>
      <xdr:row>61</xdr:row>
      <xdr:rowOff>18697</xdr:rowOff>
    </xdr:to>
    <xdr:sp macro="" textlink="">
      <xdr:nvSpPr>
        <xdr:cNvPr id="348" name="楕円 347">
          <a:extLst>
            <a:ext uri="{FF2B5EF4-FFF2-40B4-BE49-F238E27FC236}">
              <a16:creationId xmlns:a16="http://schemas.microsoft.com/office/drawing/2014/main" id="{7B69B9BD-1E11-4B03-9A2F-9C1F000CB708}"/>
            </a:ext>
          </a:extLst>
        </xdr:cNvPr>
        <xdr:cNvSpPr/>
      </xdr:nvSpPr>
      <xdr:spPr>
        <a:xfrm>
          <a:off x="13055600" y="101469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28874</xdr:rowOff>
    </xdr:from>
    <xdr:ext cx="762000" cy="259045"/>
    <xdr:sp macro="" textlink="">
      <xdr:nvSpPr>
        <xdr:cNvPr id="349" name="テキスト ボックス 348">
          <a:extLst>
            <a:ext uri="{FF2B5EF4-FFF2-40B4-BE49-F238E27FC236}">
              <a16:creationId xmlns:a16="http://schemas.microsoft.com/office/drawing/2014/main" id="{4894436F-42B1-4C2C-978A-FC7CC5BEBD4A}"/>
            </a:ext>
          </a:extLst>
        </xdr:cNvPr>
        <xdr:cNvSpPr txBox="1"/>
      </xdr:nvSpPr>
      <xdr:spPr>
        <a:xfrm>
          <a:off x="12763500" y="991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143369</xdr:rowOff>
    </xdr:from>
    <xdr:to>
      <xdr:col>64</xdr:col>
      <xdr:colOff>152400</xdr:colOff>
      <xdr:row>60</xdr:row>
      <xdr:rowOff>73519</xdr:rowOff>
    </xdr:to>
    <xdr:sp macro="" textlink="">
      <xdr:nvSpPr>
        <xdr:cNvPr id="350" name="楕円 349">
          <a:extLst>
            <a:ext uri="{FF2B5EF4-FFF2-40B4-BE49-F238E27FC236}">
              <a16:creationId xmlns:a16="http://schemas.microsoft.com/office/drawing/2014/main" id="{EE69BBAA-C14F-49DD-B2CB-AB56F7603F3B}"/>
            </a:ext>
          </a:extLst>
        </xdr:cNvPr>
        <xdr:cNvSpPr/>
      </xdr:nvSpPr>
      <xdr:spPr>
        <a:xfrm>
          <a:off x="12242800" y="10034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83696</xdr:rowOff>
    </xdr:from>
    <xdr:ext cx="762000" cy="259045"/>
    <xdr:sp macro="" textlink="">
      <xdr:nvSpPr>
        <xdr:cNvPr id="351" name="テキスト ボックス 350">
          <a:extLst>
            <a:ext uri="{FF2B5EF4-FFF2-40B4-BE49-F238E27FC236}">
              <a16:creationId xmlns:a16="http://schemas.microsoft.com/office/drawing/2014/main" id="{818E0F4F-522F-44FA-85BD-D23F6580C1A2}"/>
            </a:ext>
          </a:extLst>
        </xdr:cNvPr>
        <xdr:cNvSpPr txBox="1"/>
      </xdr:nvSpPr>
      <xdr:spPr>
        <a:xfrm>
          <a:off x="11950700" y="980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FEE55E48-3727-400F-A5A6-713446CD068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F55BDD57-D16C-4416-8591-10C070F6C928}"/>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7BF1132B-2791-444B-9C91-66FD7188C7C2}"/>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5D268D1A-E06B-4775-B0FE-84C125026EB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66967A13-AAB1-4221-8189-05D74551F777}"/>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D1E8EB35-2C1C-47EF-B792-1D18AE54EAA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CB89A16D-9E35-49BE-9998-0DFDD6501AE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6CEE8618-E02B-41F1-A6D8-BE5FB3ED858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42D0A78B-C6AC-4585-9255-B5D7485D51BE}"/>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65C8B598-DA0E-4CF2-90BC-DA781EA6EF61}"/>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7807D59D-3A24-4CDD-84C0-EC455BD3762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D9675A6-D606-412A-9D09-BDFB0A752D6F}"/>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77CAD00A-9FF4-4505-9AF2-B04A16DD8A75}"/>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平成25年度発行の第三セクター等改革推進債及び臨時財政対策債に係る元利償還額の増加等により、平成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年度以降20％台を推移していたが、一部地方債の償還条件変更により令和2年度以降は改善している。</a:t>
          </a:r>
          <a:endParaRPr lang="ja-JP" altLang="ja-JP" sz="1400">
            <a:effectLst/>
          </a:endParaRPr>
        </a:p>
        <a:p>
          <a:r>
            <a:rPr lang="ja-JP" altLang="ja-JP" sz="1100">
              <a:solidFill>
                <a:schemeClr val="dk1"/>
              </a:solidFill>
              <a:effectLst/>
              <a:latin typeface="+mn-lt"/>
              <a:ea typeface="+mn-ea"/>
              <a:cs typeface="+mn-cs"/>
            </a:rPr>
            <a:t>　しかし、類似団体平均を大きく上回っており、今後も老朽化した施設の集約化・複合化、または廃止等に着手し毎年度の新規地方債発行額の抑制を図り、償還額の縮減及び比率の減少に努める。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49E01EE0-A6B1-4708-B7DB-329CFE41A53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7B1FC48A-12C2-4670-9A37-FF250D462F75}"/>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BEE9489C-722B-4DAE-94B7-781DEAF882B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8" name="直線コネクタ 367">
          <a:extLst>
            <a:ext uri="{FF2B5EF4-FFF2-40B4-BE49-F238E27FC236}">
              <a16:creationId xmlns:a16="http://schemas.microsoft.com/office/drawing/2014/main" id="{3116ADED-7580-43DF-9261-EBD61386758F}"/>
            </a:ext>
          </a:extLst>
        </xdr:cNvPr>
        <xdr:cNvCxnSpPr/>
      </xdr:nvCxnSpPr>
      <xdr:spPr>
        <a:xfrm>
          <a:off x="11664950" y="74206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9" name="テキスト ボックス 368">
          <a:extLst>
            <a:ext uri="{FF2B5EF4-FFF2-40B4-BE49-F238E27FC236}">
              <a16:creationId xmlns:a16="http://schemas.microsoft.com/office/drawing/2014/main" id="{FC5AC666-EF23-44E5-B8B4-34824A966A11}"/>
            </a:ext>
          </a:extLst>
        </xdr:cNvPr>
        <xdr:cNvSpPr txBox="1"/>
      </xdr:nvSpPr>
      <xdr:spPr>
        <a:xfrm>
          <a:off x="1097915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9335E7E0-09D4-4F18-8297-A90DB62EE96F}"/>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4267F5D6-9B1D-4474-8C3C-564C1758CBC9}"/>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2" name="直線コネクタ 371">
          <a:extLst>
            <a:ext uri="{FF2B5EF4-FFF2-40B4-BE49-F238E27FC236}">
              <a16:creationId xmlns:a16="http://schemas.microsoft.com/office/drawing/2014/main" id="{A359F7FB-6C90-4A1D-BD51-C65069BB0289}"/>
            </a:ext>
          </a:extLst>
        </xdr:cNvPr>
        <xdr:cNvCxnSpPr/>
      </xdr:nvCxnSpPr>
      <xdr:spPr>
        <a:xfrm>
          <a:off x="11664950" y="6240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3" name="テキスト ボックス 372">
          <a:extLst>
            <a:ext uri="{FF2B5EF4-FFF2-40B4-BE49-F238E27FC236}">
              <a16:creationId xmlns:a16="http://schemas.microsoft.com/office/drawing/2014/main" id="{91C17E65-F8B4-4EE2-9D59-F8A23E28E1E8}"/>
            </a:ext>
          </a:extLst>
        </xdr:cNvPr>
        <xdr:cNvSpPr txBox="1"/>
      </xdr:nvSpPr>
      <xdr:spPr>
        <a:xfrm>
          <a:off x="1097915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7F42EA7-773A-44D0-8747-6F5A7D9211C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7CB253F-DEBE-4F9E-BFCC-71A014A8DB7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82867</xdr:rowOff>
    </xdr:from>
    <xdr:to>
      <xdr:col>81</xdr:col>
      <xdr:colOff>44450</xdr:colOff>
      <xdr:row>42</xdr:row>
      <xdr:rowOff>49530</xdr:rowOff>
    </xdr:to>
    <xdr:cxnSp macro="">
      <xdr:nvCxnSpPr>
        <xdr:cNvPr id="376" name="直線コネクタ 375">
          <a:extLst>
            <a:ext uri="{FF2B5EF4-FFF2-40B4-BE49-F238E27FC236}">
              <a16:creationId xmlns:a16="http://schemas.microsoft.com/office/drawing/2014/main" id="{E48CE8FA-A5ED-42F6-81D2-84B54393D605}"/>
            </a:ext>
          </a:extLst>
        </xdr:cNvPr>
        <xdr:cNvCxnSpPr/>
      </xdr:nvCxnSpPr>
      <xdr:spPr>
        <a:xfrm flipV="1">
          <a:off x="15474950" y="6117907"/>
          <a:ext cx="0" cy="972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21607</xdr:rowOff>
    </xdr:from>
    <xdr:ext cx="762000" cy="259045"/>
    <xdr:sp macro="" textlink="">
      <xdr:nvSpPr>
        <xdr:cNvPr id="377" name="公債費負担の状況最小値テキスト">
          <a:extLst>
            <a:ext uri="{FF2B5EF4-FFF2-40B4-BE49-F238E27FC236}">
              <a16:creationId xmlns:a16="http://schemas.microsoft.com/office/drawing/2014/main" id="{E9686AD8-E04E-4EF3-8D41-5F1ADDB9A481}"/>
            </a:ext>
          </a:extLst>
        </xdr:cNvPr>
        <xdr:cNvSpPr txBox="1"/>
      </xdr:nvSpPr>
      <xdr:spPr>
        <a:xfrm>
          <a:off x="1556385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49530</xdr:rowOff>
    </xdr:from>
    <xdr:to>
      <xdr:col>81</xdr:col>
      <xdr:colOff>133350</xdr:colOff>
      <xdr:row>42</xdr:row>
      <xdr:rowOff>49530</xdr:rowOff>
    </xdr:to>
    <xdr:cxnSp macro="">
      <xdr:nvCxnSpPr>
        <xdr:cNvPr id="378" name="直線コネクタ 377">
          <a:extLst>
            <a:ext uri="{FF2B5EF4-FFF2-40B4-BE49-F238E27FC236}">
              <a16:creationId xmlns:a16="http://schemas.microsoft.com/office/drawing/2014/main" id="{A25BD7EB-AEB4-45A1-A43D-5BC8CFC662DB}"/>
            </a:ext>
          </a:extLst>
        </xdr:cNvPr>
        <xdr:cNvCxnSpPr/>
      </xdr:nvCxnSpPr>
      <xdr:spPr>
        <a:xfrm>
          <a:off x="15405100" y="7090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169244</xdr:rowOff>
    </xdr:from>
    <xdr:ext cx="762000" cy="259045"/>
    <xdr:sp macro="" textlink="">
      <xdr:nvSpPr>
        <xdr:cNvPr id="379" name="公債費負担の状況最大値テキスト">
          <a:extLst>
            <a:ext uri="{FF2B5EF4-FFF2-40B4-BE49-F238E27FC236}">
              <a16:creationId xmlns:a16="http://schemas.microsoft.com/office/drawing/2014/main" id="{ED01CE1F-AAE4-48B5-AD6D-D3F2128C612D}"/>
            </a:ext>
          </a:extLst>
        </xdr:cNvPr>
        <xdr:cNvSpPr txBox="1"/>
      </xdr:nvSpPr>
      <xdr:spPr>
        <a:xfrm>
          <a:off x="15563850" y="58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82867</xdr:rowOff>
    </xdr:from>
    <xdr:to>
      <xdr:col>81</xdr:col>
      <xdr:colOff>133350</xdr:colOff>
      <xdr:row>36</xdr:row>
      <xdr:rowOff>82867</xdr:rowOff>
    </xdr:to>
    <xdr:cxnSp macro="">
      <xdr:nvCxnSpPr>
        <xdr:cNvPr id="380" name="直線コネクタ 379">
          <a:extLst>
            <a:ext uri="{FF2B5EF4-FFF2-40B4-BE49-F238E27FC236}">
              <a16:creationId xmlns:a16="http://schemas.microsoft.com/office/drawing/2014/main" id="{32403F2D-8ED6-4E59-BD87-7E85B38B444A}"/>
            </a:ext>
          </a:extLst>
        </xdr:cNvPr>
        <xdr:cNvCxnSpPr/>
      </xdr:nvCxnSpPr>
      <xdr:spPr>
        <a:xfrm>
          <a:off x="15405100" y="6117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127953</xdr:rowOff>
    </xdr:to>
    <xdr:cxnSp macro="">
      <xdr:nvCxnSpPr>
        <xdr:cNvPr id="381" name="直線コネクタ 380">
          <a:extLst>
            <a:ext uri="{FF2B5EF4-FFF2-40B4-BE49-F238E27FC236}">
              <a16:creationId xmlns:a16="http://schemas.microsoft.com/office/drawing/2014/main" id="{F31C0AB7-E6A1-4BD9-9D5C-13E7A26C9CD5}"/>
            </a:ext>
          </a:extLst>
        </xdr:cNvPr>
        <xdr:cNvCxnSpPr/>
      </xdr:nvCxnSpPr>
      <xdr:spPr>
        <a:xfrm flipV="1">
          <a:off x="14712950" y="6997700"/>
          <a:ext cx="762000" cy="1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82" name="公債費負担の状況平均値テキスト">
          <a:extLst>
            <a:ext uri="{FF2B5EF4-FFF2-40B4-BE49-F238E27FC236}">
              <a16:creationId xmlns:a16="http://schemas.microsoft.com/office/drawing/2014/main" id="{3A0F38EE-2CBA-4CB6-801F-1DDF3FF3FCCF}"/>
            </a:ext>
          </a:extLst>
        </xdr:cNvPr>
        <xdr:cNvSpPr txBox="1"/>
      </xdr:nvSpPr>
      <xdr:spPr>
        <a:xfrm>
          <a:off x="1556385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3" name="フローチャート: 判断 382">
          <a:extLst>
            <a:ext uri="{FF2B5EF4-FFF2-40B4-BE49-F238E27FC236}">
              <a16:creationId xmlns:a16="http://schemas.microsoft.com/office/drawing/2014/main" id="{992DCBD7-DBBD-4B5A-BF9C-F2676BF886DE}"/>
            </a:ext>
          </a:extLst>
        </xdr:cNvPr>
        <xdr:cNvSpPr/>
      </xdr:nvSpPr>
      <xdr:spPr>
        <a:xfrm>
          <a:off x="15427960" y="66167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127953</xdr:rowOff>
    </xdr:from>
    <xdr:to>
      <xdr:col>77</xdr:col>
      <xdr:colOff>44450</xdr:colOff>
      <xdr:row>43</xdr:row>
      <xdr:rowOff>119380</xdr:rowOff>
    </xdr:to>
    <xdr:cxnSp macro="">
      <xdr:nvCxnSpPr>
        <xdr:cNvPr id="384" name="直線コネクタ 383">
          <a:extLst>
            <a:ext uri="{FF2B5EF4-FFF2-40B4-BE49-F238E27FC236}">
              <a16:creationId xmlns:a16="http://schemas.microsoft.com/office/drawing/2014/main" id="{AA68FC6F-4BB6-4BA6-9EE0-590C702A1E0A}"/>
            </a:ext>
          </a:extLst>
        </xdr:cNvPr>
        <xdr:cNvCxnSpPr/>
      </xdr:nvCxnSpPr>
      <xdr:spPr>
        <a:xfrm flipV="1">
          <a:off x="13903960" y="7168833"/>
          <a:ext cx="80899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5" name="フローチャート: 判断 384">
          <a:extLst>
            <a:ext uri="{FF2B5EF4-FFF2-40B4-BE49-F238E27FC236}">
              <a16:creationId xmlns:a16="http://schemas.microsoft.com/office/drawing/2014/main" id="{2FF315B5-1DF8-4C18-B810-E6816C7E51B3}"/>
            </a:ext>
          </a:extLst>
        </xdr:cNvPr>
        <xdr:cNvSpPr/>
      </xdr:nvSpPr>
      <xdr:spPr>
        <a:xfrm>
          <a:off x="14665960" y="66167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6" name="テキスト ボックス 385">
          <a:extLst>
            <a:ext uri="{FF2B5EF4-FFF2-40B4-BE49-F238E27FC236}">
              <a16:creationId xmlns:a16="http://schemas.microsoft.com/office/drawing/2014/main" id="{5DBF6F94-9962-4C30-B32C-F94A7C2DDE2B}"/>
            </a:ext>
          </a:extLst>
        </xdr:cNvPr>
        <xdr:cNvSpPr txBox="1"/>
      </xdr:nvSpPr>
      <xdr:spPr>
        <a:xfrm>
          <a:off x="1437005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92710</xdr:rowOff>
    </xdr:to>
    <xdr:cxnSp macro="">
      <xdr:nvCxnSpPr>
        <xdr:cNvPr id="387" name="直線コネクタ 386">
          <a:extLst>
            <a:ext uri="{FF2B5EF4-FFF2-40B4-BE49-F238E27FC236}">
              <a16:creationId xmlns:a16="http://schemas.microsoft.com/office/drawing/2014/main" id="{4443DA32-06D1-4746-BFF4-BAAAA6EC8408}"/>
            </a:ext>
          </a:extLst>
        </xdr:cNvPr>
        <xdr:cNvCxnSpPr/>
      </xdr:nvCxnSpPr>
      <xdr:spPr>
        <a:xfrm flipV="1">
          <a:off x="13106400" y="7327900"/>
          <a:ext cx="79756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84772</xdr:rowOff>
    </xdr:from>
    <xdr:to>
      <xdr:col>73</xdr:col>
      <xdr:colOff>44450</xdr:colOff>
      <xdr:row>40</xdr:row>
      <xdr:rowOff>14922</xdr:rowOff>
    </xdr:to>
    <xdr:sp macro="" textlink="">
      <xdr:nvSpPr>
        <xdr:cNvPr id="388" name="フローチャート: 判断 387">
          <a:extLst>
            <a:ext uri="{FF2B5EF4-FFF2-40B4-BE49-F238E27FC236}">
              <a16:creationId xmlns:a16="http://schemas.microsoft.com/office/drawing/2014/main" id="{BE799B55-ACA0-4783-8FD7-AC32FCE60C2A}"/>
            </a:ext>
          </a:extLst>
        </xdr:cNvPr>
        <xdr:cNvSpPr/>
      </xdr:nvSpPr>
      <xdr:spPr>
        <a:xfrm>
          <a:off x="13868400" y="66227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25099</xdr:rowOff>
    </xdr:from>
    <xdr:ext cx="762000" cy="259045"/>
    <xdr:sp macro="" textlink="">
      <xdr:nvSpPr>
        <xdr:cNvPr id="389" name="テキスト ボックス 388">
          <a:extLst>
            <a:ext uri="{FF2B5EF4-FFF2-40B4-BE49-F238E27FC236}">
              <a16:creationId xmlns:a16="http://schemas.microsoft.com/office/drawing/2014/main" id="{F25B787D-4A17-429E-A1A9-E3ADA904F581}"/>
            </a:ext>
          </a:extLst>
        </xdr:cNvPr>
        <xdr:cNvSpPr txBox="1"/>
      </xdr:nvSpPr>
      <xdr:spPr>
        <a:xfrm>
          <a:off x="1355725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44</xdr:row>
      <xdr:rowOff>110807</xdr:rowOff>
    </xdr:to>
    <xdr:cxnSp macro="">
      <xdr:nvCxnSpPr>
        <xdr:cNvPr id="390" name="直線コネクタ 389">
          <a:extLst>
            <a:ext uri="{FF2B5EF4-FFF2-40B4-BE49-F238E27FC236}">
              <a16:creationId xmlns:a16="http://schemas.microsoft.com/office/drawing/2014/main" id="{702A8811-C307-4EC7-80CB-0ECE1088D2F5}"/>
            </a:ext>
          </a:extLst>
        </xdr:cNvPr>
        <xdr:cNvCxnSpPr/>
      </xdr:nvCxnSpPr>
      <xdr:spPr>
        <a:xfrm flipV="1">
          <a:off x="12293600" y="7468870"/>
          <a:ext cx="8128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1" name="フローチャート: 判断 390">
          <a:extLst>
            <a:ext uri="{FF2B5EF4-FFF2-40B4-BE49-F238E27FC236}">
              <a16:creationId xmlns:a16="http://schemas.microsoft.com/office/drawing/2014/main" id="{CCEE8A49-2D56-41DB-8B0C-E44B474BADFA}"/>
            </a:ext>
          </a:extLst>
        </xdr:cNvPr>
        <xdr:cNvSpPr/>
      </xdr:nvSpPr>
      <xdr:spPr>
        <a:xfrm>
          <a:off x="13055600" y="66468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2" name="テキスト ボックス 391">
          <a:extLst>
            <a:ext uri="{FF2B5EF4-FFF2-40B4-BE49-F238E27FC236}">
              <a16:creationId xmlns:a16="http://schemas.microsoft.com/office/drawing/2014/main" id="{A9E9ABCA-08E3-4E81-9A74-554CFA4315FB}"/>
            </a:ext>
          </a:extLst>
        </xdr:cNvPr>
        <xdr:cNvSpPr txBox="1"/>
      </xdr:nvSpPr>
      <xdr:spPr>
        <a:xfrm>
          <a:off x="12763500" y="641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3" name="フローチャート: 判断 392">
          <a:extLst>
            <a:ext uri="{FF2B5EF4-FFF2-40B4-BE49-F238E27FC236}">
              <a16:creationId xmlns:a16="http://schemas.microsoft.com/office/drawing/2014/main" id="{7E5F5B0A-06C7-47CE-8B3A-7427EAC15745}"/>
            </a:ext>
          </a:extLst>
        </xdr:cNvPr>
        <xdr:cNvSpPr/>
      </xdr:nvSpPr>
      <xdr:spPr>
        <a:xfrm>
          <a:off x="12242800" y="66589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4" name="テキスト ボックス 393">
          <a:extLst>
            <a:ext uri="{FF2B5EF4-FFF2-40B4-BE49-F238E27FC236}">
              <a16:creationId xmlns:a16="http://schemas.microsoft.com/office/drawing/2014/main" id="{41B7A30D-F178-4C3A-8D08-D87C7BFE08BF}"/>
            </a:ext>
          </a:extLst>
        </xdr:cNvPr>
        <xdr:cNvSpPr txBox="1"/>
      </xdr:nvSpPr>
      <xdr:spPr>
        <a:xfrm>
          <a:off x="119507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4EA266E-2A4A-4A9E-9875-4614BC1BB10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38C166D-1654-4DA5-B8B8-F51E02DBD3D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57F7E9E-8345-45DA-8445-606702E4ACB6}"/>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080F161-2F00-4016-A42A-04C767C83E1F}"/>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B95F6D8-77F4-447A-AC0F-1BD910F4CF7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6F08D4DF-97EC-443A-B463-B3D67175AC73}"/>
            </a:ext>
          </a:extLst>
        </xdr:cNvPr>
        <xdr:cNvSpPr/>
      </xdr:nvSpPr>
      <xdr:spPr>
        <a:xfrm>
          <a:off x="15427960" y="6946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140987</xdr:rowOff>
    </xdr:from>
    <xdr:ext cx="762000" cy="259045"/>
    <xdr:sp macro="" textlink="">
      <xdr:nvSpPr>
        <xdr:cNvPr id="401" name="公債費負担の状況該当値テキスト">
          <a:extLst>
            <a:ext uri="{FF2B5EF4-FFF2-40B4-BE49-F238E27FC236}">
              <a16:creationId xmlns:a16="http://schemas.microsoft.com/office/drawing/2014/main" id="{6E75C066-CDE0-4F1F-99FC-44A8519B5884}"/>
            </a:ext>
          </a:extLst>
        </xdr:cNvPr>
        <xdr:cNvSpPr txBox="1"/>
      </xdr:nvSpPr>
      <xdr:spPr>
        <a:xfrm>
          <a:off x="15563850" y="684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77153</xdr:rowOff>
    </xdr:from>
    <xdr:to>
      <xdr:col>77</xdr:col>
      <xdr:colOff>95250</xdr:colOff>
      <xdr:row>43</xdr:row>
      <xdr:rowOff>7303</xdr:rowOff>
    </xdr:to>
    <xdr:sp macro="" textlink="">
      <xdr:nvSpPr>
        <xdr:cNvPr id="402" name="楕円 401">
          <a:extLst>
            <a:ext uri="{FF2B5EF4-FFF2-40B4-BE49-F238E27FC236}">
              <a16:creationId xmlns:a16="http://schemas.microsoft.com/office/drawing/2014/main" id="{9128E073-D0A1-4297-8E39-D63CF8EB4C39}"/>
            </a:ext>
          </a:extLst>
        </xdr:cNvPr>
        <xdr:cNvSpPr/>
      </xdr:nvSpPr>
      <xdr:spPr>
        <a:xfrm>
          <a:off x="14665960" y="71180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163530</xdr:rowOff>
    </xdr:from>
    <xdr:ext cx="736600" cy="259045"/>
    <xdr:sp macro="" textlink="">
      <xdr:nvSpPr>
        <xdr:cNvPr id="403" name="テキスト ボックス 402">
          <a:extLst>
            <a:ext uri="{FF2B5EF4-FFF2-40B4-BE49-F238E27FC236}">
              <a16:creationId xmlns:a16="http://schemas.microsoft.com/office/drawing/2014/main" id="{10F009E6-4EA4-4BD7-B395-090490FD0331}"/>
            </a:ext>
          </a:extLst>
        </xdr:cNvPr>
        <xdr:cNvSpPr txBox="1"/>
      </xdr:nvSpPr>
      <xdr:spPr>
        <a:xfrm>
          <a:off x="14370050" y="720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8C3F5361-302F-4740-A662-188F3391C9BB}"/>
            </a:ext>
          </a:extLst>
        </xdr:cNvPr>
        <xdr:cNvSpPr/>
      </xdr:nvSpPr>
      <xdr:spPr>
        <a:xfrm>
          <a:off x="13868400" y="7277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51D900DD-3D79-4F39-A605-9377D1588FE4}"/>
            </a:ext>
          </a:extLst>
        </xdr:cNvPr>
        <xdr:cNvSpPr txBox="1"/>
      </xdr:nvSpPr>
      <xdr:spPr>
        <a:xfrm>
          <a:off x="13557250" y="73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6" name="楕円 405">
          <a:extLst>
            <a:ext uri="{FF2B5EF4-FFF2-40B4-BE49-F238E27FC236}">
              <a16:creationId xmlns:a16="http://schemas.microsoft.com/office/drawing/2014/main" id="{6BFE3B24-A43A-43E3-8896-5FB4849AC496}"/>
            </a:ext>
          </a:extLst>
        </xdr:cNvPr>
        <xdr:cNvSpPr/>
      </xdr:nvSpPr>
      <xdr:spPr>
        <a:xfrm>
          <a:off x="13055600" y="74180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7" name="テキスト ボックス 406">
          <a:extLst>
            <a:ext uri="{FF2B5EF4-FFF2-40B4-BE49-F238E27FC236}">
              <a16:creationId xmlns:a16="http://schemas.microsoft.com/office/drawing/2014/main" id="{88344EE9-AC05-467B-A6B3-E7EA7C6AE640}"/>
            </a:ext>
          </a:extLst>
        </xdr:cNvPr>
        <xdr:cNvSpPr txBox="1"/>
      </xdr:nvSpPr>
      <xdr:spPr>
        <a:xfrm>
          <a:off x="12763500" y="750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60007</xdr:rowOff>
    </xdr:from>
    <xdr:to>
      <xdr:col>64</xdr:col>
      <xdr:colOff>152400</xdr:colOff>
      <xdr:row>44</xdr:row>
      <xdr:rowOff>161607</xdr:rowOff>
    </xdr:to>
    <xdr:sp macro="" textlink="">
      <xdr:nvSpPr>
        <xdr:cNvPr id="408" name="楕円 407">
          <a:extLst>
            <a:ext uri="{FF2B5EF4-FFF2-40B4-BE49-F238E27FC236}">
              <a16:creationId xmlns:a16="http://schemas.microsoft.com/office/drawing/2014/main" id="{6D5E20D8-FAD7-42C8-8036-1F44C6E96A05}"/>
            </a:ext>
          </a:extLst>
        </xdr:cNvPr>
        <xdr:cNvSpPr/>
      </xdr:nvSpPr>
      <xdr:spPr>
        <a:xfrm>
          <a:off x="12242800" y="7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146384</xdr:rowOff>
    </xdr:from>
    <xdr:ext cx="762000" cy="259045"/>
    <xdr:sp macro="" textlink="">
      <xdr:nvSpPr>
        <xdr:cNvPr id="409" name="テキスト ボックス 408">
          <a:extLst>
            <a:ext uri="{FF2B5EF4-FFF2-40B4-BE49-F238E27FC236}">
              <a16:creationId xmlns:a16="http://schemas.microsoft.com/office/drawing/2014/main" id="{FE6DC0DF-39E0-4BE5-9864-5AF7CD7D1735}"/>
            </a:ext>
          </a:extLst>
        </xdr:cNvPr>
        <xdr:cNvSpPr txBox="1"/>
      </xdr:nvSpPr>
      <xdr:spPr>
        <a:xfrm>
          <a:off x="11950700" y="75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368AC2D0-FCB8-4478-A965-E4B54591B86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17FEEAE-DE24-46A7-BBB7-4A5BF28F4B5A}"/>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38B942BB-375F-4FFF-B7C6-9AE32DF2F462}"/>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525E0C8-36B9-4B92-9499-3E1B3BED74D6}"/>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B309986-8BDB-4719-A00D-ECDF81E5086B}"/>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05DBD77-69D8-4500-A182-ED97B9F9887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C662703-5D4C-4359-B73F-6B0BB1786B8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7A42038-7A4F-4A67-BB82-EBE2F2490C86}"/>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DA18472-F4D0-4C0E-BAC7-AA601458318D}"/>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3B7F1E7-7F53-4DE5-BA59-7F7F99D0390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154CB81-EAC6-4270-A1C9-CE5E1677F0E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FADF4FE-741A-44F9-BA16-BCBA36BF7CCF}"/>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48A5459-3519-40C5-A2D2-6E68026FA25F}"/>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過年度発行した地方債の償還終了による地方債現在高の減少や財政調整基金に積立てたことで充当可能基金が増加したことにより、年々改善しているが、</a:t>
          </a:r>
          <a:r>
            <a:rPr lang="ja-JP" altLang="ja-JP" sz="1100">
              <a:solidFill>
                <a:schemeClr val="dk1"/>
              </a:solidFill>
              <a:effectLst/>
              <a:latin typeface="+mn-lt"/>
              <a:ea typeface="+mn-ea"/>
              <a:cs typeface="+mn-cs"/>
            </a:rPr>
            <a:t>類似団体平均を大きく上回っている。</a:t>
          </a:r>
          <a:r>
            <a:rPr kumimoji="1" lang="ja-JP" altLang="ja-JP" sz="1100">
              <a:solidFill>
                <a:schemeClr val="dk1"/>
              </a:solidFill>
              <a:effectLst/>
              <a:latin typeface="+mn-lt"/>
              <a:ea typeface="+mn-ea"/>
              <a:cs typeface="+mn-cs"/>
            </a:rPr>
            <a:t>これは平成25年度に河合町土地開発公社を解散し、将来の財政負担の軽減を図るために借入れた第三セクター等改革推進債が主な要因であり、今後も毎年度の地方債発行を抑制し、地方債残高の縮小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C86A027-DA9E-4668-9132-0F6E0FD74917}"/>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E3F0048-CB61-4550-B015-9422EEE9ECFD}"/>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CE0E79E-1225-4083-9DAD-A8D54D6F99D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9C144792-1B04-47DB-B7E9-DB4D5C843A3A}"/>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355BF325-A0E4-4887-AA47-858A8296C1E8}"/>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43E66435-1D2F-4954-B1C9-25528AFA9924}"/>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FB58E2FE-E7F2-4161-B62B-22A733271969}"/>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3A75E912-2FB0-4B29-971A-8F321549884B}"/>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6A3AF58C-D5CD-4229-A32E-568E632BD16D}"/>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3E150471-EE7B-4C73-BE53-4878261EB26B}"/>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7C68075B-AB39-4F36-9822-9ECC684E002B}"/>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E9A2D06D-E203-4D62-AF41-C356E63A724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E42390C-A02B-4C79-935E-F08BC2215359}"/>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145847</xdr:rowOff>
    </xdr:to>
    <xdr:cxnSp macro="">
      <xdr:nvCxnSpPr>
        <xdr:cNvPr id="436" name="直線コネクタ 435">
          <a:extLst>
            <a:ext uri="{FF2B5EF4-FFF2-40B4-BE49-F238E27FC236}">
              <a16:creationId xmlns:a16="http://schemas.microsoft.com/office/drawing/2014/main" id="{2707B79A-C14A-44B7-8D13-DA4212F0FA3D}"/>
            </a:ext>
          </a:extLst>
        </xdr:cNvPr>
        <xdr:cNvCxnSpPr/>
      </xdr:nvCxnSpPr>
      <xdr:spPr>
        <a:xfrm flipV="1">
          <a:off x="15474950" y="2397760"/>
          <a:ext cx="0" cy="765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117924</xdr:rowOff>
    </xdr:from>
    <xdr:ext cx="762000" cy="259045"/>
    <xdr:sp macro="" textlink="">
      <xdr:nvSpPr>
        <xdr:cNvPr id="437" name="将来負担の状況最小値テキスト">
          <a:extLst>
            <a:ext uri="{FF2B5EF4-FFF2-40B4-BE49-F238E27FC236}">
              <a16:creationId xmlns:a16="http://schemas.microsoft.com/office/drawing/2014/main" id="{137BE2AC-9015-47D7-8CDF-FB4AFB1F70C7}"/>
            </a:ext>
          </a:extLst>
        </xdr:cNvPr>
        <xdr:cNvSpPr txBox="1"/>
      </xdr:nvSpPr>
      <xdr:spPr>
        <a:xfrm>
          <a:off x="15563850" y="31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145847</xdr:rowOff>
    </xdr:from>
    <xdr:to>
      <xdr:col>81</xdr:col>
      <xdr:colOff>133350</xdr:colOff>
      <xdr:row>18</xdr:row>
      <xdr:rowOff>145847</xdr:rowOff>
    </xdr:to>
    <xdr:cxnSp macro="">
      <xdr:nvCxnSpPr>
        <xdr:cNvPr id="438" name="直線コネクタ 437">
          <a:extLst>
            <a:ext uri="{FF2B5EF4-FFF2-40B4-BE49-F238E27FC236}">
              <a16:creationId xmlns:a16="http://schemas.microsoft.com/office/drawing/2014/main" id="{1A8929D7-2346-4461-BD96-54F6959ECAB4}"/>
            </a:ext>
          </a:extLst>
        </xdr:cNvPr>
        <xdr:cNvCxnSpPr/>
      </xdr:nvCxnSpPr>
      <xdr:spPr>
        <a:xfrm>
          <a:off x="15405100" y="31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BA250D97-86C8-419D-803A-48CEC7CD8BCD}"/>
            </a:ext>
          </a:extLst>
        </xdr:cNvPr>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8F75FB76-A00B-4B6D-8BDD-AC654A04F2F8}"/>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145847</xdr:rowOff>
    </xdr:from>
    <xdr:to>
      <xdr:col>81</xdr:col>
      <xdr:colOff>44450</xdr:colOff>
      <xdr:row>18</xdr:row>
      <xdr:rowOff>160807</xdr:rowOff>
    </xdr:to>
    <xdr:cxnSp macro="">
      <xdr:nvCxnSpPr>
        <xdr:cNvPr id="441" name="直線コネクタ 440">
          <a:extLst>
            <a:ext uri="{FF2B5EF4-FFF2-40B4-BE49-F238E27FC236}">
              <a16:creationId xmlns:a16="http://schemas.microsoft.com/office/drawing/2014/main" id="{9608D259-5DFC-426B-BD02-21F9792AB3D1}"/>
            </a:ext>
          </a:extLst>
        </xdr:cNvPr>
        <xdr:cNvCxnSpPr/>
      </xdr:nvCxnSpPr>
      <xdr:spPr>
        <a:xfrm flipV="1">
          <a:off x="14712950" y="3163367"/>
          <a:ext cx="762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2" name="将来負担の状況平均値テキスト">
          <a:extLst>
            <a:ext uri="{FF2B5EF4-FFF2-40B4-BE49-F238E27FC236}">
              <a16:creationId xmlns:a16="http://schemas.microsoft.com/office/drawing/2014/main" id="{99D22711-42D0-4651-975C-12E9B17B02C4}"/>
            </a:ext>
          </a:extLst>
        </xdr:cNvPr>
        <xdr:cNvSpPr txBox="1"/>
      </xdr:nvSpPr>
      <xdr:spPr>
        <a:xfrm>
          <a:off x="15563850" y="2208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04A58DD3-A724-45CA-9643-FACB1639772A}"/>
            </a:ext>
          </a:extLst>
        </xdr:cNvPr>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160807</xdr:rowOff>
    </xdr:from>
    <xdr:to>
      <xdr:col>77</xdr:col>
      <xdr:colOff>44450</xdr:colOff>
      <xdr:row>19</xdr:row>
      <xdr:rowOff>153924</xdr:rowOff>
    </xdr:to>
    <xdr:cxnSp macro="">
      <xdr:nvCxnSpPr>
        <xdr:cNvPr id="444" name="直線コネクタ 443">
          <a:extLst>
            <a:ext uri="{FF2B5EF4-FFF2-40B4-BE49-F238E27FC236}">
              <a16:creationId xmlns:a16="http://schemas.microsoft.com/office/drawing/2014/main" id="{DA7445AA-68FA-493D-856E-5B446D03098C}"/>
            </a:ext>
          </a:extLst>
        </xdr:cNvPr>
        <xdr:cNvCxnSpPr/>
      </xdr:nvCxnSpPr>
      <xdr:spPr>
        <a:xfrm flipV="1">
          <a:off x="13903960" y="3178327"/>
          <a:ext cx="808990" cy="1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C8B4D559-55EB-497D-ACFB-1F49ABBDFFB3}"/>
            </a:ext>
          </a:extLst>
        </xdr:cNvPr>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1F580EBD-D835-4F1B-BD10-492439BB44E6}"/>
            </a:ext>
          </a:extLst>
        </xdr:cNvPr>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153924</xdr:rowOff>
    </xdr:from>
    <xdr:to>
      <xdr:col>72</xdr:col>
      <xdr:colOff>203200</xdr:colOff>
      <xdr:row>20</xdr:row>
      <xdr:rowOff>109398</xdr:rowOff>
    </xdr:to>
    <xdr:cxnSp macro="">
      <xdr:nvCxnSpPr>
        <xdr:cNvPr id="447" name="直線コネクタ 446">
          <a:extLst>
            <a:ext uri="{FF2B5EF4-FFF2-40B4-BE49-F238E27FC236}">
              <a16:creationId xmlns:a16="http://schemas.microsoft.com/office/drawing/2014/main" id="{F5F42FDE-65E3-4788-859C-FA7E21742458}"/>
            </a:ext>
          </a:extLst>
        </xdr:cNvPr>
        <xdr:cNvCxnSpPr/>
      </xdr:nvCxnSpPr>
      <xdr:spPr>
        <a:xfrm flipV="1">
          <a:off x="13106400" y="3339084"/>
          <a:ext cx="797560" cy="1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61773</xdr:rowOff>
    </xdr:from>
    <xdr:to>
      <xdr:col>73</xdr:col>
      <xdr:colOff>44450</xdr:colOff>
      <xdr:row>14</xdr:row>
      <xdr:rowOff>163373</xdr:rowOff>
    </xdr:to>
    <xdr:sp macro="" textlink="">
      <xdr:nvSpPr>
        <xdr:cNvPr id="448" name="フローチャート: 判断 447">
          <a:extLst>
            <a:ext uri="{FF2B5EF4-FFF2-40B4-BE49-F238E27FC236}">
              <a16:creationId xmlns:a16="http://schemas.microsoft.com/office/drawing/2014/main" id="{D4BC1F78-9F27-4BFF-AE4B-ABC5C28384E9}"/>
            </a:ext>
          </a:extLst>
        </xdr:cNvPr>
        <xdr:cNvSpPr/>
      </xdr:nvSpPr>
      <xdr:spPr>
        <a:xfrm>
          <a:off x="13868400" y="24087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2100</xdr:rowOff>
    </xdr:from>
    <xdr:ext cx="762000" cy="259045"/>
    <xdr:sp macro="" textlink="">
      <xdr:nvSpPr>
        <xdr:cNvPr id="449" name="テキスト ボックス 448">
          <a:extLst>
            <a:ext uri="{FF2B5EF4-FFF2-40B4-BE49-F238E27FC236}">
              <a16:creationId xmlns:a16="http://schemas.microsoft.com/office/drawing/2014/main" id="{7BBF97FF-C153-471C-8C25-9A9BFC8A0933}"/>
            </a:ext>
          </a:extLst>
        </xdr:cNvPr>
        <xdr:cNvSpPr txBox="1"/>
      </xdr:nvSpPr>
      <xdr:spPr>
        <a:xfrm>
          <a:off x="13557250" y="21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31217</xdr:rowOff>
    </xdr:from>
    <xdr:to>
      <xdr:col>68</xdr:col>
      <xdr:colOff>152400</xdr:colOff>
      <xdr:row>20</xdr:row>
      <xdr:rowOff>109398</xdr:rowOff>
    </xdr:to>
    <xdr:cxnSp macro="">
      <xdr:nvCxnSpPr>
        <xdr:cNvPr id="450" name="直線コネクタ 449">
          <a:extLst>
            <a:ext uri="{FF2B5EF4-FFF2-40B4-BE49-F238E27FC236}">
              <a16:creationId xmlns:a16="http://schemas.microsoft.com/office/drawing/2014/main" id="{011BB4DD-472D-4DBE-AA36-90F58915068E}"/>
            </a:ext>
          </a:extLst>
        </xdr:cNvPr>
        <xdr:cNvCxnSpPr/>
      </xdr:nvCxnSpPr>
      <xdr:spPr>
        <a:xfrm>
          <a:off x="12293600" y="3384017"/>
          <a:ext cx="8128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103276</xdr:rowOff>
    </xdr:from>
    <xdr:to>
      <xdr:col>68</xdr:col>
      <xdr:colOff>203200</xdr:colOff>
      <xdr:row>15</xdr:row>
      <xdr:rowOff>33426</xdr:rowOff>
    </xdr:to>
    <xdr:sp macro="" textlink="">
      <xdr:nvSpPr>
        <xdr:cNvPr id="451" name="フローチャート: 判断 450">
          <a:extLst>
            <a:ext uri="{FF2B5EF4-FFF2-40B4-BE49-F238E27FC236}">
              <a16:creationId xmlns:a16="http://schemas.microsoft.com/office/drawing/2014/main" id="{1BA81477-752C-4A56-9603-E9776BB7AE4E}"/>
            </a:ext>
          </a:extLst>
        </xdr:cNvPr>
        <xdr:cNvSpPr/>
      </xdr:nvSpPr>
      <xdr:spPr>
        <a:xfrm>
          <a:off x="13055600" y="24502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43603</xdr:rowOff>
    </xdr:from>
    <xdr:ext cx="762000" cy="259045"/>
    <xdr:sp macro="" textlink="">
      <xdr:nvSpPr>
        <xdr:cNvPr id="452" name="テキスト ボックス 451">
          <a:extLst>
            <a:ext uri="{FF2B5EF4-FFF2-40B4-BE49-F238E27FC236}">
              <a16:creationId xmlns:a16="http://schemas.microsoft.com/office/drawing/2014/main" id="{DB6129C5-2F53-4FD3-80F9-C0864E7172DA}"/>
            </a:ext>
          </a:extLst>
        </xdr:cNvPr>
        <xdr:cNvSpPr txBox="1"/>
      </xdr:nvSpPr>
      <xdr:spPr>
        <a:xfrm>
          <a:off x="12763500" y="22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3" name="フローチャート: 判断 452">
          <a:extLst>
            <a:ext uri="{FF2B5EF4-FFF2-40B4-BE49-F238E27FC236}">
              <a16:creationId xmlns:a16="http://schemas.microsoft.com/office/drawing/2014/main" id="{333D58F6-1D5D-4446-A22F-52C6155C4641}"/>
            </a:ext>
          </a:extLst>
        </xdr:cNvPr>
        <xdr:cNvSpPr/>
      </xdr:nvSpPr>
      <xdr:spPr>
        <a:xfrm>
          <a:off x="12242800" y="2445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4" name="テキスト ボックス 453">
          <a:extLst>
            <a:ext uri="{FF2B5EF4-FFF2-40B4-BE49-F238E27FC236}">
              <a16:creationId xmlns:a16="http://schemas.microsoft.com/office/drawing/2014/main" id="{C8611BFD-5926-40BB-8DB4-E9B926221077}"/>
            </a:ext>
          </a:extLst>
        </xdr:cNvPr>
        <xdr:cNvSpPr txBox="1"/>
      </xdr:nvSpPr>
      <xdr:spPr>
        <a:xfrm>
          <a:off x="11950700" y="221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3CA06AD-FBCD-48CD-952E-ED649CA2A019}"/>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20548A4-E224-40F5-B2C2-2DB9E17AA807}"/>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59E88C9-B130-4B6D-9AE1-C6E5151329B6}"/>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58652F5-A1A4-45E0-AFE7-309C7E9DC3C5}"/>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4D7C07A-5CA5-4749-B07E-A3BC726C0BE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95047</xdr:rowOff>
    </xdr:from>
    <xdr:to>
      <xdr:col>81</xdr:col>
      <xdr:colOff>95250</xdr:colOff>
      <xdr:row>19</xdr:row>
      <xdr:rowOff>25197</xdr:rowOff>
    </xdr:to>
    <xdr:sp macro="" textlink="">
      <xdr:nvSpPr>
        <xdr:cNvPr id="460" name="楕円 459">
          <a:extLst>
            <a:ext uri="{FF2B5EF4-FFF2-40B4-BE49-F238E27FC236}">
              <a16:creationId xmlns:a16="http://schemas.microsoft.com/office/drawing/2014/main" id="{6DAECD50-236C-47D3-A748-5FF3EC71ADAE}"/>
            </a:ext>
          </a:extLst>
        </xdr:cNvPr>
        <xdr:cNvSpPr/>
      </xdr:nvSpPr>
      <xdr:spPr>
        <a:xfrm>
          <a:off x="15427960" y="31125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162374</xdr:rowOff>
    </xdr:from>
    <xdr:ext cx="762000" cy="259045"/>
    <xdr:sp macro="" textlink="">
      <xdr:nvSpPr>
        <xdr:cNvPr id="461" name="将来負担の状況該当値テキスト">
          <a:extLst>
            <a:ext uri="{FF2B5EF4-FFF2-40B4-BE49-F238E27FC236}">
              <a16:creationId xmlns:a16="http://schemas.microsoft.com/office/drawing/2014/main" id="{6391D19C-753A-4A50-90A1-489E1325875B}"/>
            </a:ext>
          </a:extLst>
        </xdr:cNvPr>
        <xdr:cNvSpPr txBox="1"/>
      </xdr:nvSpPr>
      <xdr:spPr>
        <a:xfrm>
          <a:off x="15563850" y="30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110007</xdr:rowOff>
    </xdr:from>
    <xdr:to>
      <xdr:col>77</xdr:col>
      <xdr:colOff>95250</xdr:colOff>
      <xdr:row>19</xdr:row>
      <xdr:rowOff>40157</xdr:rowOff>
    </xdr:to>
    <xdr:sp macro="" textlink="">
      <xdr:nvSpPr>
        <xdr:cNvPr id="462" name="楕円 461">
          <a:extLst>
            <a:ext uri="{FF2B5EF4-FFF2-40B4-BE49-F238E27FC236}">
              <a16:creationId xmlns:a16="http://schemas.microsoft.com/office/drawing/2014/main" id="{AADCD05A-5693-4238-98D9-54A0616272F1}"/>
            </a:ext>
          </a:extLst>
        </xdr:cNvPr>
        <xdr:cNvSpPr/>
      </xdr:nvSpPr>
      <xdr:spPr>
        <a:xfrm>
          <a:off x="14665960" y="312752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24934</xdr:rowOff>
    </xdr:from>
    <xdr:ext cx="736600" cy="259045"/>
    <xdr:sp macro="" textlink="">
      <xdr:nvSpPr>
        <xdr:cNvPr id="463" name="テキスト ボックス 462">
          <a:extLst>
            <a:ext uri="{FF2B5EF4-FFF2-40B4-BE49-F238E27FC236}">
              <a16:creationId xmlns:a16="http://schemas.microsoft.com/office/drawing/2014/main" id="{DDBCD4A5-6002-49EC-9814-7BF4589BF3E9}"/>
            </a:ext>
          </a:extLst>
        </xdr:cNvPr>
        <xdr:cNvSpPr txBox="1"/>
      </xdr:nvSpPr>
      <xdr:spPr>
        <a:xfrm>
          <a:off x="14370050" y="321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103124</xdr:rowOff>
    </xdr:from>
    <xdr:to>
      <xdr:col>73</xdr:col>
      <xdr:colOff>44450</xdr:colOff>
      <xdr:row>20</xdr:row>
      <xdr:rowOff>33274</xdr:rowOff>
    </xdr:to>
    <xdr:sp macro="" textlink="">
      <xdr:nvSpPr>
        <xdr:cNvPr id="464" name="楕円 463">
          <a:extLst>
            <a:ext uri="{FF2B5EF4-FFF2-40B4-BE49-F238E27FC236}">
              <a16:creationId xmlns:a16="http://schemas.microsoft.com/office/drawing/2014/main" id="{F1041AEB-568B-4865-B569-A9BF8F7A2642}"/>
            </a:ext>
          </a:extLst>
        </xdr:cNvPr>
        <xdr:cNvSpPr/>
      </xdr:nvSpPr>
      <xdr:spPr>
        <a:xfrm>
          <a:off x="13868400" y="32882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18051</xdr:rowOff>
    </xdr:from>
    <xdr:ext cx="762000" cy="259045"/>
    <xdr:sp macro="" textlink="">
      <xdr:nvSpPr>
        <xdr:cNvPr id="465" name="テキスト ボックス 464">
          <a:extLst>
            <a:ext uri="{FF2B5EF4-FFF2-40B4-BE49-F238E27FC236}">
              <a16:creationId xmlns:a16="http://schemas.microsoft.com/office/drawing/2014/main" id="{873CD0DB-9A47-47FF-B0AD-BE10F27B22CA}"/>
            </a:ext>
          </a:extLst>
        </xdr:cNvPr>
        <xdr:cNvSpPr txBox="1"/>
      </xdr:nvSpPr>
      <xdr:spPr>
        <a:xfrm>
          <a:off x="13557250" y="3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58598</xdr:rowOff>
    </xdr:from>
    <xdr:to>
      <xdr:col>68</xdr:col>
      <xdr:colOff>203200</xdr:colOff>
      <xdr:row>20</xdr:row>
      <xdr:rowOff>160198</xdr:rowOff>
    </xdr:to>
    <xdr:sp macro="" textlink="">
      <xdr:nvSpPr>
        <xdr:cNvPr id="466" name="楕円 465">
          <a:extLst>
            <a:ext uri="{FF2B5EF4-FFF2-40B4-BE49-F238E27FC236}">
              <a16:creationId xmlns:a16="http://schemas.microsoft.com/office/drawing/2014/main" id="{D388DFA1-5505-483E-A25C-D34CE1071754}"/>
            </a:ext>
          </a:extLst>
        </xdr:cNvPr>
        <xdr:cNvSpPr/>
      </xdr:nvSpPr>
      <xdr:spPr>
        <a:xfrm>
          <a:off x="13055600" y="34113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144975</xdr:rowOff>
    </xdr:from>
    <xdr:ext cx="762000" cy="259045"/>
    <xdr:sp macro="" textlink="">
      <xdr:nvSpPr>
        <xdr:cNvPr id="467" name="テキスト ボックス 466">
          <a:extLst>
            <a:ext uri="{FF2B5EF4-FFF2-40B4-BE49-F238E27FC236}">
              <a16:creationId xmlns:a16="http://schemas.microsoft.com/office/drawing/2014/main" id="{70EB81B0-7FB0-4FF9-8101-421359F1E8C6}"/>
            </a:ext>
          </a:extLst>
        </xdr:cNvPr>
        <xdr:cNvSpPr txBox="1"/>
      </xdr:nvSpPr>
      <xdr:spPr>
        <a:xfrm>
          <a:off x="12763500" y="349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151867</xdr:rowOff>
    </xdr:from>
    <xdr:to>
      <xdr:col>64</xdr:col>
      <xdr:colOff>152400</xdr:colOff>
      <xdr:row>20</xdr:row>
      <xdr:rowOff>82017</xdr:rowOff>
    </xdr:to>
    <xdr:sp macro="" textlink="">
      <xdr:nvSpPr>
        <xdr:cNvPr id="468" name="楕円 467">
          <a:extLst>
            <a:ext uri="{FF2B5EF4-FFF2-40B4-BE49-F238E27FC236}">
              <a16:creationId xmlns:a16="http://schemas.microsoft.com/office/drawing/2014/main" id="{79D89318-858B-4808-83BB-AF422C261F6E}"/>
            </a:ext>
          </a:extLst>
        </xdr:cNvPr>
        <xdr:cNvSpPr/>
      </xdr:nvSpPr>
      <xdr:spPr>
        <a:xfrm>
          <a:off x="12242800" y="3337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66794</xdr:rowOff>
    </xdr:from>
    <xdr:ext cx="762000" cy="259045"/>
    <xdr:sp macro="" textlink="">
      <xdr:nvSpPr>
        <xdr:cNvPr id="469" name="テキスト ボックス 468">
          <a:extLst>
            <a:ext uri="{FF2B5EF4-FFF2-40B4-BE49-F238E27FC236}">
              <a16:creationId xmlns:a16="http://schemas.microsoft.com/office/drawing/2014/main" id="{F3E13F8F-6B15-47BF-868B-0F734DF01D1B}"/>
            </a:ext>
          </a:extLst>
        </xdr:cNvPr>
        <xdr:cNvSpPr txBox="1"/>
      </xdr:nvSpPr>
      <xdr:spPr>
        <a:xfrm>
          <a:off x="11950700" y="341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財政健全化計画に基づく職員等の給与削減を実施するなど人件費の削減に努めており、平成</a:t>
          </a:r>
          <a:r>
            <a:rPr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しかし、類似団体平均を上回っており、今後も</a:t>
          </a:r>
          <a:r>
            <a:rPr lang="ja-JP" altLang="en-US" sz="1100">
              <a:solidFill>
                <a:schemeClr val="dk1"/>
              </a:solidFill>
              <a:effectLst/>
              <a:latin typeface="+mn-lt"/>
              <a:ea typeface="+mn-ea"/>
              <a:cs typeface="+mn-cs"/>
            </a:rPr>
            <a:t>健全化計画に基づく</a:t>
          </a:r>
          <a:r>
            <a:rPr lang="ja-JP" altLang="ja-JP" sz="1100">
              <a:solidFill>
                <a:schemeClr val="dk1"/>
              </a:solidFill>
              <a:effectLst/>
              <a:latin typeface="+mn-lt"/>
              <a:ea typeface="+mn-ea"/>
              <a:cs typeface="+mn-cs"/>
            </a:rPr>
            <a:t>定員の適正化を図る。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116115</xdr:rowOff>
    </xdr:from>
    <xdr:to>
      <xdr:col>24</xdr:col>
      <xdr:colOff>25400</xdr:colOff>
      <xdr:row>38</xdr:row>
      <xdr:rowOff>116115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31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31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39</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07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65315</xdr:rowOff>
    </xdr:from>
    <xdr:to>
      <xdr:col>24</xdr:col>
      <xdr:colOff>76200</xdr:colOff>
      <xdr:row>38</xdr:row>
      <xdr:rowOff>166915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37392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65315</xdr:rowOff>
    </xdr:from>
    <xdr:to>
      <xdr:col>20</xdr:col>
      <xdr:colOff>38100</xdr:colOff>
      <xdr:row>38</xdr:row>
      <xdr:rowOff>166915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141515</xdr:rowOff>
    </xdr:from>
    <xdr:to>
      <xdr:col>15</xdr:col>
      <xdr:colOff>149225</xdr:colOff>
      <xdr:row>39</xdr:row>
      <xdr:rowOff>71665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56442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財政健全化計画に掲げる事務事業の徹底した見直しにより、類似団体平均とほぼ同程度で推移している。</a:t>
          </a:r>
          <a:r>
            <a:rPr lang="ja-JP" altLang="ja-JP" sz="1100">
              <a:solidFill>
                <a:schemeClr val="dk1"/>
              </a:solidFill>
              <a:effectLst/>
              <a:latin typeface="+mn-lt"/>
              <a:ea typeface="+mn-ea"/>
              <a:cs typeface="+mn-cs"/>
            </a:rPr>
            <a:t>今後も、施設の適正配置、効率的な管理運営により抑制に努める。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85090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扶助費については、障害者給付事業が増加したことにより扶助費が増額したため、前年度に比べ</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増加したが、</a:t>
          </a:r>
          <a:r>
            <a:rPr lang="ja-JP" altLang="ja-JP" sz="1100">
              <a:solidFill>
                <a:schemeClr val="dk1"/>
              </a:solidFill>
              <a:effectLst/>
              <a:latin typeface="+mn-lt"/>
              <a:ea typeface="+mn-ea"/>
              <a:cs typeface="+mn-cs"/>
            </a:rPr>
            <a:t>健全化計画などにおいて町単独事業の見直しなどを実施したことにより、類似団体平均を下回る結果が続いている。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が類似団体平均を上回っているのは、繰出金の増加が主な要因である。各種保険事業特別会計への繰出金のほか、これまでに整備してきた下水道施設の維持管理経費として公営企業会計への繰出金が必要となっているためである。財政健全化計画において、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年度には下水道使用料の値上げを予定しており、独立採算に立ち返った料金体系を設定し負担額を減らしていくよう努める。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7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7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119380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3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経常的な補助費の殆どが一部事務組合に対する負担金である一方で、補助金については個々にその意義や目的・成果などを精査し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財政健全化計画に基づき見直しを行っており、類似団体平均を下回っている。今後も、行政運営に支障をきたすものを除き、負担金や補助金の廃止または休止を検討し抑制に努める。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15966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191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15966</xdr:rowOff>
    </xdr:from>
    <xdr:to>
      <xdr:col>78</xdr:col>
      <xdr:colOff>69850</xdr:colOff>
      <xdr:row>34</xdr:row>
      <xdr:rowOff>94343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452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94343</xdr:rowOff>
    </xdr:from>
    <xdr:to>
      <xdr:col>73</xdr:col>
      <xdr:colOff>180975</xdr:colOff>
      <xdr:row>34</xdr:row>
      <xdr:rowOff>113937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23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113937</xdr:rowOff>
    </xdr:from>
    <xdr:to>
      <xdr:col>69</xdr:col>
      <xdr:colOff>92075</xdr:colOff>
      <xdr:row>34</xdr:row>
      <xdr:rowOff>113937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43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136616</xdr:rowOff>
    </xdr:from>
    <xdr:to>
      <xdr:col>78</xdr:col>
      <xdr:colOff>120650</xdr:colOff>
      <xdr:row>34</xdr:row>
      <xdr:rowOff>66766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76943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43543</xdr:rowOff>
    </xdr:from>
    <xdr:to>
      <xdr:col>74</xdr:col>
      <xdr:colOff>31750</xdr:colOff>
      <xdr:row>34</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155320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63137</xdr:rowOff>
    </xdr:from>
    <xdr:to>
      <xdr:col>69</xdr:col>
      <xdr:colOff>142875</xdr:colOff>
      <xdr:row>34</xdr:row>
      <xdr:rowOff>164737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3464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a:t>
          </a:r>
          <a:r>
            <a:rPr kumimoji="1" lang="ja-JP" altLang="ja-JP" sz="1100">
              <a:solidFill>
                <a:schemeClr val="dk1"/>
              </a:solidFill>
              <a:effectLst/>
              <a:latin typeface="+mn-lt"/>
              <a:ea typeface="+mn-ea"/>
              <a:cs typeface="+mn-cs"/>
            </a:rPr>
            <a:t>年度発行した第三セクター等改革推進債等の元利償還金の増加により20％を超える水準で推移していたが、令和元年度に実施した</a:t>
          </a:r>
          <a:r>
            <a:rPr lang="ja-JP" altLang="ja-JP" sz="1100">
              <a:solidFill>
                <a:schemeClr val="dk1"/>
              </a:solidFill>
              <a:effectLst/>
              <a:latin typeface="+mn-lt"/>
              <a:ea typeface="+mn-ea"/>
              <a:cs typeface="+mn-cs"/>
            </a:rPr>
            <a:t>一部地方債の償還条件の変更</a:t>
          </a:r>
          <a:r>
            <a:rPr kumimoji="1" lang="ja-JP" altLang="ja-JP" sz="1100">
              <a:solidFill>
                <a:schemeClr val="dk1"/>
              </a:solidFill>
              <a:effectLst/>
              <a:latin typeface="+mn-lt"/>
              <a:ea typeface="+mn-ea"/>
              <a:cs typeface="+mn-cs"/>
            </a:rPr>
            <a:t>以降それを下回る水準で推移している。</a:t>
          </a:r>
          <a:endParaRPr lang="ja-JP" altLang="ja-JP" sz="1400">
            <a:effectLst/>
          </a:endParaRPr>
        </a:p>
        <a:p>
          <a:r>
            <a:rPr lang="ja-JP" altLang="ja-JP" sz="1100">
              <a:solidFill>
                <a:schemeClr val="dk1"/>
              </a:solidFill>
              <a:effectLst/>
              <a:latin typeface="+mn-lt"/>
              <a:ea typeface="+mn-ea"/>
              <a:cs typeface="+mn-cs"/>
            </a:rPr>
            <a:t>　しかし、類似団体平均を上回っており、今後も新規地方債発行の抑制に努める。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85852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36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99568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58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80</xdr:row>
      <xdr:rowOff>8128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726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44704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724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165354</xdr:rowOff>
    </xdr:from>
    <xdr:to>
      <xdr:col>6</xdr:col>
      <xdr:colOff>171450</xdr:colOff>
      <xdr:row>80</xdr:row>
      <xdr:rowOff>95504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80281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公債費以外の経常収支比率は、類似団体平均と同程度で推移しているが、今後も比率の減少を目指すために、適正な財政運営を維持し、健全化計画以上の成果をあげることに努める。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140715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886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886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3556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486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21844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102489</xdr:rowOff>
    </xdr:from>
    <xdr:to>
      <xdr:col>29</xdr:col>
      <xdr:colOff>127000</xdr:colOff>
      <xdr:row>17</xdr:row>
      <xdr:rowOff>162852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4764"/>
          <a:ext cx="647700" cy="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162852</xdr:rowOff>
    </xdr:from>
    <xdr:to>
      <xdr:col>26</xdr:col>
      <xdr:colOff>50800</xdr:colOff>
      <xdr:row>18</xdr:row>
      <xdr:rowOff>44996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5127"/>
          <a:ext cx="698500" cy="5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44996</xdr:rowOff>
    </xdr:from>
    <xdr:to>
      <xdr:col>22</xdr:col>
      <xdr:colOff>114300</xdr:colOff>
      <xdr:row>18</xdr:row>
      <xdr:rowOff>66027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8721"/>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60312</xdr:rowOff>
    </xdr:from>
    <xdr:to>
      <xdr:col>18</xdr:col>
      <xdr:colOff>177800</xdr:colOff>
      <xdr:row>18</xdr:row>
      <xdr:rowOff>66027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4037"/>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51689</xdr:rowOff>
    </xdr:from>
    <xdr:to>
      <xdr:col>29</xdr:col>
      <xdr:colOff>177800</xdr:colOff>
      <xdr:row>17</xdr:row>
      <xdr:rowOff>153289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23766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112052</xdr:rowOff>
    </xdr:from>
    <xdr:to>
      <xdr:col>26</xdr:col>
      <xdr:colOff>101600</xdr:colOff>
      <xdr:row>18</xdr:row>
      <xdr:rowOff>42202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26979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165646</xdr:rowOff>
    </xdr:from>
    <xdr:to>
      <xdr:col>22</xdr:col>
      <xdr:colOff>165100</xdr:colOff>
      <xdr:row>18</xdr:row>
      <xdr:rowOff>95796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80573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15227</xdr:rowOff>
    </xdr:from>
    <xdr:to>
      <xdr:col>19</xdr:col>
      <xdr:colOff>38100</xdr:colOff>
      <xdr:row>18</xdr:row>
      <xdr:rowOff>116827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101604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9512</xdr:rowOff>
    </xdr:from>
    <xdr:to>
      <xdr:col>15</xdr:col>
      <xdr:colOff>101600</xdr:colOff>
      <xdr:row>18</xdr:row>
      <xdr:rowOff>111112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140556</xdr:rowOff>
    </xdr:from>
    <xdr:to>
      <xdr:col>29</xdr:col>
      <xdr:colOff>127000</xdr:colOff>
      <xdr:row>35</xdr:row>
      <xdr:rowOff>232979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50906"/>
          <a:ext cx="647700" cy="9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140556</xdr:rowOff>
    </xdr:from>
    <xdr:to>
      <xdr:col>26</xdr:col>
      <xdr:colOff>50800</xdr:colOff>
      <xdr:row>35</xdr:row>
      <xdr:rowOff>162204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090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246924</xdr:rowOff>
    </xdr:from>
    <xdr:to>
      <xdr:col>22</xdr:col>
      <xdr:colOff>114300</xdr:colOff>
      <xdr:row>35</xdr:row>
      <xdr:rowOff>162204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14374"/>
          <a:ext cx="698500" cy="25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212542</xdr:rowOff>
    </xdr:from>
    <xdr:to>
      <xdr:col>18</xdr:col>
      <xdr:colOff>177800</xdr:colOff>
      <xdr:row>34</xdr:row>
      <xdr:rowOff>246924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79992"/>
          <a:ext cx="698500" cy="3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182179</xdr:rowOff>
    </xdr:from>
    <xdr:to>
      <xdr:col>29</xdr:col>
      <xdr:colOff>177800</xdr:colOff>
      <xdr:row>35</xdr:row>
      <xdr:rowOff>283779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27256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3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89756</xdr:rowOff>
    </xdr:from>
    <xdr:to>
      <xdr:col>26</xdr:col>
      <xdr:colOff>101600</xdr:colOff>
      <xdr:row>35</xdr:row>
      <xdr:rowOff>191356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201533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6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111404</xdr:rowOff>
    </xdr:from>
    <xdr:to>
      <xdr:col>22</xdr:col>
      <xdr:colOff>165100</xdr:colOff>
      <xdr:row>35</xdr:row>
      <xdr:rowOff>213004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196124</xdr:rowOff>
    </xdr:from>
    <xdr:to>
      <xdr:col>19</xdr:col>
      <xdr:colOff>38100</xdr:colOff>
      <xdr:row>34</xdr:row>
      <xdr:rowOff>297724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6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307901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3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161742</xdr:rowOff>
    </xdr:from>
    <xdr:to>
      <xdr:col>15</xdr:col>
      <xdr:colOff>101600</xdr:colOff>
      <xdr:row>34</xdr:row>
      <xdr:rowOff>263342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2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273519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90522</xdr:rowOff>
    </xdr:from>
    <xdr:to>
      <xdr:col>24</xdr:col>
      <xdr:colOff>63500</xdr:colOff>
      <xdr:row>35</xdr:row>
      <xdr:rowOff>147158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91272"/>
          <a:ext cx="8382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147158</xdr:rowOff>
    </xdr:from>
    <xdr:to>
      <xdr:col>19</xdr:col>
      <xdr:colOff>177800</xdr:colOff>
      <xdr:row>35</xdr:row>
      <xdr:rowOff>150187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4790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150187</xdr:rowOff>
    </xdr:from>
    <xdr:to>
      <xdr:col>15</xdr:col>
      <xdr:colOff>50800</xdr:colOff>
      <xdr:row>36</xdr:row>
      <xdr:rowOff>69777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50937"/>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69777</xdr:rowOff>
    </xdr:from>
    <xdr:to>
      <xdr:col>10</xdr:col>
      <xdr:colOff>114300</xdr:colOff>
      <xdr:row>36</xdr:row>
      <xdr:rowOff>71891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4197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39722</xdr:rowOff>
    </xdr:from>
    <xdr:to>
      <xdr:col>24</xdr:col>
      <xdr:colOff>114300</xdr:colOff>
      <xdr:row>35</xdr:row>
      <xdr:rowOff>141322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18149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96358</xdr:rowOff>
    </xdr:from>
    <xdr:to>
      <xdr:col>20</xdr:col>
      <xdr:colOff>38100</xdr:colOff>
      <xdr:row>36</xdr:row>
      <xdr:rowOff>26508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9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17635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1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99387</xdr:rowOff>
    </xdr:from>
    <xdr:to>
      <xdr:col>15</xdr:col>
      <xdr:colOff>101600</xdr:colOff>
      <xdr:row>36</xdr:row>
      <xdr:rowOff>29537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18977</xdr:rowOff>
    </xdr:from>
    <xdr:to>
      <xdr:col>10</xdr:col>
      <xdr:colOff>165100</xdr:colOff>
      <xdr:row>36</xdr:row>
      <xdr:rowOff>120577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111704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8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21091</xdr:rowOff>
    </xdr:from>
    <xdr:to>
      <xdr:col>6</xdr:col>
      <xdr:colOff>38100</xdr:colOff>
      <xdr:row>36</xdr:row>
      <xdr:rowOff>122691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139218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109666</xdr:rowOff>
    </xdr:from>
    <xdr:to>
      <xdr:col>24</xdr:col>
      <xdr:colOff>63500</xdr:colOff>
      <xdr:row>57</xdr:row>
      <xdr:rowOff>162440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82316"/>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156246</xdr:rowOff>
    </xdr:from>
    <xdr:to>
      <xdr:col>19</xdr:col>
      <xdr:colOff>177800</xdr:colOff>
      <xdr:row>57</xdr:row>
      <xdr:rowOff>162440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928896"/>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156246</xdr:rowOff>
    </xdr:from>
    <xdr:to>
      <xdr:col>15</xdr:col>
      <xdr:colOff>50800</xdr:colOff>
      <xdr:row>58</xdr:row>
      <xdr:rowOff>71305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28896"/>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71305</xdr:rowOff>
    </xdr:from>
    <xdr:to>
      <xdr:col>10</xdr:col>
      <xdr:colOff>114300</xdr:colOff>
      <xdr:row>58</xdr:row>
      <xdr:rowOff>85805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154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58866</xdr:rowOff>
    </xdr:from>
    <xdr:to>
      <xdr:col>24</xdr:col>
      <xdr:colOff>114300</xdr:colOff>
      <xdr:row>57</xdr:row>
      <xdr:rowOff>160466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145243</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111640</xdr:rowOff>
    </xdr:from>
    <xdr:to>
      <xdr:col>20</xdr:col>
      <xdr:colOff>38100</xdr:colOff>
      <xdr:row>58</xdr:row>
      <xdr:rowOff>41790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32917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105446</xdr:rowOff>
    </xdr:from>
    <xdr:to>
      <xdr:col>15</xdr:col>
      <xdr:colOff>101600</xdr:colOff>
      <xdr:row>58</xdr:row>
      <xdr:rowOff>35596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20505</xdr:rowOff>
    </xdr:from>
    <xdr:to>
      <xdr:col>10</xdr:col>
      <xdr:colOff>165100</xdr:colOff>
      <xdr:row>58</xdr:row>
      <xdr:rowOff>122105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113232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35005</xdr:rowOff>
    </xdr:from>
    <xdr:to>
      <xdr:col>6</xdr:col>
      <xdr:colOff>38100</xdr:colOff>
      <xdr:row>58</xdr:row>
      <xdr:rowOff>136605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127732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119194</xdr:rowOff>
    </xdr:from>
    <xdr:to>
      <xdr:col>24</xdr:col>
      <xdr:colOff>63500</xdr:colOff>
      <xdr:row>78</xdr:row>
      <xdr:rowOff>120772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2294"/>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116771</xdr:rowOff>
    </xdr:from>
    <xdr:to>
      <xdr:col>19</xdr:col>
      <xdr:colOff>177800</xdr:colOff>
      <xdr:row>78</xdr:row>
      <xdr:rowOff>120772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8987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115057</xdr:rowOff>
    </xdr:from>
    <xdr:to>
      <xdr:col>15</xdr:col>
      <xdr:colOff>50800</xdr:colOff>
      <xdr:row>78</xdr:row>
      <xdr:rowOff>116771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881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115057</xdr:rowOff>
    </xdr:from>
    <xdr:to>
      <xdr:col>10</xdr:col>
      <xdr:colOff>114300</xdr:colOff>
      <xdr:row>78</xdr:row>
      <xdr:rowOff>117571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8815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68394</xdr:rowOff>
    </xdr:from>
    <xdr:to>
      <xdr:col>24</xdr:col>
      <xdr:colOff>114300</xdr:colOff>
      <xdr:row>78</xdr:row>
      <xdr:rowOff>169994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154771</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6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69972</xdr:rowOff>
    </xdr:from>
    <xdr:to>
      <xdr:col>20</xdr:col>
      <xdr:colOff>38100</xdr:colOff>
      <xdr:row>79</xdr:row>
      <xdr:rowOff>122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162699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65971</xdr:rowOff>
    </xdr:from>
    <xdr:to>
      <xdr:col>15</xdr:col>
      <xdr:colOff>101600</xdr:colOff>
      <xdr:row>78</xdr:row>
      <xdr:rowOff>167571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158698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64257</xdr:rowOff>
    </xdr:from>
    <xdr:to>
      <xdr:col>10</xdr:col>
      <xdr:colOff>165100</xdr:colOff>
      <xdr:row>78</xdr:row>
      <xdr:rowOff>165857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156984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66771</xdr:rowOff>
    </xdr:from>
    <xdr:to>
      <xdr:col>6</xdr:col>
      <xdr:colOff>38100</xdr:colOff>
      <xdr:row>78</xdr:row>
      <xdr:rowOff>168371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159498</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3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119774</xdr:rowOff>
    </xdr:from>
    <xdr:to>
      <xdr:col>24</xdr:col>
      <xdr:colOff>63500</xdr:colOff>
      <xdr:row>96</xdr:row>
      <xdr:rowOff>109589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07524"/>
          <a:ext cx="838200" cy="1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119774</xdr:rowOff>
    </xdr:from>
    <xdr:to>
      <xdr:col>19</xdr:col>
      <xdr:colOff>177800</xdr:colOff>
      <xdr:row>97</xdr:row>
      <xdr:rowOff>54941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07524"/>
          <a:ext cx="889000" cy="2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54941</xdr:rowOff>
    </xdr:from>
    <xdr:to>
      <xdr:col>15</xdr:col>
      <xdr:colOff>50800</xdr:colOff>
      <xdr:row>97</xdr:row>
      <xdr:rowOff>80214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85591"/>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80214</xdr:rowOff>
    </xdr:from>
    <xdr:to>
      <xdr:col>10</xdr:col>
      <xdr:colOff>114300</xdr:colOff>
      <xdr:row>97</xdr:row>
      <xdr:rowOff>119825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0864"/>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58789</xdr:rowOff>
    </xdr:from>
    <xdr:to>
      <xdr:col>24</xdr:col>
      <xdr:colOff>114300</xdr:colOff>
      <xdr:row>96</xdr:row>
      <xdr:rowOff>160389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37216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68974</xdr:rowOff>
    </xdr:from>
    <xdr:to>
      <xdr:col>20</xdr:col>
      <xdr:colOff>38100</xdr:colOff>
      <xdr:row>95</xdr:row>
      <xdr:rowOff>170574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161701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4141</xdr:rowOff>
    </xdr:from>
    <xdr:to>
      <xdr:col>15</xdr:col>
      <xdr:colOff>101600</xdr:colOff>
      <xdr:row>97</xdr:row>
      <xdr:rowOff>105741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29414</xdr:rowOff>
    </xdr:from>
    <xdr:to>
      <xdr:col>10</xdr:col>
      <xdr:colOff>165100</xdr:colOff>
      <xdr:row>97</xdr:row>
      <xdr:rowOff>131014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122141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69025</xdr:rowOff>
    </xdr:from>
    <xdr:to>
      <xdr:col>6</xdr:col>
      <xdr:colOff>38100</xdr:colOff>
      <xdr:row>97</xdr:row>
      <xdr:rowOff>170625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161752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115253</xdr:rowOff>
    </xdr:from>
    <xdr:to>
      <xdr:col>55</xdr:col>
      <xdr:colOff>0</xdr:colOff>
      <xdr:row>37</xdr:row>
      <xdr:rowOff>137483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8903"/>
          <a:ext cx="838200" cy="2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138470</xdr:rowOff>
    </xdr:from>
    <xdr:to>
      <xdr:col>50</xdr:col>
      <xdr:colOff>114300</xdr:colOff>
      <xdr:row>37</xdr:row>
      <xdr:rowOff>137483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67770"/>
          <a:ext cx="889000" cy="5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138470</xdr:rowOff>
    </xdr:from>
    <xdr:to>
      <xdr:col>45</xdr:col>
      <xdr:colOff>177800</xdr:colOff>
      <xdr:row>37</xdr:row>
      <xdr:rowOff>138246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67770"/>
          <a:ext cx="889000" cy="5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138246</xdr:rowOff>
    </xdr:from>
    <xdr:to>
      <xdr:col>41</xdr:col>
      <xdr:colOff>50800</xdr:colOff>
      <xdr:row>37</xdr:row>
      <xdr:rowOff>155903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81896"/>
          <a:ext cx="889000" cy="1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64453</xdr:rowOff>
    </xdr:from>
    <xdr:to>
      <xdr:col>55</xdr:col>
      <xdr:colOff>50800</xdr:colOff>
      <xdr:row>37</xdr:row>
      <xdr:rowOff>166053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150830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86683</xdr:rowOff>
    </xdr:from>
    <xdr:to>
      <xdr:col>50</xdr:col>
      <xdr:colOff>165100</xdr:colOff>
      <xdr:row>38</xdr:row>
      <xdr:rowOff>16833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87670</xdr:rowOff>
    </xdr:from>
    <xdr:to>
      <xdr:col>46</xdr:col>
      <xdr:colOff>38100</xdr:colOff>
      <xdr:row>35</xdr:row>
      <xdr:rowOff>17820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87446</xdr:rowOff>
    </xdr:from>
    <xdr:to>
      <xdr:col>41</xdr:col>
      <xdr:colOff>101600</xdr:colOff>
      <xdr:row>38</xdr:row>
      <xdr:rowOff>17596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105103</xdr:rowOff>
    </xdr:from>
    <xdr:to>
      <xdr:col>36</xdr:col>
      <xdr:colOff>165100</xdr:colOff>
      <xdr:row>38</xdr:row>
      <xdr:rowOff>35254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8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26380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113472</xdr:rowOff>
    </xdr:from>
    <xdr:to>
      <xdr:col>55</xdr:col>
      <xdr:colOff>0</xdr:colOff>
      <xdr:row>58</xdr:row>
      <xdr:rowOff>71638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86122"/>
          <a:ext cx="8382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147846</xdr:rowOff>
    </xdr:from>
    <xdr:to>
      <xdr:col>50</xdr:col>
      <xdr:colOff>114300</xdr:colOff>
      <xdr:row>58</xdr:row>
      <xdr:rowOff>71638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20496"/>
          <a:ext cx="889000" cy="9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122021</xdr:rowOff>
    </xdr:from>
    <xdr:to>
      <xdr:col>45</xdr:col>
      <xdr:colOff>177800</xdr:colOff>
      <xdr:row>57</xdr:row>
      <xdr:rowOff>147846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51771"/>
          <a:ext cx="889000" cy="36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122021</xdr:rowOff>
    </xdr:from>
    <xdr:to>
      <xdr:col>41</xdr:col>
      <xdr:colOff>50800</xdr:colOff>
      <xdr:row>56</xdr:row>
      <xdr:rowOff>32570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51771"/>
          <a:ext cx="889000" cy="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62672</xdr:rowOff>
    </xdr:from>
    <xdr:to>
      <xdr:col>55</xdr:col>
      <xdr:colOff>50800</xdr:colOff>
      <xdr:row>57</xdr:row>
      <xdr:rowOff>164272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41099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20838</xdr:rowOff>
    </xdr:from>
    <xdr:to>
      <xdr:col>50</xdr:col>
      <xdr:colOff>165100</xdr:colOff>
      <xdr:row>58</xdr:row>
      <xdr:rowOff>122438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113565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97046</xdr:rowOff>
    </xdr:from>
    <xdr:to>
      <xdr:col>46</xdr:col>
      <xdr:colOff>38100</xdr:colOff>
      <xdr:row>58</xdr:row>
      <xdr:rowOff>27196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18323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71221</xdr:rowOff>
    </xdr:from>
    <xdr:to>
      <xdr:col>41</xdr:col>
      <xdr:colOff>101600</xdr:colOff>
      <xdr:row>56</xdr:row>
      <xdr:rowOff>1371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163948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153220</xdr:rowOff>
    </xdr:from>
    <xdr:to>
      <xdr:col>36</xdr:col>
      <xdr:colOff>165100</xdr:colOff>
      <xdr:row>56</xdr:row>
      <xdr:rowOff>83370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74497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164712</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52012"/>
          <a:ext cx="889000" cy="7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164712</xdr:rowOff>
    </xdr:from>
    <xdr:to>
      <xdr:col>41</xdr:col>
      <xdr:colOff>50800</xdr:colOff>
      <xdr:row>76</xdr:row>
      <xdr:rowOff>64796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852012"/>
          <a:ext cx="889000" cy="24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113912</xdr:rowOff>
    </xdr:from>
    <xdr:to>
      <xdr:col>41</xdr:col>
      <xdr:colOff>101600</xdr:colOff>
      <xdr:row>75</xdr:row>
      <xdr:rowOff>44062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60589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57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13996</xdr:rowOff>
    </xdr:from>
    <xdr:to>
      <xdr:col>36</xdr:col>
      <xdr:colOff>165100</xdr:colOff>
      <xdr:row>76</xdr:row>
      <xdr:rowOff>115596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132122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137173</xdr:rowOff>
    </xdr:from>
    <xdr:to>
      <xdr:col>55</xdr:col>
      <xdr:colOff>0</xdr:colOff>
      <xdr:row>97</xdr:row>
      <xdr:rowOff>157480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96373"/>
          <a:ext cx="8382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4826</xdr:rowOff>
    </xdr:from>
    <xdr:to>
      <xdr:col>50</xdr:col>
      <xdr:colOff>114300</xdr:colOff>
      <xdr:row>97</xdr:row>
      <xdr:rowOff>157480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35476"/>
          <a:ext cx="889000" cy="1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56629</xdr:rowOff>
    </xdr:from>
    <xdr:to>
      <xdr:col>45</xdr:col>
      <xdr:colOff>177800</xdr:colOff>
      <xdr:row>97</xdr:row>
      <xdr:rowOff>4826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15829"/>
          <a:ext cx="8890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21222</xdr:rowOff>
    </xdr:from>
    <xdr:to>
      <xdr:col>41</xdr:col>
      <xdr:colOff>50800</xdr:colOff>
      <xdr:row>96</xdr:row>
      <xdr:rowOff>56629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80422"/>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86373</xdr:rowOff>
    </xdr:from>
    <xdr:to>
      <xdr:col>55</xdr:col>
      <xdr:colOff>50800</xdr:colOff>
      <xdr:row>97</xdr:row>
      <xdr:rowOff>16523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64800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106680</xdr:rowOff>
    </xdr:from>
    <xdr:to>
      <xdr:col>50</xdr:col>
      <xdr:colOff>165100</xdr:colOff>
      <xdr:row>98</xdr:row>
      <xdr:rowOff>36830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27957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125476</xdr:rowOff>
    </xdr:from>
    <xdr:to>
      <xdr:col>46</xdr:col>
      <xdr:colOff>38100</xdr:colOff>
      <xdr:row>97</xdr:row>
      <xdr:rowOff>55626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46753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5829</xdr:rowOff>
    </xdr:from>
    <xdr:to>
      <xdr:col>41</xdr:col>
      <xdr:colOff>101600</xdr:colOff>
      <xdr:row>96</xdr:row>
      <xdr:rowOff>107429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98556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5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141872</xdr:rowOff>
    </xdr:from>
    <xdr:to>
      <xdr:col>36</xdr:col>
      <xdr:colOff>165100</xdr:colOff>
      <xdr:row>96</xdr:row>
      <xdr:rowOff>72022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88549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43955</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164605</xdr:rowOff>
    </xdr:from>
    <xdr:to>
      <xdr:col>67</xdr:col>
      <xdr:colOff>101600</xdr:colOff>
      <xdr:row>39</xdr:row>
      <xdr:rowOff>94755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85882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149758</xdr:rowOff>
    </xdr:from>
    <xdr:to>
      <xdr:col>85</xdr:col>
      <xdr:colOff>127000</xdr:colOff>
      <xdr:row>76</xdr:row>
      <xdr:rowOff>157318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9958"/>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149758</xdr:rowOff>
    </xdr:from>
    <xdr:to>
      <xdr:col>81</xdr:col>
      <xdr:colOff>50800</xdr:colOff>
      <xdr:row>76</xdr:row>
      <xdr:rowOff>164937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995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86916</xdr:rowOff>
    </xdr:from>
    <xdr:to>
      <xdr:col>76</xdr:col>
      <xdr:colOff>114300</xdr:colOff>
      <xdr:row>76</xdr:row>
      <xdr:rowOff>164937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17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82048</xdr:rowOff>
    </xdr:from>
    <xdr:to>
      <xdr:col>71</xdr:col>
      <xdr:colOff>177800</xdr:colOff>
      <xdr:row>76</xdr:row>
      <xdr:rowOff>86916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12248"/>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106518</xdr:rowOff>
    </xdr:from>
    <xdr:to>
      <xdr:col>85</xdr:col>
      <xdr:colOff>177800</xdr:colOff>
      <xdr:row>77</xdr:row>
      <xdr:rowOff>36668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84945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98958</xdr:rowOff>
    </xdr:from>
    <xdr:to>
      <xdr:col>81</xdr:col>
      <xdr:colOff>101600</xdr:colOff>
      <xdr:row>77</xdr:row>
      <xdr:rowOff>29108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114137</xdr:rowOff>
    </xdr:from>
    <xdr:to>
      <xdr:col>76</xdr:col>
      <xdr:colOff>165100</xdr:colOff>
      <xdr:row>77</xdr:row>
      <xdr:rowOff>44287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35414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36116</xdr:rowOff>
    </xdr:from>
    <xdr:to>
      <xdr:col>72</xdr:col>
      <xdr:colOff>38100</xdr:colOff>
      <xdr:row>76</xdr:row>
      <xdr:rowOff>137716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154243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4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31248</xdr:rowOff>
    </xdr:from>
    <xdr:to>
      <xdr:col>67</xdr:col>
      <xdr:colOff>101600</xdr:colOff>
      <xdr:row>76</xdr:row>
      <xdr:rowOff>132848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149374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55499</xdr:rowOff>
    </xdr:from>
    <xdr:to>
      <xdr:col>85</xdr:col>
      <xdr:colOff>127000</xdr:colOff>
      <xdr:row>97</xdr:row>
      <xdr:rowOff>82765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86149"/>
          <a:ext cx="838200" cy="2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55499</xdr:rowOff>
    </xdr:from>
    <xdr:to>
      <xdr:col>81</xdr:col>
      <xdr:colOff>50800</xdr:colOff>
      <xdr:row>98</xdr:row>
      <xdr:rowOff>153696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86149"/>
          <a:ext cx="889000" cy="2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153696</xdr:rowOff>
    </xdr:from>
    <xdr:to>
      <xdr:col>76</xdr:col>
      <xdr:colOff>114300</xdr:colOff>
      <xdr:row>99</xdr:row>
      <xdr:rowOff>44362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55796"/>
          <a:ext cx="8890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44348</xdr:rowOff>
    </xdr:from>
    <xdr:to>
      <xdr:col>71</xdr:col>
      <xdr:colOff>177800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17898"/>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31965</xdr:rowOff>
    </xdr:from>
    <xdr:to>
      <xdr:col>85</xdr:col>
      <xdr:colOff>177800</xdr:colOff>
      <xdr:row>97</xdr:row>
      <xdr:rowOff>133565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10392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4699</xdr:rowOff>
    </xdr:from>
    <xdr:to>
      <xdr:col>81</xdr:col>
      <xdr:colOff>101600</xdr:colOff>
      <xdr:row>97</xdr:row>
      <xdr:rowOff>106299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97426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102896</xdr:rowOff>
    </xdr:from>
    <xdr:to>
      <xdr:col>76</xdr:col>
      <xdr:colOff>165100</xdr:colOff>
      <xdr:row>99</xdr:row>
      <xdr:rowOff>33046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24173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165012</xdr:rowOff>
    </xdr:from>
    <xdr:to>
      <xdr:col>72</xdr:col>
      <xdr:colOff>38100</xdr:colOff>
      <xdr:row>99</xdr:row>
      <xdr:rowOff>95162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86289</xdr:rowOff>
    </xdr:from>
    <xdr:ext cx="249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78650" y="170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164998</xdr:rowOff>
    </xdr:from>
    <xdr:to>
      <xdr:col>67</xdr:col>
      <xdr:colOff>101600</xdr:colOff>
      <xdr:row>99</xdr:row>
      <xdr:rowOff>95148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86275</xdr:rowOff>
    </xdr:from>
    <xdr:ext cx="249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89650" y="17059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25000</xdr:rowOff>
    </xdr:from>
    <xdr:to>
      <xdr:col>116</xdr:col>
      <xdr:colOff>63500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69100"/>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24943</xdr:rowOff>
    </xdr:from>
    <xdr:to>
      <xdr:col>111</xdr:col>
      <xdr:colOff>177800</xdr:colOff>
      <xdr:row>58</xdr:row>
      <xdr:rowOff>25000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90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24943</xdr:rowOff>
    </xdr:from>
    <xdr:to>
      <xdr:col>107</xdr:col>
      <xdr:colOff>50800</xdr:colOff>
      <xdr:row>58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90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145650</xdr:rowOff>
    </xdr:from>
    <xdr:to>
      <xdr:col>112</xdr:col>
      <xdr:colOff>38100</xdr:colOff>
      <xdr:row>58</xdr:row>
      <xdr:rowOff>75800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66927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0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145593</xdr:rowOff>
    </xdr:from>
    <xdr:to>
      <xdr:col>107</xdr:col>
      <xdr:colOff>101600</xdr:colOff>
      <xdr:row>58</xdr:row>
      <xdr:rowOff>75743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66870</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010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150656</xdr:rowOff>
    </xdr:from>
    <xdr:to>
      <xdr:col>116</xdr:col>
      <xdr:colOff>63500</xdr:colOff>
      <xdr:row>76</xdr:row>
      <xdr:rowOff>18509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09406"/>
          <a:ext cx="8382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18509</xdr:rowOff>
    </xdr:from>
    <xdr:to>
      <xdr:col>111</xdr:col>
      <xdr:colOff>177800</xdr:colOff>
      <xdr:row>76</xdr:row>
      <xdr:rowOff>30069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870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30069</xdr:rowOff>
    </xdr:from>
    <xdr:to>
      <xdr:col>107</xdr:col>
      <xdr:colOff>50800</xdr:colOff>
      <xdr:row>76</xdr:row>
      <xdr:rowOff>54220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60269"/>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54220</xdr:rowOff>
    </xdr:from>
    <xdr:to>
      <xdr:col>102</xdr:col>
      <xdr:colOff>114300</xdr:colOff>
      <xdr:row>76</xdr:row>
      <xdr:rowOff>86926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84420"/>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99857</xdr:rowOff>
    </xdr:from>
    <xdr:to>
      <xdr:col>116</xdr:col>
      <xdr:colOff>114300</xdr:colOff>
      <xdr:row>76</xdr:row>
      <xdr:rowOff>30007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122734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139160</xdr:rowOff>
    </xdr:from>
    <xdr:to>
      <xdr:col>112</xdr:col>
      <xdr:colOff>38100</xdr:colOff>
      <xdr:row>76</xdr:row>
      <xdr:rowOff>69310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85837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150719</xdr:rowOff>
    </xdr:from>
    <xdr:to>
      <xdr:col>107</xdr:col>
      <xdr:colOff>101600</xdr:colOff>
      <xdr:row>76</xdr:row>
      <xdr:rowOff>80869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7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3420</xdr:rowOff>
    </xdr:from>
    <xdr:to>
      <xdr:col>102</xdr:col>
      <xdr:colOff>165100</xdr:colOff>
      <xdr:row>76</xdr:row>
      <xdr:rowOff>105020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96147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36126</xdr:rowOff>
    </xdr:from>
    <xdr:to>
      <xdr:col>98</xdr:col>
      <xdr:colOff>38100</xdr:colOff>
      <xdr:row>76</xdr:row>
      <xdr:rowOff>137726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128853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全体的に類似団体平均を少し下回っており、相対的に財政規模が小さいことが考えられる。</a:t>
          </a:r>
          <a:endParaRPr lang="ja-JP" altLang="ja-JP" sz="1400">
            <a:effectLst/>
          </a:endParaRPr>
        </a:p>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年度の歳出決算総額は、住民一人当たり</a:t>
          </a:r>
          <a:r>
            <a:rPr lang="en-US" altLang="ja-JP" sz="1100">
              <a:solidFill>
                <a:schemeClr val="dk1"/>
              </a:solidFill>
              <a:effectLst/>
              <a:latin typeface="+mn-lt"/>
              <a:ea typeface="+mn-ea"/>
              <a:cs typeface="+mn-cs"/>
            </a:rPr>
            <a:t>432,508</a:t>
          </a:r>
          <a:r>
            <a:rPr lang="ja-JP" altLang="ja-JP" sz="1100">
              <a:solidFill>
                <a:schemeClr val="dk1"/>
              </a:solidFill>
              <a:effectLst/>
              <a:latin typeface="+mn-lt"/>
              <a:ea typeface="+mn-ea"/>
              <a:cs typeface="+mn-cs"/>
            </a:rPr>
            <a:t>円となっている。主な構成項目である人件費は、住民一人当たり</a:t>
          </a:r>
          <a:r>
            <a:rPr lang="en-US" altLang="ja-JP" sz="1100">
              <a:solidFill>
                <a:schemeClr val="dk1"/>
              </a:solidFill>
              <a:effectLst/>
              <a:latin typeface="+mn-lt"/>
              <a:ea typeface="+mn-ea"/>
              <a:cs typeface="+mn-cs"/>
            </a:rPr>
            <a:t>91,442</a:t>
          </a:r>
          <a:r>
            <a:rPr lang="ja-JP" altLang="ja-JP" sz="1100">
              <a:solidFill>
                <a:schemeClr val="dk1"/>
              </a:solidFill>
              <a:effectLst/>
              <a:latin typeface="+mn-lt"/>
              <a:ea typeface="+mn-ea"/>
              <a:cs typeface="+mn-cs"/>
            </a:rPr>
            <a:t>円となっており、平成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年度から</a:t>
          </a:r>
          <a:r>
            <a:rPr lang="ja-JP" altLang="en-US" sz="1100">
              <a:solidFill>
                <a:schemeClr val="dk1"/>
              </a:solidFill>
              <a:effectLst/>
              <a:latin typeface="+mn-lt"/>
              <a:ea typeface="+mn-ea"/>
              <a:cs typeface="+mn-cs"/>
            </a:rPr>
            <a:t>増加傾向</a:t>
          </a:r>
          <a:r>
            <a:rPr lang="ja-JP" altLang="ja-JP" sz="1100">
              <a:solidFill>
                <a:schemeClr val="dk1"/>
              </a:solidFill>
              <a:effectLst/>
              <a:latin typeface="+mn-lt"/>
              <a:ea typeface="+mn-ea"/>
              <a:cs typeface="+mn-cs"/>
            </a:rPr>
            <a:t>で推移しており、高止まりの傾向にある。今後も、</a:t>
          </a:r>
          <a:r>
            <a:rPr lang="ja-JP" altLang="en-US" sz="1100">
              <a:solidFill>
                <a:schemeClr val="dk1"/>
              </a:solidFill>
              <a:effectLst/>
              <a:latin typeface="+mn-lt"/>
              <a:ea typeface="+mn-ea"/>
              <a:cs typeface="+mn-cs"/>
            </a:rPr>
            <a:t>職員数及び</a:t>
          </a:r>
          <a:r>
            <a:rPr lang="ja-JP" altLang="ja-JP" sz="1100">
              <a:solidFill>
                <a:schemeClr val="dk1"/>
              </a:solidFill>
              <a:effectLst/>
              <a:latin typeface="+mn-lt"/>
              <a:ea typeface="+mn-ea"/>
              <a:cs typeface="+mn-cs"/>
            </a:rPr>
            <a:t>職員等の給与</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し、人件費の抑制</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事務事業の徹底した見直しに努める。</a:t>
          </a:r>
          <a:endParaRPr lang="ja-JP" altLang="ja-JP" sz="1400">
            <a:effectLst/>
          </a:endParaRPr>
        </a:p>
        <a:p>
          <a:r>
            <a:rPr lang="ja-JP" altLang="ja-JP" sz="1100">
              <a:solidFill>
                <a:schemeClr val="dk1"/>
              </a:solidFill>
              <a:effectLst/>
              <a:latin typeface="+mn-lt"/>
              <a:ea typeface="+mn-ea"/>
              <a:cs typeface="+mn-cs"/>
            </a:rPr>
            <a:t>また、類似団体平均を下回っているものの普通建設事業費は今後主要大型事業の実施により高くなることが予想されるため、公共施設等総合管理計画に基づき、事業の取捨選択を徹底していく方針。</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17,065
16,922
8.23
7,740,875
7,380,753
339,719
4,735,524
11,903,165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95286</xdr:rowOff>
    </xdr:from>
    <xdr:to>
      <xdr:col>24</xdr:col>
      <xdr:colOff>63500</xdr:colOff>
      <xdr:row>34</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4586"/>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115534</xdr:rowOff>
    </xdr:from>
    <xdr:to>
      <xdr:col>19</xdr:col>
      <xdr:colOff>177800</xdr:colOff>
      <xdr:row>34</xdr:row>
      <xdr:rowOff>118473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483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xdr:rowOff>
    </xdr:from>
    <xdr:to>
      <xdr:col>15</xdr:col>
      <xdr:colOff>50800</xdr:colOff>
      <xdr:row>34</xdr:row>
      <xdr:rowOff>115534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45556"/>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xdr:rowOff>
    </xdr:from>
    <xdr:to>
      <xdr:col>10</xdr:col>
      <xdr:colOff>114300</xdr:colOff>
      <xdr:row>34</xdr:row>
      <xdr:rowOff>148844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55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44486</xdr:rowOff>
    </xdr:from>
    <xdr:to>
      <xdr:col>24</xdr:col>
      <xdr:colOff>114300</xdr:colOff>
      <xdr:row>34</xdr:row>
      <xdr:rowOff>146086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67673</xdr:rowOff>
    </xdr:from>
    <xdr:to>
      <xdr:col>20</xdr:col>
      <xdr:colOff>38100</xdr:colOff>
      <xdr:row>34</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64734</xdr:rowOff>
    </xdr:from>
    <xdr:to>
      <xdr:col>15</xdr:col>
      <xdr:colOff>101600</xdr:colOff>
      <xdr:row>34</xdr:row>
      <xdr:rowOff>166334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157461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136906</xdr:rowOff>
    </xdr:from>
    <xdr:to>
      <xdr:col>10</xdr:col>
      <xdr:colOff>165100</xdr:colOff>
      <xdr:row>34</xdr:row>
      <xdr:rowOff>67056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83583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98044</xdr:rowOff>
    </xdr:from>
    <xdr:to>
      <xdr:col>6</xdr:col>
      <xdr:colOff>38100</xdr:colOff>
      <xdr:row>35</xdr:row>
      <xdr:rowOff>28194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19321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110841</xdr:rowOff>
    </xdr:from>
    <xdr:to>
      <xdr:col>24</xdr:col>
      <xdr:colOff>63500</xdr:colOff>
      <xdr:row>56</xdr:row>
      <xdr:rowOff>115359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12041"/>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97711</xdr:rowOff>
    </xdr:from>
    <xdr:to>
      <xdr:col>19</xdr:col>
      <xdr:colOff>177800</xdr:colOff>
      <xdr:row>56</xdr:row>
      <xdr:rowOff>115359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56011"/>
          <a:ext cx="889000" cy="36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97711</xdr:rowOff>
    </xdr:from>
    <xdr:to>
      <xdr:col>15</xdr:col>
      <xdr:colOff>50800</xdr:colOff>
      <xdr:row>57</xdr:row>
      <xdr:rowOff>66735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56011"/>
          <a:ext cx="889000" cy="4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23983</xdr:rowOff>
    </xdr:from>
    <xdr:to>
      <xdr:col>10</xdr:col>
      <xdr:colOff>114300</xdr:colOff>
      <xdr:row>57</xdr:row>
      <xdr:rowOff>66735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6633"/>
          <a:ext cx="889000" cy="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60041</xdr:rowOff>
    </xdr:from>
    <xdr:to>
      <xdr:col>24</xdr:col>
      <xdr:colOff>114300</xdr:colOff>
      <xdr:row>56</xdr:row>
      <xdr:rowOff>161641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38468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64559</xdr:rowOff>
    </xdr:from>
    <xdr:to>
      <xdr:col>20</xdr:col>
      <xdr:colOff>38100</xdr:colOff>
      <xdr:row>56</xdr:row>
      <xdr:rowOff>166159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46911</xdr:rowOff>
    </xdr:from>
    <xdr:to>
      <xdr:col>15</xdr:col>
      <xdr:colOff>101600</xdr:colOff>
      <xdr:row>54</xdr:row>
      <xdr:rowOff>148511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139638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15935</xdr:rowOff>
    </xdr:from>
    <xdr:to>
      <xdr:col>10</xdr:col>
      <xdr:colOff>165100</xdr:colOff>
      <xdr:row>57</xdr:row>
      <xdr:rowOff>117535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108662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144633</xdr:rowOff>
    </xdr:from>
    <xdr:to>
      <xdr:col>6</xdr:col>
      <xdr:colOff>38100</xdr:colOff>
      <xdr:row>57</xdr:row>
      <xdr:rowOff>74783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65910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141343</xdr:rowOff>
    </xdr:from>
    <xdr:to>
      <xdr:col>24</xdr:col>
      <xdr:colOff>63500</xdr:colOff>
      <xdr:row>78</xdr:row>
      <xdr:rowOff>45855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42993"/>
          <a:ext cx="838200" cy="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141343</xdr:rowOff>
    </xdr:from>
    <xdr:to>
      <xdr:col>19</xdr:col>
      <xdr:colOff>177800</xdr:colOff>
      <xdr:row>79</xdr:row>
      <xdr:rowOff>56316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2993"/>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6166</xdr:rowOff>
    </xdr:from>
    <xdr:to>
      <xdr:col>15</xdr:col>
      <xdr:colOff>50800</xdr:colOff>
      <xdr:row>79</xdr:row>
      <xdr:rowOff>56316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07816"/>
          <a:ext cx="889000" cy="39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6166</xdr:rowOff>
    </xdr:from>
    <xdr:to>
      <xdr:col>10</xdr:col>
      <xdr:colOff>114300</xdr:colOff>
      <xdr:row>78</xdr:row>
      <xdr:rowOff>39770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781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166505</xdr:rowOff>
    </xdr:from>
    <xdr:to>
      <xdr:col>24</xdr:col>
      <xdr:colOff>114300</xdr:colOff>
      <xdr:row>78</xdr:row>
      <xdr:rowOff>96655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144932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4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90543</xdr:rowOff>
    </xdr:from>
    <xdr:to>
      <xdr:col>20</xdr:col>
      <xdr:colOff>38100</xdr:colOff>
      <xdr:row>78</xdr:row>
      <xdr:rowOff>20693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5516</xdr:rowOff>
    </xdr:from>
    <xdr:to>
      <xdr:col>15</xdr:col>
      <xdr:colOff>101600</xdr:colOff>
      <xdr:row>79</xdr:row>
      <xdr:rowOff>107116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98243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126816</xdr:rowOff>
    </xdr:from>
    <xdr:to>
      <xdr:col>10</xdr:col>
      <xdr:colOff>165100</xdr:colOff>
      <xdr:row>77</xdr:row>
      <xdr:rowOff>56966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73492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160420</xdr:rowOff>
    </xdr:from>
    <xdr:to>
      <xdr:col>6</xdr:col>
      <xdr:colOff>38100</xdr:colOff>
      <xdr:row>78</xdr:row>
      <xdr:rowOff>90570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81697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34361</xdr:rowOff>
    </xdr:from>
    <xdr:to>
      <xdr:col>24</xdr:col>
      <xdr:colOff>63500</xdr:colOff>
      <xdr:row>97</xdr:row>
      <xdr:rowOff>40129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5011"/>
          <a:ext cx="8382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40129</xdr:rowOff>
    </xdr:from>
    <xdr:to>
      <xdr:col>19</xdr:col>
      <xdr:colOff>177800</xdr:colOff>
      <xdr:row>97</xdr:row>
      <xdr:rowOff>64360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077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64360</xdr:rowOff>
    </xdr:from>
    <xdr:to>
      <xdr:col>15</xdr:col>
      <xdr:colOff>50800</xdr:colOff>
      <xdr:row>97</xdr:row>
      <xdr:rowOff>105173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5010"/>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105173</xdr:rowOff>
    </xdr:from>
    <xdr:to>
      <xdr:col>10</xdr:col>
      <xdr:colOff>114300</xdr:colOff>
      <xdr:row>97</xdr:row>
      <xdr:rowOff>111734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582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155011</xdr:rowOff>
    </xdr:from>
    <xdr:to>
      <xdr:col>24</xdr:col>
      <xdr:colOff>114300</xdr:colOff>
      <xdr:row>97</xdr:row>
      <xdr:rowOff>85161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133438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160779</xdr:rowOff>
    </xdr:from>
    <xdr:to>
      <xdr:col>20</xdr:col>
      <xdr:colOff>38100</xdr:colOff>
      <xdr:row>97</xdr:row>
      <xdr:rowOff>90929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82056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13560</xdr:rowOff>
    </xdr:from>
    <xdr:to>
      <xdr:col>15</xdr:col>
      <xdr:colOff>101600</xdr:colOff>
      <xdr:row>97</xdr:row>
      <xdr:rowOff>115160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106287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54373</xdr:rowOff>
    </xdr:from>
    <xdr:to>
      <xdr:col>10</xdr:col>
      <xdr:colOff>165100</xdr:colOff>
      <xdr:row>97</xdr:row>
      <xdr:rowOff>155973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60934</xdr:rowOff>
    </xdr:from>
    <xdr:to>
      <xdr:col>6</xdr:col>
      <xdr:colOff>38100</xdr:colOff>
      <xdr:row>97</xdr:row>
      <xdr:rowOff>162534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153661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28911</xdr:rowOff>
    </xdr:from>
    <xdr:to>
      <xdr:col>55</xdr:col>
      <xdr:colOff>0</xdr:colOff>
      <xdr:row>59</xdr:row>
      <xdr:rowOff>55706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44461"/>
          <a:ext cx="8382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40080</xdr:rowOff>
    </xdr:from>
    <xdr:to>
      <xdr:col>50</xdr:col>
      <xdr:colOff>114300</xdr:colOff>
      <xdr:row>59</xdr:row>
      <xdr:rowOff>55706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55630"/>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40080</xdr:rowOff>
    </xdr:from>
    <xdr:to>
      <xdr:col>45</xdr:col>
      <xdr:colOff>177800</xdr:colOff>
      <xdr:row>59</xdr:row>
      <xdr:rowOff>55314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55630"/>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20387</xdr:rowOff>
    </xdr:from>
    <xdr:to>
      <xdr:col>41</xdr:col>
      <xdr:colOff>50800</xdr:colOff>
      <xdr:row>59</xdr:row>
      <xdr:rowOff>55314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35937"/>
          <a:ext cx="889000" cy="3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149561</xdr:rowOff>
    </xdr:from>
    <xdr:to>
      <xdr:col>55</xdr:col>
      <xdr:colOff>50800</xdr:colOff>
      <xdr:row>59</xdr:row>
      <xdr:rowOff>79711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64488</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0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4906</xdr:rowOff>
    </xdr:from>
    <xdr:to>
      <xdr:col>50</xdr:col>
      <xdr:colOff>165100</xdr:colOff>
      <xdr:row>59</xdr:row>
      <xdr:rowOff>106506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1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97633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2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160730</xdr:rowOff>
    </xdr:from>
    <xdr:to>
      <xdr:col>46</xdr:col>
      <xdr:colOff>38100</xdr:colOff>
      <xdr:row>59</xdr:row>
      <xdr:rowOff>90880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1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82007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4514</xdr:rowOff>
    </xdr:from>
    <xdr:to>
      <xdr:col>41</xdr:col>
      <xdr:colOff>101600</xdr:colOff>
      <xdr:row>59</xdr:row>
      <xdr:rowOff>106114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97241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141037</xdr:rowOff>
    </xdr:from>
    <xdr:to>
      <xdr:col>36</xdr:col>
      <xdr:colOff>165100</xdr:colOff>
      <xdr:row>59</xdr:row>
      <xdr:rowOff>71187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62314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34396</xdr:rowOff>
    </xdr:from>
    <xdr:to>
      <xdr:col>55</xdr:col>
      <xdr:colOff>0</xdr:colOff>
      <xdr:row>79</xdr:row>
      <xdr:rowOff>93458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78946"/>
          <a:ext cx="838200" cy="5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55592</xdr:rowOff>
    </xdr:from>
    <xdr:to>
      <xdr:col>50</xdr:col>
      <xdr:colOff>114300</xdr:colOff>
      <xdr:row>79</xdr:row>
      <xdr:rowOff>93458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8692"/>
          <a:ext cx="8890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55592</xdr:rowOff>
    </xdr:from>
    <xdr:to>
      <xdr:col>45</xdr:col>
      <xdr:colOff>177800</xdr:colOff>
      <xdr:row>79</xdr:row>
      <xdr:rowOff>94486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8692"/>
          <a:ext cx="889000" cy="2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94486</xdr:rowOff>
    </xdr:from>
    <xdr:to>
      <xdr:col>41</xdr:col>
      <xdr:colOff>50800</xdr:colOff>
      <xdr:row>79</xdr:row>
      <xdr:rowOff>95450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639036"/>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155046</xdr:rowOff>
    </xdr:from>
    <xdr:to>
      <xdr:col>55</xdr:col>
      <xdr:colOff>50800</xdr:colOff>
      <xdr:row>79</xdr:row>
      <xdr:rowOff>85196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69973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42658</xdr:rowOff>
    </xdr:from>
    <xdr:to>
      <xdr:col>50</xdr:col>
      <xdr:colOff>165100</xdr:colOff>
      <xdr:row>79</xdr:row>
      <xdr:rowOff>144258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135385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50017" y="1367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4792</xdr:rowOff>
    </xdr:from>
    <xdr:to>
      <xdr:col>46</xdr:col>
      <xdr:colOff>38100</xdr:colOff>
      <xdr:row>78</xdr:row>
      <xdr:rowOff>106392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97519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7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43686</xdr:rowOff>
    </xdr:from>
    <xdr:to>
      <xdr:col>41</xdr:col>
      <xdr:colOff>101600</xdr:colOff>
      <xdr:row>79</xdr:row>
      <xdr:rowOff>145286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136413</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2017" y="1368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44650</xdr:rowOff>
    </xdr:from>
    <xdr:to>
      <xdr:col>36</xdr:col>
      <xdr:colOff>165100</xdr:colOff>
      <xdr:row>79</xdr:row>
      <xdr:rowOff>146250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137377</xdr:rowOff>
    </xdr:from>
    <xdr:ext cx="378565"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3017" y="1368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98062</xdr:rowOff>
    </xdr:from>
    <xdr:to>
      <xdr:col>55</xdr:col>
      <xdr:colOff>0</xdr:colOff>
      <xdr:row>97</xdr:row>
      <xdr:rowOff>81657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57262"/>
          <a:ext cx="838200" cy="1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81657</xdr:rowOff>
    </xdr:from>
    <xdr:to>
      <xdr:col>50</xdr:col>
      <xdr:colOff>114300</xdr:colOff>
      <xdr:row>97</xdr:row>
      <xdr:rowOff>127454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12307"/>
          <a:ext cx="889000" cy="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127454</xdr:rowOff>
    </xdr:from>
    <xdr:to>
      <xdr:col>45</xdr:col>
      <xdr:colOff>177800</xdr:colOff>
      <xdr:row>97</xdr:row>
      <xdr:rowOff>128423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58104"/>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59375</xdr:rowOff>
    </xdr:from>
    <xdr:to>
      <xdr:col>41</xdr:col>
      <xdr:colOff>50800</xdr:colOff>
      <xdr:row>97</xdr:row>
      <xdr:rowOff>128423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90025"/>
          <a:ext cx="889000" cy="6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47262</xdr:rowOff>
    </xdr:from>
    <xdr:to>
      <xdr:col>55</xdr:col>
      <xdr:colOff>50800</xdr:colOff>
      <xdr:row>96</xdr:row>
      <xdr:rowOff>148862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25689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30857</xdr:rowOff>
    </xdr:from>
    <xdr:to>
      <xdr:col>50</xdr:col>
      <xdr:colOff>165100</xdr:colOff>
      <xdr:row>97</xdr:row>
      <xdr:rowOff>132457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76654</xdr:rowOff>
    </xdr:from>
    <xdr:to>
      <xdr:col>46</xdr:col>
      <xdr:colOff>38100</xdr:colOff>
      <xdr:row>98</xdr:row>
      <xdr:rowOff>6804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169381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77623</xdr:rowOff>
    </xdr:from>
    <xdr:to>
      <xdr:col>41</xdr:col>
      <xdr:colOff>101600</xdr:colOff>
      <xdr:row>98</xdr:row>
      <xdr:rowOff>7773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170350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8575</xdr:rowOff>
    </xdr:from>
    <xdr:to>
      <xdr:col>36</xdr:col>
      <xdr:colOff>165100</xdr:colOff>
      <xdr:row>97</xdr:row>
      <xdr:rowOff>110175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3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101302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46851</xdr:rowOff>
    </xdr:from>
    <xdr:to>
      <xdr:col>85</xdr:col>
      <xdr:colOff>127000</xdr:colOff>
      <xdr:row>38</xdr:row>
      <xdr:rowOff>58775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61951"/>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46851</xdr:rowOff>
    </xdr:from>
    <xdr:to>
      <xdr:col>81</xdr:col>
      <xdr:colOff>50800</xdr:colOff>
      <xdr:row>38</xdr:row>
      <xdr:rowOff>53099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6195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47536</xdr:rowOff>
    </xdr:from>
    <xdr:to>
      <xdr:col>76</xdr:col>
      <xdr:colOff>114300</xdr:colOff>
      <xdr:row>38</xdr:row>
      <xdr:rowOff>53099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56263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47536</xdr:rowOff>
    </xdr:from>
    <xdr:to>
      <xdr:col>71</xdr:col>
      <xdr:colOff>177800</xdr:colOff>
      <xdr:row>38</xdr:row>
      <xdr:rowOff>57214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62636"/>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7975</xdr:rowOff>
    </xdr:from>
    <xdr:to>
      <xdr:col>85</xdr:col>
      <xdr:colOff>177800</xdr:colOff>
      <xdr:row>38</xdr:row>
      <xdr:rowOff>109575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94352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167501</xdr:rowOff>
    </xdr:from>
    <xdr:to>
      <xdr:col>81</xdr:col>
      <xdr:colOff>101600</xdr:colOff>
      <xdr:row>38</xdr:row>
      <xdr:rowOff>97651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88778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2299</xdr:rowOff>
    </xdr:from>
    <xdr:to>
      <xdr:col>76</xdr:col>
      <xdr:colOff>165100</xdr:colOff>
      <xdr:row>38</xdr:row>
      <xdr:rowOff>103899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168186</xdr:rowOff>
    </xdr:from>
    <xdr:to>
      <xdr:col>72</xdr:col>
      <xdr:colOff>38100</xdr:colOff>
      <xdr:row>38</xdr:row>
      <xdr:rowOff>98336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89463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6414</xdr:rowOff>
    </xdr:from>
    <xdr:to>
      <xdr:col>67</xdr:col>
      <xdr:colOff>101600</xdr:colOff>
      <xdr:row>38</xdr:row>
      <xdr:rowOff>108014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99141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136601</xdr:rowOff>
    </xdr:from>
    <xdr:to>
      <xdr:col>85</xdr:col>
      <xdr:colOff>127000</xdr:colOff>
      <xdr:row>59</xdr:row>
      <xdr:rowOff>24282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80701"/>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107455</xdr:rowOff>
    </xdr:from>
    <xdr:to>
      <xdr:col>81</xdr:col>
      <xdr:colOff>50800</xdr:colOff>
      <xdr:row>59</xdr:row>
      <xdr:rowOff>24282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80105"/>
          <a:ext cx="889000" cy="2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85192</xdr:rowOff>
    </xdr:from>
    <xdr:to>
      <xdr:col>76</xdr:col>
      <xdr:colOff>114300</xdr:colOff>
      <xdr:row>57</xdr:row>
      <xdr:rowOff>107455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57842"/>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85192</xdr:rowOff>
    </xdr:from>
    <xdr:to>
      <xdr:col>71</xdr:col>
      <xdr:colOff>177800</xdr:colOff>
      <xdr:row>58</xdr:row>
      <xdr:rowOff>151829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7842"/>
          <a:ext cx="889000" cy="2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85801</xdr:rowOff>
    </xdr:from>
    <xdr:to>
      <xdr:col>85</xdr:col>
      <xdr:colOff>177800</xdr:colOff>
      <xdr:row>59</xdr:row>
      <xdr:rowOff>15951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100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728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144932</xdr:rowOff>
    </xdr:from>
    <xdr:to>
      <xdr:col>81</xdr:col>
      <xdr:colOff>101600</xdr:colOff>
      <xdr:row>59</xdr:row>
      <xdr:rowOff>75082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66209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56655</xdr:rowOff>
    </xdr:from>
    <xdr:to>
      <xdr:col>76</xdr:col>
      <xdr:colOff>165100</xdr:colOff>
      <xdr:row>57</xdr:row>
      <xdr:rowOff>158255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149382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34392</xdr:rowOff>
    </xdr:from>
    <xdr:to>
      <xdr:col>72</xdr:col>
      <xdr:colOff>38100</xdr:colOff>
      <xdr:row>57</xdr:row>
      <xdr:rowOff>135992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127119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101029</xdr:rowOff>
    </xdr:from>
    <xdr:to>
      <xdr:col>67</xdr:col>
      <xdr:colOff>101600</xdr:colOff>
      <xdr:row>59</xdr:row>
      <xdr:rowOff>31179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22306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43955</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5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164605</xdr:rowOff>
    </xdr:from>
    <xdr:to>
      <xdr:col>67</xdr:col>
      <xdr:colOff>101600</xdr:colOff>
      <xdr:row>79</xdr:row>
      <xdr:rowOff>94755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85882</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146909</xdr:rowOff>
    </xdr:from>
    <xdr:to>
      <xdr:col>85</xdr:col>
      <xdr:colOff>127000</xdr:colOff>
      <xdr:row>96</xdr:row>
      <xdr:rowOff>157318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06109"/>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146909</xdr:rowOff>
    </xdr:from>
    <xdr:to>
      <xdr:col>81</xdr:col>
      <xdr:colOff>50800</xdr:colOff>
      <xdr:row>96</xdr:row>
      <xdr:rowOff>164937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06109"/>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86916</xdr:rowOff>
    </xdr:from>
    <xdr:to>
      <xdr:col>76</xdr:col>
      <xdr:colOff>114300</xdr:colOff>
      <xdr:row>96</xdr:row>
      <xdr:rowOff>164937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4611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82048</xdr:rowOff>
    </xdr:from>
    <xdr:to>
      <xdr:col>71</xdr:col>
      <xdr:colOff>177800</xdr:colOff>
      <xdr:row>96</xdr:row>
      <xdr:rowOff>86916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1248"/>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106518</xdr:rowOff>
    </xdr:from>
    <xdr:to>
      <xdr:col>85</xdr:col>
      <xdr:colOff>177800</xdr:colOff>
      <xdr:row>97</xdr:row>
      <xdr:rowOff>36668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84945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96109</xdr:rowOff>
    </xdr:from>
    <xdr:to>
      <xdr:col>81</xdr:col>
      <xdr:colOff>101600</xdr:colOff>
      <xdr:row>97</xdr:row>
      <xdr:rowOff>26259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114137</xdr:rowOff>
    </xdr:from>
    <xdr:to>
      <xdr:col>76</xdr:col>
      <xdr:colOff>165100</xdr:colOff>
      <xdr:row>97</xdr:row>
      <xdr:rowOff>44287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35414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36116</xdr:rowOff>
    </xdr:from>
    <xdr:to>
      <xdr:col>72</xdr:col>
      <xdr:colOff>38100</xdr:colOff>
      <xdr:row>96</xdr:row>
      <xdr:rowOff>137716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154243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31248</xdr:rowOff>
    </xdr:from>
    <xdr:to>
      <xdr:col>67</xdr:col>
      <xdr:colOff>101600</xdr:colOff>
      <xdr:row>96</xdr:row>
      <xdr:rowOff>132848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149375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土木費</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47,325</a:t>
          </a:r>
          <a:r>
            <a:rPr lang="ja-JP" altLang="en-US" sz="1100">
              <a:solidFill>
                <a:schemeClr val="dk1"/>
              </a:solidFill>
              <a:effectLst/>
              <a:latin typeface="+mn-lt"/>
              <a:ea typeface="+mn-ea"/>
              <a:cs typeface="+mn-cs"/>
            </a:rPr>
            <a:t>円となっており、令和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年度から増加傾向にある。これは、施設の集約化による更新事業及び内水対策事業に取り組んでいるためである。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教育</a:t>
          </a:r>
          <a:r>
            <a:rPr lang="ja-JP" altLang="ja-JP" sz="1100">
              <a:solidFill>
                <a:sysClr val="windowText" lastClr="000000"/>
              </a:solidFill>
              <a:effectLst/>
              <a:latin typeface="+mn-lt"/>
              <a:ea typeface="+mn-ea"/>
              <a:cs typeface="+mn-cs"/>
            </a:rPr>
            <a:t>費</a:t>
          </a:r>
          <a:r>
            <a:rPr lang="ja-JP" altLang="en-US" sz="1100">
              <a:solidFill>
                <a:sysClr val="windowText" lastClr="000000"/>
              </a:solidFill>
              <a:effectLst/>
              <a:latin typeface="+mn-lt"/>
              <a:ea typeface="+mn-ea"/>
              <a:cs typeface="+mn-cs"/>
            </a:rPr>
            <a:t>において、令和</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年度に類似団体平均が減額になっているが、本町は増額になっているのは、文化財保存事業、体育施設整備事業及び中学校多目的トイレ事業の増のため普通建設事業費が増加したことが主な要因である。</a:t>
          </a:r>
          <a:endParaRPr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a:t>
          </a:r>
          <a:r>
            <a:rPr lang="ja-JP" altLang="en-US" sz="1100" b="0" i="0" u="none" strike="noStrike" baseline="0">
              <a:solidFill>
                <a:schemeClr val="dk1"/>
              </a:solidFill>
              <a:latin typeface="+mn-lt"/>
              <a:ea typeface="+mn-ea"/>
              <a:cs typeface="+mn-cs"/>
            </a:rPr>
            <a:t>積立金決算額は</a:t>
          </a:r>
          <a:r>
            <a:rPr lang="en-US" altLang="ja-JP" sz="1100" b="0" i="0" u="none" strike="noStrike" baseline="0">
              <a:solidFill>
                <a:schemeClr val="dk1"/>
              </a:solidFill>
              <a:latin typeface="+mn-lt"/>
              <a:ea typeface="+mn-ea"/>
              <a:cs typeface="+mn-cs"/>
            </a:rPr>
            <a:t>409,266 </a:t>
          </a:r>
          <a:r>
            <a:rPr lang="ja-JP" altLang="en-US" sz="1100" b="0" i="0" u="none" strike="noStrike" baseline="0">
              <a:solidFill>
                <a:schemeClr val="dk1"/>
              </a:solidFill>
              <a:latin typeface="+mn-lt"/>
              <a:ea typeface="+mn-ea"/>
              <a:cs typeface="+mn-cs"/>
            </a:rPr>
            <a:t>千円となっており、令和</a:t>
          </a:r>
          <a:r>
            <a:rPr lang="en-US" altLang="ja-JP" sz="1100" b="0" i="0" u="none" strike="noStrike" baseline="0">
              <a:solidFill>
                <a:schemeClr val="dk1"/>
              </a:solidFill>
              <a:latin typeface="+mn-lt"/>
              <a:ea typeface="+mn-ea"/>
              <a:cs typeface="+mn-cs"/>
            </a:rPr>
            <a:t>3</a:t>
          </a:r>
          <a:r>
            <a:rPr lang="ja-JP" altLang="en-US" sz="1100" b="0" i="0" u="none" strike="noStrike" baseline="0">
              <a:solidFill>
                <a:schemeClr val="dk1"/>
              </a:solidFill>
              <a:latin typeface="+mn-lt"/>
              <a:ea typeface="+mn-ea"/>
              <a:cs typeface="+mn-cs"/>
            </a:rPr>
            <a:t>年度</a:t>
          </a:r>
          <a:r>
            <a:rPr lang="en-US" altLang="ja-JP" sz="1100" b="0" i="0" u="none" strike="noStrike" baseline="0">
              <a:solidFill>
                <a:schemeClr val="dk1"/>
              </a:solidFill>
              <a:latin typeface="+mn-lt"/>
              <a:ea typeface="+mn-ea"/>
              <a:cs typeface="+mn-cs"/>
            </a:rPr>
            <a:t>451,446 </a:t>
          </a:r>
          <a:r>
            <a:rPr lang="ja-JP" altLang="en-US" sz="1100" b="0" i="0" u="none" strike="noStrike" baseline="0">
              <a:solidFill>
                <a:schemeClr val="dk1"/>
              </a:solidFill>
              <a:latin typeface="+mn-lt"/>
              <a:ea typeface="+mn-ea"/>
              <a:cs typeface="+mn-cs"/>
            </a:rPr>
            <a:t>千円に比して</a:t>
          </a:r>
          <a:r>
            <a:rPr lang="en-US" altLang="ja-JP" sz="1100" b="0" i="0" u="none" strike="noStrike" baseline="0">
              <a:solidFill>
                <a:schemeClr val="dk1"/>
              </a:solidFill>
              <a:latin typeface="+mn-lt"/>
              <a:ea typeface="+mn-ea"/>
              <a:cs typeface="+mn-cs"/>
            </a:rPr>
            <a:t>9.3</a:t>
          </a:r>
          <a:r>
            <a:rPr lang="ja-JP" altLang="en-US" sz="1100" b="0" i="0" u="none" strike="noStrike" baseline="0">
              <a:solidFill>
                <a:schemeClr val="dk1"/>
              </a:solidFill>
              <a:latin typeface="+mn-lt"/>
              <a:ea typeface="+mn-ea"/>
              <a:cs typeface="+mn-cs"/>
            </a:rPr>
            <a:t>％の減少となっているもののほぼ同水準の積立を行ったことにより、</a:t>
          </a:r>
          <a:r>
            <a:rPr lang="ja-JP" altLang="ja-JP" sz="1100">
              <a:solidFill>
                <a:schemeClr val="dk1"/>
              </a:solidFill>
              <a:effectLst/>
              <a:latin typeface="+mn-lt"/>
              <a:ea typeface="+mn-ea"/>
              <a:cs typeface="+mn-cs"/>
            </a:rPr>
            <a:t>財政調整基金については、</a:t>
          </a:r>
          <a:r>
            <a:rPr lang="ja-JP" altLang="en-US" sz="1100" b="0" i="0" u="none" strike="noStrike" baseline="0">
              <a:solidFill>
                <a:schemeClr val="dk1"/>
              </a:solidFill>
              <a:latin typeface="+mn-lt"/>
              <a:ea typeface="+mn-ea"/>
              <a:cs typeface="+mn-cs"/>
            </a:rPr>
            <a:t>令和４年度末の残高は</a:t>
          </a:r>
          <a:r>
            <a:rPr lang="en-US" altLang="ja-JP" sz="1100" b="0" i="0" u="none" strike="noStrike" baseline="0">
              <a:solidFill>
                <a:schemeClr val="dk1"/>
              </a:solidFill>
              <a:latin typeface="+mn-lt"/>
              <a:ea typeface="+mn-ea"/>
              <a:cs typeface="+mn-cs"/>
            </a:rPr>
            <a:t>966,130 </a:t>
          </a:r>
          <a:r>
            <a:rPr lang="ja-JP" altLang="en-US" sz="1100" b="0" i="0" u="none" strike="noStrike" baseline="0">
              <a:solidFill>
                <a:schemeClr val="dk1"/>
              </a:solidFill>
              <a:latin typeface="+mn-lt"/>
              <a:ea typeface="+mn-ea"/>
              <a:cs typeface="+mn-cs"/>
            </a:rPr>
            <a:t>千円となったため</a:t>
          </a:r>
          <a:r>
            <a:rPr lang="ja-JP" altLang="ja-JP" sz="1100">
              <a:solidFill>
                <a:schemeClr val="dk1"/>
              </a:solidFill>
              <a:effectLst/>
              <a:latin typeface="+mn-lt"/>
              <a:ea typeface="+mn-ea"/>
              <a:cs typeface="+mn-cs"/>
            </a:rPr>
            <a:t>残高が</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している。中期的な見通しのもとに適切な財源の確保と歳出の精査を行い、決算剰余金を中心に積み立てるとともに，最低水準の取り崩しに努めている。</a:t>
          </a:r>
          <a:endParaRPr lang="ja-JP" altLang="ja-JP" sz="1400">
            <a:effectLst/>
          </a:endParaRPr>
        </a:p>
        <a:p>
          <a:r>
            <a:rPr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以降は継続的に黒字を確保している。今後も計画的に健全化を図り、黒字確保に努めるとともに、その他の会計についても更なる健全な財政運営を行う。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25年度発行の第三セクター等改革推進債の償還を翌年度より開始したこと等で元利償還金が1,100百万円台に増え、同水準で推移していたが、令和元年度に実施した当該債を含む一部地方債の償還条件変更等により、令和2年度以降は</a:t>
          </a:r>
          <a:r>
            <a:rPr lang="ja-JP" altLang="en-US" sz="1100">
              <a:solidFill>
                <a:schemeClr val="dk1"/>
              </a:solidFill>
              <a:effectLst/>
              <a:latin typeface="+mn-lt"/>
              <a:ea typeface="+mn-ea"/>
              <a:cs typeface="+mn-cs"/>
            </a:rPr>
            <a:t>約</a:t>
          </a:r>
          <a:r>
            <a:rPr lang="ja-JP" altLang="ja-JP" sz="1100">
              <a:solidFill>
                <a:schemeClr val="dk1"/>
              </a:solidFill>
              <a:effectLst/>
              <a:latin typeface="+mn-lt"/>
              <a:ea typeface="+mn-ea"/>
              <a:cs typeface="+mn-cs"/>
            </a:rPr>
            <a:t>900百万円台を推移している。</a:t>
          </a:r>
          <a:endParaRPr lang="ja-JP" altLang="ja-JP" sz="1400">
            <a:effectLst/>
          </a:endParaRPr>
        </a:p>
        <a:p>
          <a:r>
            <a:rPr lang="ja-JP" altLang="ja-JP" sz="1100">
              <a:solidFill>
                <a:schemeClr val="dk1"/>
              </a:solidFill>
              <a:effectLst/>
              <a:latin typeface="+mn-lt"/>
              <a:ea typeface="+mn-ea"/>
              <a:cs typeface="+mn-cs"/>
            </a:rPr>
            <a:t>　当該条件変更により、令和4年度まではそれらの元金償還を据置くが、令和5年度以降に償還を再開することから、その財源の確保に努めるとともに、新規地方債発行の抑制等により償還額を縮減し、総額の減少に努める</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満期一括償還地方債の利用はない。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過年度に発行した各公共施設建設にかかる地方債の現在高が減少傾向にあること及び充当可能基金の出来る限りの積増しを図っていることから、将来負担比率の分子は令和元年度をピークに減少している。</a:t>
          </a:r>
          <a:endParaRPr lang="ja-JP" altLang="ja-JP" sz="1400">
            <a:effectLst/>
          </a:endParaRPr>
        </a:p>
        <a:p>
          <a:r>
            <a:rPr lang="ja-JP" altLang="ja-JP" sz="1100">
              <a:solidFill>
                <a:schemeClr val="dk1"/>
              </a:solidFill>
              <a:effectLst/>
              <a:latin typeface="+mn-lt"/>
              <a:ea typeface="+mn-ea"/>
              <a:cs typeface="+mn-cs"/>
            </a:rPr>
            <a:t>　今後は、主要事業の実施により一時的な増加が予想されるが、老朽化する公共施設の集約化・複合化や廃止等により新規地方債の発行を抑制するとともに、財政健全化計画に基づく町税収入等自主財源の確保や歳出削減を進め、充当可能財源等の増加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奈良県河合町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地方税等の増収及び</a:t>
          </a:r>
          <a:r>
            <a:rPr kumimoji="1" lang="ja-JP" altLang="ja-JP" sz="1100">
              <a:solidFill>
                <a:schemeClr val="dk1"/>
              </a:solidFill>
              <a:effectLst/>
              <a:latin typeface="+mn-ea"/>
              <a:ea typeface="+mn-ea"/>
              <a:cs typeface="+mn-cs"/>
            </a:rPr>
            <a:t>一部地方債の償還条件変更による公債費の縮減等により財政調整基金に</a:t>
          </a:r>
          <a:r>
            <a:rPr kumimoji="1" lang="en-US" altLang="ja-JP" sz="1100">
              <a:solidFill>
                <a:schemeClr val="dk1"/>
              </a:solidFill>
              <a:effectLst/>
              <a:latin typeface="+mn-ea"/>
              <a:ea typeface="+mn-ea"/>
              <a:cs typeface="+mn-cs"/>
            </a:rPr>
            <a:t>408</a:t>
          </a:r>
          <a:r>
            <a:rPr kumimoji="1" lang="ja-JP" altLang="ja-JP" sz="1100">
              <a:solidFill>
                <a:schemeClr val="dk1"/>
              </a:solidFill>
              <a:effectLst/>
              <a:latin typeface="+mn-ea"/>
              <a:ea typeface="+mn-ea"/>
              <a:cs typeface="+mn-cs"/>
            </a:rPr>
            <a:t>百万円積み立てたことで基金全体として</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409</a:t>
          </a:r>
          <a:r>
            <a:rPr kumimoji="1" lang="ja-JP" altLang="ja-JP" sz="1100">
              <a:solidFill>
                <a:schemeClr val="dk1"/>
              </a:solidFill>
              <a:effectLst/>
              <a:latin typeface="+mn-ea"/>
              <a:ea typeface="+mn-ea"/>
              <a:cs typeface="+mn-cs"/>
            </a:rPr>
            <a:t>百万円増となった。</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人口減少対策による活性化及び増収の取り組みを進めるとともに、歳出の削減を図り、基金を確保できるよう努める。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新型コロナウイルス感染症対策基金：新型コロナウイルス感染症の感染拡大を防ぎ、町民の生命及び生活並びに地域経済への対策を講じる。</a:t>
          </a:r>
        </a:p>
        <a:p>
          <a:r>
            <a:rPr kumimoji="1" lang="ja-JP" altLang="en-US" sz="1100">
              <a:solidFill>
                <a:schemeClr val="dk1"/>
              </a:solidFill>
              <a:effectLst/>
              <a:latin typeface="+mn-ea"/>
              <a:ea typeface="+mn-ea"/>
              <a:cs typeface="+mn-cs"/>
            </a:rPr>
            <a:t>　地域振興基金：本格的な高齢化社会の到来に備え、町における地域の福祉活動の促進、快適な生活環境の形成等を図る。</a:t>
          </a:r>
        </a:p>
        <a:p>
          <a:r>
            <a:rPr kumimoji="1" lang="ja-JP" altLang="en-US" sz="1100">
              <a:solidFill>
                <a:schemeClr val="dk1"/>
              </a:solidFill>
              <a:effectLst/>
              <a:latin typeface="+mn-ea"/>
              <a:ea typeface="+mn-ea"/>
              <a:cs typeface="+mn-cs"/>
            </a:rPr>
            <a:t>　森林環境基金：</a:t>
          </a:r>
          <a:r>
            <a:rPr lang="ja-JP" altLang="en-US" sz="1100" b="0" i="0">
              <a:solidFill>
                <a:schemeClr val="dk1"/>
              </a:solidFill>
              <a:effectLst/>
              <a:latin typeface="+mn-ea"/>
              <a:ea typeface="+mn-ea"/>
              <a:cs typeface="+mn-cs"/>
            </a:rPr>
            <a:t>町が実施する森林の整備並びに森林の整備を担うべき人材の育成及び確保、森林の有する公益的機能に関する普及啓発、木材の利用の促進その他の森林の整備の促進に関する施策に関する費用に充てる。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公共施設整備基金：町の公共施設の整備事業資金に充てる。</a:t>
          </a:r>
        </a:p>
        <a:p>
          <a:r>
            <a:rPr kumimoji="1" lang="ja-JP" altLang="en-US" sz="1100">
              <a:solidFill>
                <a:schemeClr val="dk1"/>
              </a:solidFill>
              <a:effectLst/>
              <a:latin typeface="+mn-ea"/>
              <a:ea typeface="+mn-ea"/>
              <a:cs typeface="+mn-cs"/>
            </a:rPr>
            <a:t>　小中学校ボランティア推進基金：小中学校における児童生徒のボランティア活動の推進に資する。</a:t>
          </a:r>
        </a:p>
        <a:p>
          <a:r>
            <a:rPr kumimoji="1" lang="ja-JP" altLang="en-US" sz="1300">
              <a:solidFill>
                <a:schemeClr val="dk1"/>
              </a:solidFill>
              <a:effectLst/>
              <a:latin typeface="+mn-ea"/>
              <a:ea typeface="+mn-ea"/>
              <a:cs typeface="+mn-cs"/>
            </a:rPr>
            <a:t>　</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新型コロナウイルス感染症対策基金：ふるさと納税寄附金のうち、コロナ禍への対応を目的に受付けた寄附金を積立てたことによる増加。</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森林環境基金：森林譲与税分で各公園ベンチ修繕のための積立による増加。　</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将来の安定性確保のため、各年度の財政状況を踏まえ、可能な限り基金への積立てを図る。</a:t>
          </a:r>
        </a:p>
        <a:p>
          <a:endParaRPr kumimoji="1" lang="en-US" altLang="ja-JP" sz="11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・地方税等の増額による増加。</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・令和元年度に実施した一部地方債の償還条件変更等による公債費の縮減による増加。</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財政調整基金の残高は、災害等の不測の事態への備えとして標準財政規模の</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％以上となるように努めることとしている。</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游ゴシック "/>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基金利子の微増のみで増減なし。</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今後の主要事業の実施において、事業執行の翌年度交付となる補助金を積立て、以後の地方債償還に充当する方針。</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65E022-2072-4BB5-AEED-DB96B9C13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D57036-F64C-4DB5-A91C-8B5EACE8C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6A1FDE6-BF43-496F-BF1C-4F0CD1C7935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6D47815-7664-49FD-AF61-E009A30690A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944D405-A993-4935-AD53-77A562BD9A6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39FFF5-8802-49F6-BE7E-AFBB9053163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BBBE196-76C5-4B94-9049-B0B4F24AF97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962E8E9-BDB0-4E44-9F6B-F6047F280A6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83E236B-B481-404E-84B4-D470F521EA0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0566BA5-9455-44CC-A1B2-6AE3A412779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6BFC540-8419-4483-B34F-A52B3481AED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33C45C2-07EF-4A86-9D36-480190DB0F1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17,277
17,136
8.23
7,535,236
7,173,276
357,294
4,873,061
12,307,439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512E981-5A7B-4F51-BEAE-C174B06FE5F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870DA55-FD0A-4971-B166-DCCFAD8D715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EF16244-C78C-4BAF-9730-A7D6154301B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53F178F-0FC1-4EC9-A6D8-88F10AF3159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22813C6-1D65-4917-8083-7F7B7C53ABB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403194-45E4-47EB-A48C-11FDEDF9525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0E3A1D2-FBB7-4FC0-8874-2613CA71652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13C92E-A9A2-401F-B1B8-7927CAF9E2E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953DB25-9A6B-4F43-8D5A-A0A4A5507F0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533E5A-D81E-4990-9B9F-7B50CADEC54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9FECE19-4407-41D3-A864-49C3BB903C6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65A9EAA-54FD-4D2A-89BC-B2C52613E6A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0CF3908-88F6-4BFA-8790-C91F6B6C340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402804-77AA-4AD1-92B9-50FDC4E9889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C84C74-F123-45DD-8142-AF7889FEBDC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EF9E9E-67EF-4018-B85E-314B173EAF8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E183FDA-C725-4592-877A-85AE78E821E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5B29D09-02F7-47D2-AADA-5C6F8E72A26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A652BF4-4CB5-415C-BE00-0E6047396A5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0F45049-1B36-45B1-98AC-3E3A2EDCE8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D9351EE-A27D-4BEF-B71A-FC4D390CE2B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1B5F9ED-33EB-46CC-BE32-31606F7A697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35CA3D5-4FBB-406B-BF2E-CC4B0CDCFA3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0AAEB52-9AF9-401E-9CD6-ABC9257FB9A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F7C959-E2EA-46C1-B79D-C66F2C8D794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B83606B-E14D-4077-8A50-F94E09DEE07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A34B16E-E594-4118-85A7-2AB141E6272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EF6BBFB-35DE-4DB6-893D-AB8A1B89EB4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75BAA29-39DE-4752-9D2D-B867C259414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14B9A0C-58FA-4225-B4C4-EDBF41B83DE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885E938-F128-49FA-A8C4-7A45456F828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4FC0000-5CF1-46CB-887A-6BC7B36677C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39548F2-FABA-402C-83C6-A1B92E9336A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FE77EC-127B-4685-A8DE-2F1BC70B569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738ECB-8351-4D51-9004-BF5C22D9CD6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と比較して高い水準で推移している。本町の固定資産は取得が古く開始時に備忘価額の計上資産が多く、大半の保有施設が耐用年数を大幅に超えた稼働年数に達している。平成末期より庁舎の耐震改修をはじめ、学校再編に伴う大規模改修、幼稚園・保育所を集約した認定こども園を建設するなど更新や除却を進めているが、河合町公共施設等総合管理計画に掲げている公共施設等の総延床面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％削減目標達成に向けて今後さらにその取組を進める必要がある。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703935-D8A8-4021-A330-9643A288173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4BB069-630C-4F76-8152-DD9AB980DA5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7D6B243-8630-4FEF-8671-2A045BBC015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D1AC0CE-BFF4-423D-A8BF-3CA75B2E6BE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D0154DD-F313-428E-9CA6-8BC6CEDA9373}"/>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86D5B15-702C-4CFE-86D1-9ED03CBB243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3A937DA-944B-4D10-9D8F-F3A4D0C5DA6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1D42AAF-A739-4F9F-9408-E829626D16E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261DC0F-01FD-4DF2-B1F0-187AC96A571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99C8B6E-4544-49FE-98B5-B69E42EE621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16EC2BA-33B0-48A4-A857-ACED7E8BC82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F75680-8B9C-4E05-9570-013F290E450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BD5E12A-9B2C-4908-BEA3-5FEED687D7C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F22E439-A648-4A80-8D18-3D6E9AA0348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D56ABAA-7DEB-4BFF-9D43-9507C1473A8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E6B70BC-717C-45A2-A0A1-679C6A5FB50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22206506-FE08-43F6-AC89-D8A462899E41}"/>
            </a:ext>
          </a:extLst>
        </xdr:cNvPr>
        <xdr:cNvCxnSpPr/>
      </xdr:nvCxnSpPr>
      <xdr:spPr>
        <a:xfrm flipV="1">
          <a:off x="4760595" y="4512522"/>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E559EB27-4EC9-43FE-8F81-1EF687323378}"/>
            </a:ext>
          </a:extLst>
        </xdr:cNvPr>
        <xdr:cNvSpPr txBox="1"/>
      </xdr:nvSpPr>
      <xdr:spPr>
        <a:xfrm>
          <a:off x="4813300" y="590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8B5FD575-8342-481C-8E25-C3EA2CA2511F}"/>
            </a:ext>
          </a:extLst>
        </xdr:cNvPr>
        <xdr:cNvCxnSpPr/>
      </xdr:nvCxnSpPr>
      <xdr:spPr>
        <a:xfrm>
          <a:off x="4673600" y="590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4DFC24C9-984D-411E-BBA5-68BCAD1B18C5}"/>
            </a:ext>
          </a:extLst>
        </xdr:cNvPr>
        <xdr:cNvSpPr txBox="1"/>
      </xdr:nvSpPr>
      <xdr:spPr>
        <a:xfrm>
          <a:off x="4813300" y="428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79959B74-D10C-4FC6-9E83-B7C13CD7874C}"/>
            </a:ext>
          </a:extLst>
        </xdr:cNvPr>
        <xdr:cNvCxnSpPr/>
      </xdr:nvCxnSpPr>
      <xdr:spPr>
        <a:xfrm>
          <a:off x="4673600" y="451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4FF6D1FF-08F5-4986-8A8C-A97F86C20F62}"/>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45AFC9D6-CB98-4043-8988-1FB899F161AD}"/>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C5BB3697-BC8B-4A7E-9E50-D8B19D3BE594}"/>
            </a:ext>
          </a:extLst>
        </xdr:cNvPr>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1EAE622D-C604-457F-9797-9F6AC0149A27}"/>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289F92FA-4B2A-4FE8-A2C6-98AC10C6A0D8}"/>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5E851887-351D-4318-B366-60627CE61A88}"/>
            </a:ext>
          </a:extLst>
        </xdr:cNvPr>
        <xdr:cNvSpPr/>
      </xdr:nvSpPr>
      <xdr:spPr>
        <a:xfrm>
          <a:off x="1714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157EE18-B8EC-4734-8208-14D02020B80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6C967F-06E1-449A-98EA-2C07BE4D7EF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0576CE-D638-42B0-8E06-F936101D631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D49992-15E0-4F3A-B6EE-16905DDFDAB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3C3DF3-F04C-4DF3-9C77-12318159055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130387</xdr:rowOff>
    </xdr:from>
    <xdr:to>
      <xdr:col>23</xdr:col>
      <xdr:colOff>136525</xdr:colOff>
      <xdr:row>33</xdr:row>
      <xdr:rowOff>60537</xdr:rowOff>
    </xdr:to>
    <xdr:sp macro="" textlink="">
      <xdr:nvSpPr>
        <xdr:cNvPr id="81" name="楕円 80">
          <a:extLst>
            <a:ext uri="{FF2B5EF4-FFF2-40B4-BE49-F238E27FC236}">
              <a16:creationId xmlns:a16="http://schemas.microsoft.com/office/drawing/2014/main" id="{49B75F1A-F7CB-486A-9E23-77A165F7CA5F}"/>
            </a:ext>
          </a:extLst>
        </xdr:cNvPr>
        <xdr:cNvSpPr/>
      </xdr:nvSpPr>
      <xdr:spPr>
        <a:xfrm>
          <a:off x="4711700" y="56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108814</xdr:rowOff>
    </xdr:from>
    <xdr:ext cx="405111" cy="259045"/>
    <xdr:sp macro="" textlink="">
      <xdr:nvSpPr>
        <xdr:cNvPr id="82" name="有形固定資産減価償却率該当値テキスト">
          <a:extLst>
            <a:ext uri="{FF2B5EF4-FFF2-40B4-BE49-F238E27FC236}">
              <a16:creationId xmlns:a16="http://schemas.microsoft.com/office/drawing/2014/main" id="{8F3D548A-BF71-420B-892E-76319F177FF1}"/>
            </a:ext>
          </a:extLst>
        </xdr:cNvPr>
        <xdr:cNvSpPr txBox="1"/>
      </xdr:nvSpPr>
      <xdr:spPr>
        <a:xfrm>
          <a:off x="4813300" y="559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83" name="楕円 82">
          <a:extLst>
            <a:ext uri="{FF2B5EF4-FFF2-40B4-BE49-F238E27FC236}">
              <a16:creationId xmlns:a16="http://schemas.microsoft.com/office/drawing/2014/main" id="{009531EF-624C-40F5-9B12-AD6068C246FF}"/>
            </a:ext>
          </a:extLst>
        </xdr:cNvPr>
        <xdr:cNvSpPr/>
      </xdr:nvSpPr>
      <xdr:spPr>
        <a:xfrm>
          <a:off x="4000500" y="5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127212</xdr:rowOff>
    </xdr:from>
    <xdr:to>
      <xdr:col>23</xdr:col>
      <xdr:colOff>85725</xdr:colOff>
      <xdr:row>33</xdr:row>
      <xdr:rowOff>9737</xdr:rowOff>
    </xdr:to>
    <xdr:cxnSp macro="">
      <xdr:nvCxnSpPr>
        <xdr:cNvPr id="84" name="直線コネクタ 83">
          <a:extLst>
            <a:ext uri="{FF2B5EF4-FFF2-40B4-BE49-F238E27FC236}">
              <a16:creationId xmlns:a16="http://schemas.microsoft.com/office/drawing/2014/main" id="{5E0E6177-6B3B-4024-B918-D6FBDF3ACCC3}"/>
            </a:ext>
          </a:extLst>
        </xdr:cNvPr>
        <xdr:cNvCxnSpPr/>
      </xdr:nvCxnSpPr>
      <xdr:spPr>
        <a:xfrm>
          <a:off x="4051300" y="56136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137583</xdr:rowOff>
    </xdr:from>
    <xdr:to>
      <xdr:col>15</xdr:col>
      <xdr:colOff>187325</xdr:colOff>
      <xdr:row>33</xdr:row>
      <xdr:rowOff>67733</xdr:rowOff>
    </xdr:to>
    <xdr:sp macro="" textlink="">
      <xdr:nvSpPr>
        <xdr:cNvPr id="85" name="楕円 84">
          <a:extLst>
            <a:ext uri="{FF2B5EF4-FFF2-40B4-BE49-F238E27FC236}">
              <a16:creationId xmlns:a16="http://schemas.microsoft.com/office/drawing/2014/main" id="{20B165DC-8BC2-4888-B660-BF8DC2970B85}"/>
            </a:ext>
          </a:extLst>
        </xdr:cNvPr>
        <xdr:cNvSpPr/>
      </xdr:nvSpPr>
      <xdr:spPr>
        <a:xfrm>
          <a:off x="3238500" y="5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33</xdr:row>
      <xdr:rowOff>16933</xdr:rowOff>
    </xdr:to>
    <xdr:cxnSp macro="">
      <xdr:nvCxnSpPr>
        <xdr:cNvPr id="86" name="直線コネクタ 85">
          <a:extLst>
            <a:ext uri="{FF2B5EF4-FFF2-40B4-BE49-F238E27FC236}">
              <a16:creationId xmlns:a16="http://schemas.microsoft.com/office/drawing/2014/main" id="{235B3186-E7CD-4752-A0E6-B81A3E33464A}"/>
            </a:ext>
          </a:extLst>
        </xdr:cNvPr>
        <xdr:cNvCxnSpPr/>
      </xdr:nvCxnSpPr>
      <xdr:spPr>
        <a:xfrm flipV="1">
          <a:off x="3289300" y="561361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105198</xdr:rowOff>
    </xdr:from>
    <xdr:to>
      <xdr:col>11</xdr:col>
      <xdr:colOff>187325</xdr:colOff>
      <xdr:row>33</xdr:row>
      <xdr:rowOff>35348</xdr:rowOff>
    </xdr:to>
    <xdr:sp macro="" textlink="">
      <xdr:nvSpPr>
        <xdr:cNvPr id="87" name="楕円 86">
          <a:extLst>
            <a:ext uri="{FF2B5EF4-FFF2-40B4-BE49-F238E27FC236}">
              <a16:creationId xmlns:a16="http://schemas.microsoft.com/office/drawing/2014/main" id="{83C47BE6-FC55-43AB-9575-901B033081C6}"/>
            </a:ext>
          </a:extLst>
        </xdr:cNvPr>
        <xdr:cNvSpPr/>
      </xdr:nvSpPr>
      <xdr:spPr>
        <a:xfrm>
          <a:off x="2476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155998</xdr:rowOff>
    </xdr:from>
    <xdr:to>
      <xdr:col>15</xdr:col>
      <xdr:colOff>136525</xdr:colOff>
      <xdr:row>33</xdr:row>
      <xdr:rowOff>16933</xdr:rowOff>
    </xdr:to>
    <xdr:cxnSp macro="">
      <xdr:nvCxnSpPr>
        <xdr:cNvPr id="88" name="直線コネクタ 87">
          <a:extLst>
            <a:ext uri="{FF2B5EF4-FFF2-40B4-BE49-F238E27FC236}">
              <a16:creationId xmlns:a16="http://schemas.microsoft.com/office/drawing/2014/main" id="{BCF8862E-2434-4E89-887C-1809220F7A02}"/>
            </a:ext>
          </a:extLst>
        </xdr:cNvPr>
        <xdr:cNvCxnSpPr/>
      </xdr:nvCxnSpPr>
      <xdr:spPr>
        <a:xfrm>
          <a:off x="2527300" y="564239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115993</xdr:rowOff>
    </xdr:from>
    <xdr:to>
      <xdr:col>7</xdr:col>
      <xdr:colOff>187325</xdr:colOff>
      <xdr:row>33</xdr:row>
      <xdr:rowOff>46143</xdr:rowOff>
    </xdr:to>
    <xdr:sp macro="" textlink="">
      <xdr:nvSpPr>
        <xdr:cNvPr id="89" name="楕円 88">
          <a:extLst>
            <a:ext uri="{FF2B5EF4-FFF2-40B4-BE49-F238E27FC236}">
              <a16:creationId xmlns:a16="http://schemas.microsoft.com/office/drawing/2014/main" id="{ECB53927-A1D2-4C43-8348-5D99B9B5BDA2}"/>
            </a:ext>
          </a:extLst>
        </xdr:cNvPr>
        <xdr:cNvSpPr/>
      </xdr:nvSpPr>
      <xdr:spPr>
        <a:xfrm>
          <a:off x="1714500" y="5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32</xdr:row>
      <xdr:rowOff>166793</xdr:rowOff>
    </xdr:to>
    <xdr:cxnSp macro="">
      <xdr:nvCxnSpPr>
        <xdr:cNvPr id="90" name="直線コネクタ 89">
          <a:extLst>
            <a:ext uri="{FF2B5EF4-FFF2-40B4-BE49-F238E27FC236}">
              <a16:creationId xmlns:a16="http://schemas.microsoft.com/office/drawing/2014/main" id="{1E4D3E9A-47F0-4709-80C7-B39E26BB1F67}"/>
            </a:ext>
          </a:extLst>
        </xdr:cNvPr>
        <xdr:cNvCxnSpPr/>
      </xdr:nvCxnSpPr>
      <xdr:spPr>
        <a:xfrm flipV="1">
          <a:off x="1765300" y="564239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a:extLst>
            <a:ext uri="{FF2B5EF4-FFF2-40B4-BE49-F238E27FC236}">
              <a16:creationId xmlns:a16="http://schemas.microsoft.com/office/drawing/2014/main" id="{C298C595-520E-4AC8-BD2C-FDF16E7136B8}"/>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C3BECFD0-8DF6-4CBE-89E6-A889504D9683}"/>
            </a:ext>
          </a:extLst>
        </xdr:cNvPr>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BB304A1B-CE59-4FBC-AEDB-7E4118C0A3EB}"/>
            </a:ext>
          </a:extLst>
        </xdr:cNvPr>
        <xdr:cNvSpPr txBox="1"/>
      </xdr:nvSpPr>
      <xdr:spPr>
        <a:xfrm>
          <a:off x="2324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3EA8FC13-287F-4762-9714-CDCD4DC1FD0B}"/>
            </a:ext>
          </a:extLst>
        </xdr:cNvPr>
        <xdr:cNvSpPr txBox="1"/>
      </xdr:nvSpPr>
      <xdr:spPr>
        <a:xfrm>
          <a:off x="1562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95" name="n_1mainValue有形固定資産減価償却率">
          <a:extLst>
            <a:ext uri="{FF2B5EF4-FFF2-40B4-BE49-F238E27FC236}">
              <a16:creationId xmlns:a16="http://schemas.microsoft.com/office/drawing/2014/main" id="{AD78F9B5-CD09-47EC-A8D3-3B03B77BEFB6}"/>
            </a:ext>
          </a:extLst>
        </xdr:cNvPr>
        <xdr:cNvSpPr txBox="1"/>
      </xdr:nvSpPr>
      <xdr:spPr>
        <a:xfrm>
          <a:off x="3836044" y="565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58860</xdr:rowOff>
    </xdr:from>
    <xdr:ext cx="405111" cy="259045"/>
    <xdr:sp macro="" textlink="">
      <xdr:nvSpPr>
        <xdr:cNvPr id="96" name="n_2mainValue有形固定資産減価償却率">
          <a:extLst>
            <a:ext uri="{FF2B5EF4-FFF2-40B4-BE49-F238E27FC236}">
              <a16:creationId xmlns:a16="http://schemas.microsoft.com/office/drawing/2014/main" id="{5BD8E034-284F-4531-A620-318924FE25E6}"/>
            </a:ext>
          </a:extLst>
        </xdr:cNvPr>
        <xdr:cNvSpPr txBox="1"/>
      </xdr:nvSpPr>
      <xdr:spPr>
        <a:xfrm>
          <a:off x="3086744" y="571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26475</xdr:rowOff>
    </xdr:from>
    <xdr:ext cx="405111" cy="259045"/>
    <xdr:sp macro="" textlink="">
      <xdr:nvSpPr>
        <xdr:cNvPr id="97" name="n_3mainValue有形固定資産減価償却率">
          <a:extLst>
            <a:ext uri="{FF2B5EF4-FFF2-40B4-BE49-F238E27FC236}">
              <a16:creationId xmlns:a16="http://schemas.microsoft.com/office/drawing/2014/main" id="{5024B39A-84F6-45FE-B3F5-600C44784EE7}"/>
            </a:ext>
          </a:extLst>
        </xdr:cNvPr>
        <xdr:cNvSpPr txBox="1"/>
      </xdr:nvSpPr>
      <xdr:spPr>
        <a:xfrm>
          <a:off x="2324744" y="56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37270</xdr:rowOff>
    </xdr:from>
    <xdr:ext cx="405111" cy="259045"/>
    <xdr:sp macro="" textlink="">
      <xdr:nvSpPr>
        <xdr:cNvPr id="98" name="n_4mainValue有形固定資産減価償却率">
          <a:extLst>
            <a:ext uri="{FF2B5EF4-FFF2-40B4-BE49-F238E27FC236}">
              <a16:creationId xmlns:a16="http://schemas.microsoft.com/office/drawing/2014/main" id="{7201DA5A-BAED-4D69-BA3E-95D1AA558FF2}"/>
            </a:ext>
          </a:extLst>
        </xdr:cNvPr>
        <xdr:cNvSpPr txBox="1"/>
      </xdr:nvSpPr>
      <xdr:spPr>
        <a:xfrm>
          <a:off x="1562744" y="569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501B744-2461-4FB4-9A67-0DCFDE8FA94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59BFAF7-329F-4782-940B-2AC1EDFF5E9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719EC3C-BE41-4359-AA57-36A6281D3C7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B5B7E0B-7B59-4631-ACD0-2F77E81A87A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1B012BB-C929-4950-876A-DA0E5FAC055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EB6347E-25B4-4B4B-A577-B1F05642F7B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7C8A12A-7AF5-40DC-A832-0D6E9161C69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37EB18B-403E-45BA-B35E-DE1AEF5E5F7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3187C92-E50F-4B5F-9A64-B65C21269BD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22D4A0F-6701-4276-8996-4A4335806E8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9614739-E46B-4FAD-A402-4BF988CCD2F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D6B3A2D-CA9D-42DB-B5B5-9275E5A1222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FEACAC1-0B95-4D5C-99C8-A0DA9ED389A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類似団体、全国平均と比較して高い水準で推移している。これは、平成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年度に将来の財政負担の低減を図るため、三セク債を借入れたことなどによるものである。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令和元年度から比率が改善傾向であるが、一部既発債の元金償還停止の影響が大きいため、令和５年度以降は再度悪化に転じる見込みであり、　財政健全化の取組により支出の制限や税収や使用料等の回収率を上げることに努める他積極的な繰上償還を行い公債費を圧縮していくことで債務償還費率を改善させていく。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316C494-7133-46F4-8867-3C86EDBD3A7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EB69827-CBBF-4D1A-8C3B-49FEFAFB713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8E0B9F4-57CF-46ED-A8CF-6490E106D87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C7CBAB3-84A9-4B8F-8A6B-EB45DB80BE8E}"/>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F8AB58AF-EB36-4CB9-883B-EC5B886FFFD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B6E5C6C-84E1-48D6-82FC-53D3B5992E2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CE6DD110-AF69-4568-8462-1DA6BAC62AF3}"/>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215E17F-3C98-4B4D-BC52-8F2C28B26A3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C37D4A2-7034-4848-A30A-90FB3C49CBF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FA74106-6B5D-4F83-9EA7-B6A65A3D956F}"/>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42C849D-7B32-43E1-A3F6-6C90815C97F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4E70AE3-9CA0-45CD-AF3A-7179329E30B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9C0744B-07CC-4654-94C0-5190B9B52AE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CE52CC1-ED86-4219-A51B-55F4EDA1B41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8BE988F-5D6E-4AF6-AA85-76C68D368C86}"/>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8CECF60-4FDD-4802-9D91-4F6F44CAB92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7C2D909-015F-493E-8B03-8F15CD6AAB1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130465</xdr:rowOff>
    </xdr:to>
    <xdr:cxnSp macro="">
      <xdr:nvCxnSpPr>
        <xdr:cNvPr id="129" name="直線コネクタ 128">
          <a:extLst>
            <a:ext uri="{FF2B5EF4-FFF2-40B4-BE49-F238E27FC236}">
              <a16:creationId xmlns:a16="http://schemas.microsoft.com/office/drawing/2014/main" id="{9D8F0F00-FBB5-4BB3-8BFF-E592DC28B84F}"/>
            </a:ext>
          </a:extLst>
        </xdr:cNvPr>
        <xdr:cNvCxnSpPr/>
      </xdr:nvCxnSpPr>
      <xdr:spPr>
        <a:xfrm flipV="1">
          <a:off x="14793595" y="4489903"/>
          <a:ext cx="1269" cy="955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134292</xdr:rowOff>
    </xdr:from>
    <xdr:ext cx="469744" cy="259045"/>
    <xdr:sp macro="" textlink="">
      <xdr:nvSpPr>
        <xdr:cNvPr id="130" name="債務償還比率最小値テキスト">
          <a:extLst>
            <a:ext uri="{FF2B5EF4-FFF2-40B4-BE49-F238E27FC236}">
              <a16:creationId xmlns:a16="http://schemas.microsoft.com/office/drawing/2014/main" id="{005A9C10-2BE7-4874-B296-AC3ABCD00B5C}"/>
            </a:ext>
          </a:extLst>
        </xdr:cNvPr>
        <xdr:cNvSpPr txBox="1"/>
      </xdr:nvSpPr>
      <xdr:spPr>
        <a:xfrm>
          <a:off x="14846300" y="544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130465</xdr:rowOff>
    </xdr:from>
    <xdr:to>
      <xdr:col>76</xdr:col>
      <xdr:colOff>111125</xdr:colOff>
      <xdr:row>31</xdr:row>
      <xdr:rowOff>130465</xdr:rowOff>
    </xdr:to>
    <xdr:cxnSp macro="">
      <xdr:nvCxnSpPr>
        <xdr:cNvPr id="131" name="直線コネクタ 130">
          <a:extLst>
            <a:ext uri="{FF2B5EF4-FFF2-40B4-BE49-F238E27FC236}">
              <a16:creationId xmlns:a16="http://schemas.microsoft.com/office/drawing/2014/main" id="{D1B0EC7C-FB0E-4D48-9C3D-CBD4515C4ED8}"/>
            </a:ext>
          </a:extLst>
        </xdr:cNvPr>
        <xdr:cNvCxnSpPr/>
      </xdr:nvCxnSpPr>
      <xdr:spPr>
        <a:xfrm>
          <a:off x="14706600" y="544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21F3F25-EA5A-4197-B176-75C5AC8931FC}"/>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D69C7C65-B275-469F-8594-FB3B2AA0D983}"/>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83414</xdr:rowOff>
    </xdr:from>
    <xdr:ext cx="469744" cy="259045"/>
    <xdr:sp macro="" textlink="">
      <xdr:nvSpPr>
        <xdr:cNvPr id="134" name="債務償還比率平均値テキスト">
          <a:extLst>
            <a:ext uri="{FF2B5EF4-FFF2-40B4-BE49-F238E27FC236}">
              <a16:creationId xmlns:a16="http://schemas.microsoft.com/office/drawing/2014/main" id="{9F16DF70-00DD-4A33-A158-53B985ED63E2}"/>
            </a:ext>
          </a:extLst>
        </xdr:cNvPr>
        <xdr:cNvSpPr txBox="1"/>
      </xdr:nvSpPr>
      <xdr:spPr>
        <a:xfrm>
          <a:off x="14846300" y="4712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60537</xdr:rowOff>
    </xdr:from>
    <xdr:to>
      <xdr:col>76</xdr:col>
      <xdr:colOff>73025</xdr:colOff>
      <xdr:row>28</xdr:row>
      <xdr:rowOff>162137</xdr:rowOff>
    </xdr:to>
    <xdr:sp macro="" textlink="">
      <xdr:nvSpPr>
        <xdr:cNvPr id="135" name="フローチャート: 判断 134">
          <a:extLst>
            <a:ext uri="{FF2B5EF4-FFF2-40B4-BE49-F238E27FC236}">
              <a16:creationId xmlns:a16="http://schemas.microsoft.com/office/drawing/2014/main" id="{A199F1DA-B766-4A2E-B834-0949DE6FB6D4}"/>
            </a:ext>
          </a:extLst>
        </xdr:cNvPr>
        <xdr:cNvSpPr/>
      </xdr:nvSpPr>
      <xdr:spPr>
        <a:xfrm>
          <a:off x="14744700" y="48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40422</xdr:rowOff>
    </xdr:from>
    <xdr:to>
      <xdr:col>72</xdr:col>
      <xdr:colOff>123825</xdr:colOff>
      <xdr:row>29</xdr:row>
      <xdr:rowOff>142022</xdr:rowOff>
    </xdr:to>
    <xdr:sp macro="" textlink="">
      <xdr:nvSpPr>
        <xdr:cNvPr id="136" name="フローチャート: 判断 135">
          <a:extLst>
            <a:ext uri="{FF2B5EF4-FFF2-40B4-BE49-F238E27FC236}">
              <a16:creationId xmlns:a16="http://schemas.microsoft.com/office/drawing/2014/main" id="{D08B2C79-1F4A-4025-A3A0-DE50126F9CE5}"/>
            </a:ext>
          </a:extLst>
        </xdr:cNvPr>
        <xdr:cNvSpPr/>
      </xdr:nvSpPr>
      <xdr:spPr>
        <a:xfrm>
          <a:off x="14033500" y="50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72910</xdr:rowOff>
    </xdr:from>
    <xdr:to>
      <xdr:col>68</xdr:col>
      <xdr:colOff>123825</xdr:colOff>
      <xdr:row>30</xdr:row>
      <xdr:rowOff>3060</xdr:rowOff>
    </xdr:to>
    <xdr:sp macro="" textlink="">
      <xdr:nvSpPr>
        <xdr:cNvPr id="137" name="フローチャート: 判断 136">
          <a:extLst>
            <a:ext uri="{FF2B5EF4-FFF2-40B4-BE49-F238E27FC236}">
              <a16:creationId xmlns:a16="http://schemas.microsoft.com/office/drawing/2014/main" id="{85848CA8-54D1-41BD-8C0C-B2DF0B8BAD20}"/>
            </a:ext>
          </a:extLst>
        </xdr:cNvPr>
        <xdr:cNvSpPr/>
      </xdr:nvSpPr>
      <xdr:spPr>
        <a:xfrm>
          <a:off x="13271500" y="50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49161</xdr:rowOff>
    </xdr:from>
    <xdr:to>
      <xdr:col>64</xdr:col>
      <xdr:colOff>123825</xdr:colOff>
      <xdr:row>29</xdr:row>
      <xdr:rowOff>150761</xdr:rowOff>
    </xdr:to>
    <xdr:sp macro="" textlink="">
      <xdr:nvSpPr>
        <xdr:cNvPr id="138" name="フローチャート: 判断 137">
          <a:extLst>
            <a:ext uri="{FF2B5EF4-FFF2-40B4-BE49-F238E27FC236}">
              <a16:creationId xmlns:a16="http://schemas.microsoft.com/office/drawing/2014/main" id="{0A6DAA4B-C2EE-4531-A06E-A1ED75EF40C3}"/>
            </a:ext>
          </a:extLst>
        </xdr:cNvPr>
        <xdr:cNvSpPr/>
      </xdr:nvSpPr>
      <xdr:spPr>
        <a:xfrm>
          <a:off x="12509500" y="502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59648</xdr:rowOff>
    </xdr:from>
    <xdr:to>
      <xdr:col>60</xdr:col>
      <xdr:colOff>123825</xdr:colOff>
      <xdr:row>29</xdr:row>
      <xdr:rowOff>161248</xdr:rowOff>
    </xdr:to>
    <xdr:sp macro="" textlink="">
      <xdr:nvSpPr>
        <xdr:cNvPr id="139" name="フローチャート: 判断 138">
          <a:extLst>
            <a:ext uri="{FF2B5EF4-FFF2-40B4-BE49-F238E27FC236}">
              <a16:creationId xmlns:a16="http://schemas.microsoft.com/office/drawing/2014/main" id="{94C159BC-C4BF-4B72-9BC8-04C03D4D38D7}"/>
            </a:ext>
          </a:extLst>
        </xdr:cNvPr>
        <xdr:cNvSpPr/>
      </xdr:nvSpPr>
      <xdr:spPr>
        <a:xfrm>
          <a:off x="11747500" y="503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07B4D3C-6E31-4F6D-A702-FD7DA88A225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2DCB3DE-CC93-40CB-8004-16AE070EA78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AFFD8FF-82D6-457C-B5F5-681ED4D1BBE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7014687-A5E6-42D2-A159-5CB1CA17384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35B9879-BED3-45F4-8AA3-F7AFD320D04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7801</xdr:rowOff>
    </xdr:from>
    <xdr:to>
      <xdr:col>76</xdr:col>
      <xdr:colOff>73025</xdr:colOff>
      <xdr:row>31</xdr:row>
      <xdr:rowOff>109401</xdr:rowOff>
    </xdr:to>
    <xdr:sp macro="" textlink="">
      <xdr:nvSpPr>
        <xdr:cNvPr id="145" name="楕円 144">
          <a:extLst>
            <a:ext uri="{FF2B5EF4-FFF2-40B4-BE49-F238E27FC236}">
              <a16:creationId xmlns:a16="http://schemas.microsoft.com/office/drawing/2014/main" id="{8938B243-97CD-4EC1-B681-9E89FEE8552A}"/>
            </a:ext>
          </a:extLst>
        </xdr:cNvPr>
        <xdr:cNvSpPr/>
      </xdr:nvSpPr>
      <xdr:spPr>
        <a:xfrm>
          <a:off x="14744700" y="53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94178</xdr:rowOff>
    </xdr:from>
    <xdr:ext cx="469744" cy="259045"/>
    <xdr:sp macro="" textlink="">
      <xdr:nvSpPr>
        <xdr:cNvPr id="146" name="債務償還比率該当値テキスト">
          <a:extLst>
            <a:ext uri="{FF2B5EF4-FFF2-40B4-BE49-F238E27FC236}">
              <a16:creationId xmlns:a16="http://schemas.microsoft.com/office/drawing/2014/main" id="{A66F9E05-872F-4D8B-9DEC-D5CA2E570A21}"/>
            </a:ext>
          </a:extLst>
        </xdr:cNvPr>
        <xdr:cNvSpPr txBox="1"/>
      </xdr:nvSpPr>
      <xdr:spPr>
        <a:xfrm>
          <a:off x="14846300" y="523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110236</xdr:rowOff>
    </xdr:from>
    <xdr:to>
      <xdr:col>72</xdr:col>
      <xdr:colOff>123825</xdr:colOff>
      <xdr:row>33</xdr:row>
      <xdr:rowOff>40386</xdr:rowOff>
    </xdr:to>
    <xdr:sp macro="" textlink="">
      <xdr:nvSpPr>
        <xdr:cNvPr id="147" name="楕円 146">
          <a:extLst>
            <a:ext uri="{FF2B5EF4-FFF2-40B4-BE49-F238E27FC236}">
              <a16:creationId xmlns:a16="http://schemas.microsoft.com/office/drawing/2014/main" id="{21CD8AF0-8F3A-4E1C-A08D-79EFD2B3AD83}"/>
            </a:ext>
          </a:extLst>
        </xdr:cNvPr>
        <xdr:cNvSpPr/>
      </xdr:nvSpPr>
      <xdr:spPr>
        <a:xfrm>
          <a:off x="14033500" y="55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58601</xdr:rowOff>
    </xdr:from>
    <xdr:to>
      <xdr:col>76</xdr:col>
      <xdr:colOff>22225</xdr:colOff>
      <xdr:row>32</xdr:row>
      <xdr:rowOff>161036</xdr:rowOff>
    </xdr:to>
    <xdr:cxnSp macro="">
      <xdr:nvCxnSpPr>
        <xdr:cNvPr id="148" name="直線コネクタ 147">
          <a:extLst>
            <a:ext uri="{FF2B5EF4-FFF2-40B4-BE49-F238E27FC236}">
              <a16:creationId xmlns:a16="http://schemas.microsoft.com/office/drawing/2014/main" id="{8ADF2AB2-9A10-4F35-97F9-2992DFB1020F}"/>
            </a:ext>
          </a:extLst>
        </xdr:cNvPr>
        <xdr:cNvCxnSpPr/>
      </xdr:nvCxnSpPr>
      <xdr:spPr>
        <a:xfrm flipV="1">
          <a:off x="14084300" y="5373551"/>
          <a:ext cx="711200" cy="27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27547</xdr:rowOff>
    </xdr:from>
    <xdr:to>
      <xdr:col>68</xdr:col>
      <xdr:colOff>123825</xdr:colOff>
      <xdr:row>34</xdr:row>
      <xdr:rowOff>129147</xdr:rowOff>
    </xdr:to>
    <xdr:sp macro="" textlink="">
      <xdr:nvSpPr>
        <xdr:cNvPr id="149" name="楕円 148">
          <a:extLst>
            <a:ext uri="{FF2B5EF4-FFF2-40B4-BE49-F238E27FC236}">
              <a16:creationId xmlns:a16="http://schemas.microsoft.com/office/drawing/2014/main" id="{6ABEF69D-A5D7-43CA-B64E-9E6DB6E0546F}"/>
            </a:ext>
          </a:extLst>
        </xdr:cNvPr>
        <xdr:cNvSpPr/>
      </xdr:nvSpPr>
      <xdr:spPr>
        <a:xfrm>
          <a:off x="13271500" y="58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161036</xdr:rowOff>
    </xdr:from>
    <xdr:to>
      <xdr:col>72</xdr:col>
      <xdr:colOff>73025</xdr:colOff>
      <xdr:row>34</xdr:row>
      <xdr:rowOff>78347</xdr:rowOff>
    </xdr:to>
    <xdr:cxnSp macro="">
      <xdr:nvCxnSpPr>
        <xdr:cNvPr id="150" name="直線コネクタ 149">
          <a:extLst>
            <a:ext uri="{FF2B5EF4-FFF2-40B4-BE49-F238E27FC236}">
              <a16:creationId xmlns:a16="http://schemas.microsoft.com/office/drawing/2014/main" id="{81350178-C352-4C73-9301-BFE079DADE8B}"/>
            </a:ext>
          </a:extLst>
        </xdr:cNvPr>
        <xdr:cNvCxnSpPr/>
      </xdr:nvCxnSpPr>
      <xdr:spPr>
        <a:xfrm flipV="1">
          <a:off x="13322300" y="5647436"/>
          <a:ext cx="762000" cy="2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33099</xdr:rowOff>
    </xdr:from>
    <xdr:to>
      <xdr:col>64</xdr:col>
      <xdr:colOff>123825</xdr:colOff>
      <xdr:row>34</xdr:row>
      <xdr:rowOff>134699</xdr:rowOff>
    </xdr:to>
    <xdr:sp macro="" textlink="">
      <xdr:nvSpPr>
        <xdr:cNvPr id="151" name="楕円 150">
          <a:extLst>
            <a:ext uri="{FF2B5EF4-FFF2-40B4-BE49-F238E27FC236}">
              <a16:creationId xmlns:a16="http://schemas.microsoft.com/office/drawing/2014/main" id="{0258D455-479B-4A43-806E-275C1C61D329}"/>
            </a:ext>
          </a:extLst>
        </xdr:cNvPr>
        <xdr:cNvSpPr/>
      </xdr:nvSpPr>
      <xdr:spPr>
        <a:xfrm>
          <a:off x="12509500" y="58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78347</xdr:rowOff>
    </xdr:from>
    <xdr:to>
      <xdr:col>68</xdr:col>
      <xdr:colOff>73025</xdr:colOff>
      <xdr:row>34</xdr:row>
      <xdr:rowOff>83899</xdr:rowOff>
    </xdr:to>
    <xdr:cxnSp macro="">
      <xdr:nvCxnSpPr>
        <xdr:cNvPr id="152" name="直線コネクタ 151">
          <a:extLst>
            <a:ext uri="{FF2B5EF4-FFF2-40B4-BE49-F238E27FC236}">
              <a16:creationId xmlns:a16="http://schemas.microsoft.com/office/drawing/2014/main" id="{8A2D0C12-CA05-46C7-B396-492DDE68FC45}"/>
            </a:ext>
          </a:extLst>
        </xdr:cNvPr>
        <xdr:cNvCxnSpPr/>
      </xdr:nvCxnSpPr>
      <xdr:spPr>
        <a:xfrm flipV="1">
          <a:off x="12560300" y="5907647"/>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8630</xdr:rowOff>
    </xdr:from>
    <xdr:to>
      <xdr:col>60</xdr:col>
      <xdr:colOff>123825</xdr:colOff>
      <xdr:row>34</xdr:row>
      <xdr:rowOff>110230</xdr:rowOff>
    </xdr:to>
    <xdr:sp macro="" textlink="">
      <xdr:nvSpPr>
        <xdr:cNvPr id="153" name="楕円 152">
          <a:extLst>
            <a:ext uri="{FF2B5EF4-FFF2-40B4-BE49-F238E27FC236}">
              <a16:creationId xmlns:a16="http://schemas.microsoft.com/office/drawing/2014/main" id="{44A51EFD-45A7-4C35-A74C-0167F9008AE4}"/>
            </a:ext>
          </a:extLst>
        </xdr:cNvPr>
        <xdr:cNvSpPr/>
      </xdr:nvSpPr>
      <xdr:spPr>
        <a:xfrm>
          <a:off x="11747500" y="58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59430</xdr:rowOff>
    </xdr:from>
    <xdr:to>
      <xdr:col>64</xdr:col>
      <xdr:colOff>73025</xdr:colOff>
      <xdr:row>34</xdr:row>
      <xdr:rowOff>83899</xdr:rowOff>
    </xdr:to>
    <xdr:cxnSp macro="">
      <xdr:nvCxnSpPr>
        <xdr:cNvPr id="154" name="直線コネクタ 153">
          <a:extLst>
            <a:ext uri="{FF2B5EF4-FFF2-40B4-BE49-F238E27FC236}">
              <a16:creationId xmlns:a16="http://schemas.microsoft.com/office/drawing/2014/main" id="{67AB662E-6CD9-474B-92B1-FED7F212D172}"/>
            </a:ext>
          </a:extLst>
        </xdr:cNvPr>
        <xdr:cNvCxnSpPr/>
      </xdr:nvCxnSpPr>
      <xdr:spPr>
        <a:xfrm>
          <a:off x="11798300" y="5888730"/>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158549</xdr:rowOff>
    </xdr:from>
    <xdr:ext cx="469744" cy="259045"/>
    <xdr:sp macro="" textlink="">
      <xdr:nvSpPr>
        <xdr:cNvPr id="155" name="n_1aveValue債務償還比率">
          <a:extLst>
            <a:ext uri="{FF2B5EF4-FFF2-40B4-BE49-F238E27FC236}">
              <a16:creationId xmlns:a16="http://schemas.microsoft.com/office/drawing/2014/main" id="{5D418F72-E9E5-4CD3-AE91-05480991B42E}"/>
            </a:ext>
          </a:extLst>
        </xdr:cNvPr>
        <xdr:cNvSpPr txBox="1"/>
      </xdr:nvSpPr>
      <xdr:spPr>
        <a:xfrm>
          <a:off x="13836727" y="47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19587</xdr:rowOff>
    </xdr:from>
    <xdr:ext cx="469744" cy="259045"/>
    <xdr:sp macro="" textlink="">
      <xdr:nvSpPr>
        <xdr:cNvPr id="156" name="n_2aveValue債務償還比率">
          <a:extLst>
            <a:ext uri="{FF2B5EF4-FFF2-40B4-BE49-F238E27FC236}">
              <a16:creationId xmlns:a16="http://schemas.microsoft.com/office/drawing/2014/main" id="{207ECA97-51E6-48FB-B730-E8989AB90212}"/>
            </a:ext>
          </a:extLst>
        </xdr:cNvPr>
        <xdr:cNvSpPr txBox="1"/>
      </xdr:nvSpPr>
      <xdr:spPr>
        <a:xfrm>
          <a:off x="13087427" y="482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167288</xdr:rowOff>
    </xdr:from>
    <xdr:ext cx="469744" cy="259045"/>
    <xdr:sp macro="" textlink="">
      <xdr:nvSpPr>
        <xdr:cNvPr id="157" name="n_3aveValue債務償還比率">
          <a:extLst>
            <a:ext uri="{FF2B5EF4-FFF2-40B4-BE49-F238E27FC236}">
              <a16:creationId xmlns:a16="http://schemas.microsoft.com/office/drawing/2014/main" id="{3213C9E8-F456-4E1E-BF50-1D55CDBE261F}"/>
            </a:ext>
          </a:extLst>
        </xdr:cNvPr>
        <xdr:cNvSpPr txBox="1"/>
      </xdr:nvSpPr>
      <xdr:spPr>
        <a:xfrm>
          <a:off x="12325427" y="479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6325</xdr:rowOff>
    </xdr:from>
    <xdr:ext cx="469744" cy="259045"/>
    <xdr:sp macro="" textlink="">
      <xdr:nvSpPr>
        <xdr:cNvPr id="158" name="n_4aveValue債務償還比率">
          <a:extLst>
            <a:ext uri="{FF2B5EF4-FFF2-40B4-BE49-F238E27FC236}">
              <a16:creationId xmlns:a16="http://schemas.microsoft.com/office/drawing/2014/main" id="{90A547BD-E365-4EDE-A0E2-FF100347BED9}"/>
            </a:ext>
          </a:extLst>
        </xdr:cNvPr>
        <xdr:cNvSpPr txBox="1"/>
      </xdr:nvSpPr>
      <xdr:spPr>
        <a:xfrm>
          <a:off x="11563427" y="480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31513</xdr:rowOff>
    </xdr:from>
    <xdr:ext cx="560923" cy="259045"/>
    <xdr:sp macro="" textlink="">
      <xdr:nvSpPr>
        <xdr:cNvPr id="159" name="n_1mainValue債務償還比率">
          <a:extLst>
            <a:ext uri="{FF2B5EF4-FFF2-40B4-BE49-F238E27FC236}">
              <a16:creationId xmlns:a16="http://schemas.microsoft.com/office/drawing/2014/main" id="{B4CCA999-A5E3-4B71-A61D-307EF5B1E944}"/>
            </a:ext>
          </a:extLst>
        </xdr:cNvPr>
        <xdr:cNvSpPr txBox="1"/>
      </xdr:nvSpPr>
      <xdr:spPr>
        <a:xfrm>
          <a:off x="13791138" y="5689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120274</xdr:rowOff>
    </xdr:from>
    <xdr:ext cx="560923" cy="259045"/>
    <xdr:sp macro="" textlink="">
      <xdr:nvSpPr>
        <xdr:cNvPr id="160" name="n_2mainValue債務償還比率">
          <a:extLst>
            <a:ext uri="{FF2B5EF4-FFF2-40B4-BE49-F238E27FC236}">
              <a16:creationId xmlns:a16="http://schemas.microsoft.com/office/drawing/2014/main" id="{AEE7054D-4921-4E32-94F5-D24D99E0B857}"/>
            </a:ext>
          </a:extLst>
        </xdr:cNvPr>
        <xdr:cNvSpPr txBox="1"/>
      </xdr:nvSpPr>
      <xdr:spPr>
        <a:xfrm>
          <a:off x="13041838" y="59495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125826</xdr:rowOff>
    </xdr:from>
    <xdr:ext cx="560923" cy="259045"/>
    <xdr:sp macro="" textlink="">
      <xdr:nvSpPr>
        <xdr:cNvPr id="161" name="n_3mainValue債務償還比率">
          <a:extLst>
            <a:ext uri="{FF2B5EF4-FFF2-40B4-BE49-F238E27FC236}">
              <a16:creationId xmlns:a16="http://schemas.microsoft.com/office/drawing/2014/main" id="{224708EF-AC14-4A71-A958-C00B5D2996DB}"/>
            </a:ext>
          </a:extLst>
        </xdr:cNvPr>
        <xdr:cNvSpPr txBox="1"/>
      </xdr:nvSpPr>
      <xdr:spPr>
        <a:xfrm>
          <a:off x="12279838" y="59551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101357</xdr:rowOff>
    </xdr:from>
    <xdr:ext cx="560923" cy="259045"/>
    <xdr:sp macro="" textlink="">
      <xdr:nvSpPr>
        <xdr:cNvPr id="162" name="n_4mainValue債務償還比率">
          <a:extLst>
            <a:ext uri="{FF2B5EF4-FFF2-40B4-BE49-F238E27FC236}">
              <a16:creationId xmlns:a16="http://schemas.microsoft.com/office/drawing/2014/main" id="{97CACB1F-C9B3-4A9E-9B9B-49CE9CD1824D}"/>
            </a:ext>
          </a:extLst>
        </xdr:cNvPr>
        <xdr:cNvSpPr txBox="1"/>
      </xdr:nvSpPr>
      <xdr:spPr>
        <a:xfrm>
          <a:off x="11517838" y="59306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F701BFA-B3D1-425E-B275-D91347E3DB8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6DCCFCC-C4FC-40C5-8B39-DCBAA097925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7926C1E-CC5A-4BE6-9A40-69F03CF8014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C6ABF3A-6CDE-49AF-AE0F-7AB38B78AE6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79E581B-0222-4D93-BADB-11CCDE88BF1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5065B68-8E48-4215-B6ED-BE33C1C447C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F04BA4-C3E0-4633-A228-BFC85E78C5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90CED5-B461-4D38-8EEB-CACF5460FB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4D781C-5835-42D0-A231-087213C339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329775-EDE8-44F0-8E89-7659589762B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E6B3D8-26A4-49E6-BC33-B38B940986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333064-B39F-447B-B197-ADA9B4BD7B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E5D698-E972-47D5-9A22-4807339D9F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E06F2E-3975-4323-A243-1C641000B5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F40A954-CEF2-4F7A-BB77-308744E6CE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55908D-3CEE-490B-A28E-8B451DBA1B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17,277
17,136
8.23
7,535,236
7,173,276
357,294
4,873,061
12,307,439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3D9EAE-8266-4DB9-A5FA-19F631B32B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9D6838-DADC-49FA-9445-17CD577009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3E5186-4E39-4268-AFF9-B6492D4872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9A862B-C352-4158-9EB7-DCFC78C2AC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7B541D-57C2-430D-A6D3-8F4FE48A7F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A0D9B0-8058-4018-ABDF-56A04AE2427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A4D7D0-BBCD-4DA6-88C3-C1DF02D0B9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03B80A-47A0-4534-B170-D9F3BF258F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3B2FC7-E83A-40AF-8799-3C15E0ED5B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69B433-C2ED-4F15-B711-C1D1C51265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7FEE03-3188-4282-BD8D-285FC63114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46BC83-29F6-4118-91D2-B2A4E217C2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5F8FB1-6236-4AC3-B42B-BB0F2825F2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4175E7-0F11-413E-A337-955F1A3C61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6CE27D-A4EF-474D-A2BC-B1C4CDBEFB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4FE724-256B-4E48-B6BC-2B7F29E1E1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B03723-AFA1-4567-BC4C-32C9AAFAE9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84F0BB-A1E5-47C8-8DA1-74F391605A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49650C-E0D0-49E1-9C2D-5D32F5F1EF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117C00-E009-4C52-B962-F6A98568D0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BD97B7-A5B2-40D0-8154-5998716553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BADC44-4832-461C-8E73-DB097B3FA72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8FEEA6-29DE-43B2-B1F5-F128E3C06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EEB2A8-B64B-4579-AE6E-E79CD71178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968901-965B-42AC-BB8D-92D1066FAC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3F61B5-74FF-4B57-B1A8-499C9CE302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C33829-6F3D-47CA-9812-76225FB4D5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5B3139-3813-4F11-8867-7C474513EC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D88067-39F9-4679-927D-1134076E03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994372-63D8-4D24-863C-14B5A4A9F26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F2017E-9585-471B-B5C4-FF97A31737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D1D782-FEAB-4B5E-978A-0E824EEB25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CEDD7FC-6EAA-4F16-AD4F-ADBB3C47CB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3F7C81-8021-4073-8C2F-5B028256D86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49E60D-110C-43C7-BE5B-CD52F12595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232CD1-B8AB-4336-8AEC-866CD6BC6FD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5699F5-DFBF-4BD2-8400-19FCD2998C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23730EE-122E-49D1-802F-5AB55676865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14ACF93-EAB2-4E08-89D2-23BC1755B6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0A1BCAD-9588-4579-9C06-92A3881DB1E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C432D15-CEE9-4717-9A6C-BE1661343E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5998E92-F1C7-4024-AB6F-2CA41323943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B505E5-BA01-4ABF-9093-8D049448AC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50BB0F8-045E-4D09-B46B-E87852C22C9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0BA6DFF-A2D4-47A6-99A3-035AA82375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7DC23C7B-8158-46B3-9471-962935F05709}"/>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189383A5-F3F6-4153-AD01-0F535E82C5F6}"/>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4B7E9EDA-117B-4756-BC40-B17495B7BEFD}"/>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66577B2B-718D-4A3A-8E2F-AB08E5DC2E97}"/>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BE056074-C4EF-4B3E-B954-78A0CA3B82DD}"/>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6AFB6A20-F61B-4BE4-BDB6-B133B2F68B16}"/>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CA73CB51-F0CC-46A3-9E61-087EE04E548F}"/>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22D0AC1D-1685-4FEC-AD90-5CE3627E62FC}"/>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2AA4752E-6D36-48A1-BB57-38B51F6BC5BD}"/>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6D440341-3375-4142-90BE-2FF494270B03}"/>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95EF41DC-F6FA-4769-A4AB-6E08A82E2D7B}"/>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61BA60-4071-4879-AF2B-04DD5D5120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CFAE93-E280-4CB6-AAFB-0D998F5E86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E2E7AC-7056-4387-8F2D-EF41C9E003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2DAB72-7314-48D0-A13D-70FCF27D39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61D501-39E5-41C2-AA8A-F2475A51C6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33020</xdr:rowOff>
    </xdr:from>
    <xdr:to>
      <xdr:col>24</xdr:col>
      <xdr:colOff>114300</xdr:colOff>
      <xdr:row>41</xdr:row>
      <xdr:rowOff>134620</xdr:rowOff>
    </xdr:to>
    <xdr:sp macro="" textlink="">
      <xdr:nvSpPr>
        <xdr:cNvPr id="73" name="楕円 72">
          <a:extLst>
            <a:ext uri="{FF2B5EF4-FFF2-40B4-BE49-F238E27FC236}">
              <a16:creationId xmlns:a16="http://schemas.microsoft.com/office/drawing/2014/main" id="{30A49429-EB04-48E1-A4EE-150DABC86A0D}"/>
            </a:ext>
          </a:extLst>
        </xdr:cNvPr>
        <xdr:cNvSpPr/>
      </xdr:nvSpPr>
      <xdr:spPr>
        <a:xfrm>
          <a:off x="4584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119397</xdr:rowOff>
    </xdr:from>
    <xdr:ext cx="405111" cy="259045"/>
    <xdr:sp macro="" textlink="">
      <xdr:nvSpPr>
        <xdr:cNvPr id="74" name="【道路】&#10;有形固定資産減価償却率該当値テキスト">
          <a:extLst>
            <a:ext uri="{FF2B5EF4-FFF2-40B4-BE49-F238E27FC236}">
              <a16:creationId xmlns:a16="http://schemas.microsoft.com/office/drawing/2014/main" id="{4A48C6D8-56E5-46B2-A9B4-DC308F2D1D3C}"/>
            </a:ext>
          </a:extLst>
        </xdr:cNvPr>
        <xdr:cNvSpPr txBox="1"/>
      </xdr:nvSpPr>
      <xdr:spPr>
        <a:xfrm>
          <a:off x="4673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5" name="楕円 74">
          <a:extLst>
            <a:ext uri="{FF2B5EF4-FFF2-40B4-BE49-F238E27FC236}">
              <a16:creationId xmlns:a16="http://schemas.microsoft.com/office/drawing/2014/main" id="{DABF44CE-EBB3-412E-BAC0-234EF1F9084C}"/>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83820</xdr:rowOff>
    </xdr:to>
    <xdr:cxnSp macro="">
      <xdr:nvCxnSpPr>
        <xdr:cNvPr id="76" name="直線コネクタ 75">
          <a:extLst>
            <a:ext uri="{FF2B5EF4-FFF2-40B4-BE49-F238E27FC236}">
              <a16:creationId xmlns:a16="http://schemas.microsoft.com/office/drawing/2014/main" id="{13BE3D9B-E3AF-4212-AED9-16B3B44280CA}"/>
            </a:ext>
          </a:extLst>
        </xdr:cNvPr>
        <xdr:cNvCxnSpPr/>
      </xdr:nvCxnSpPr>
      <xdr:spPr>
        <a:xfrm>
          <a:off x="3797300" y="7105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6350</xdr:rowOff>
    </xdr:from>
    <xdr:to>
      <xdr:col>15</xdr:col>
      <xdr:colOff>101600</xdr:colOff>
      <xdr:row>41</xdr:row>
      <xdr:rowOff>107950</xdr:rowOff>
    </xdr:to>
    <xdr:sp macro="" textlink="">
      <xdr:nvSpPr>
        <xdr:cNvPr id="77" name="楕円 76">
          <a:extLst>
            <a:ext uri="{FF2B5EF4-FFF2-40B4-BE49-F238E27FC236}">
              <a16:creationId xmlns:a16="http://schemas.microsoft.com/office/drawing/2014/main" id="{7120BB2A-C53B-4857-B576-11C73D93687C}"/>
            </a:ext>
          </a:extLst>
        </xdr:cNvPr>
        <xdr:cNvSpPr/>
      </xdr:nvSpPr>
      <xdr:spPr>
        <a:xfrm>
          <a:off x="2857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41</xdr:row>
      <xdr:rowOff>76200</xdr:rowOff>
    </xdr:to>
    <xdr:cxnSp macro="">
      <xdr:nvCxnSpPr>
        <xdr:cNvPr id="78" name="直線コネクタ 77">
          <a:extLst>
            <a:ext uri="{FF2B5EF4-FFF2-40B4-BE49-F238E27FC236}">
              <a16:creationId xmlns:a16="http://schemas.microsoft.com/office/drawing/2014/main" id="{2DC5F9B4-2197-4B10-9A18-EC1F3FED1DC0}"/>
            </a:ext>
          </a:extLst>
        </xdr:cNvPr>
        <xdr:cNvCxnSpPr/>
      </xdr:nvCxnSpPr>
      <xdr:spPr>
        <a:xfrm>
          <a:off x="2908300" y="7086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166370</xdr:rowOff>
    </xdr:from>
    <xdr:to>
      <xdr:col>10</xdr:col>
      <xdr:colOff>165100</xdr:colOff>
      <xdr:row>41</xdr:row>
      <xdr:rowOff>96520</xdr:rowOff>
    </xdr:to>
    <xdr:sp macro="" textlink="">
      <xdr:nvSpPr>
        <xdr:cNvPr id="79" name="楕円 78">
          <a:extLst>
            <a:ext uri="{FF2B5EF4-FFF2-40B4-BE49-F238E27FC236}">
              <a16:creationId xmlns:a16="http://schemas.microsoft.com/office/drawing/2014/main" id="{1FE2C1EA-56B5-4CB0-9AB9-057075E03651}"/>
            </a:ext>
          </a:extLst>
        </xdr:cNvPr>
        <xdr:cNvSpPr/>
      </xdr:nvSpPr>
      <xdr:spPr>
        <a:xfrm>
          <a:off x="196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45720</xdr:rowOff>
    </xdr:from>
    <xdr:to>
      <xdr:col>15</xdr:col>
      <xdr:colOff>50800</xdr:colOff>
      <xdr:row>41</xdr:row>
      <xdr:rowOff>57150</xdr:rowOff>
    </xdr:to>
    <xdr:cxnSp macro="">
      <xdr:nvCxnSpPr>
        <xdr:cNvPr id="80" name="直線コネクタ 79">
          <a:extLst>
            <a:ext uri="{FF2B5EF4-FFF2-40B4-BE49-F238E27FC236}">
              <a16:creationId xmlns:a16="http://schemas.microsoft.com/office/drawing/2014/main" id="{083BFC10-8086-48C7-BD42-720E0F957761}"/>
            </a:ext>
          </a:extLst>
        </xdr:cNvPr>
        <xdr:cNvCxnSpPr/>
      </xdr:nvCxnSpPr>
      <xdr:spPr>
        <a:xfrm>
          <a:off x="2019300" y="7075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166370</xdr:rowOff>
    </xdr:from>
    <xdr:to>
      <xdr:col>6</xdr:col>
      <xdr:colOff>38100</xdr:colOff>
      <xdr:row>41</xdr:row>
      <xdr:rowOff>96520</xdr:rowOff>
    </xdr:to>
    <xdr:sp macro="" textlink="">
      <xdr:nvSpPr>
        <xdr:cNvPr id="81" name="楕円 80">
          <a:extLst>
            <a:ext uri="{FF2B5EF4-FFF2-40B4-BE49-F238E27FC236}">
              <a16:creationId xmlns:a16="http://schemas.microsoft.com/office/drawing/2014/main" id="{949180D3-9929-41CC-830D-85AA4D04F60C}"/>
            </a:ext>
          </a:extLst>
        </xdr:cNvPr>
        <xdr:cNvSpPr/>
      </xdr:nvSpPr>
      <xdr:spPr>
        <a:xfrm>
          <a:off x="107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45720</xdr:rowOff>
    </xdr:from>
    <xdr:to>
      <xdr:col>10</xdr:col>
      <xdr:colOff>114300</xdr:colOff>
      <xdr:row>41</xdr:row>
      <xdr:rowOff>45720</xdr:rowOff>
    </xdr:to>
    <xdr:cxnSp macro="">
      <xdr:nvCxnSpPr>
        <xdr:cNvPr id="82" name="直線コネクタ 81">
          <a:extLst>
            <a:ext uri="{FF2B5EF4-FFF2-40B4-BE49-F238E27FC236}">
              <a16:creationId xmlns:a16="http://schemas.microsoft.com/office/drawing/2014/main" id="{2E8C36A7-0F13-450A-9AC5-153EBC890AAA}"/>
            </a:ext>
          </a:extLst>
        </xdr:cNvPr>
        <xdr:cNvCxnSpPr/>
      </xdr:nvCxnSpPr>
      <xdr:spPr>
        <a:xfrm>
          <a:off x="1130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FD2E245B-2B8E-4FD2-B056-7BF9FBA713D7}"/>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7528B818-6704-44E2-8B03-CDFED9EAFD09}"/>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EF41C674-B5A6-4408-871E-C240DC08673C}"/>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77276008-C292-4E53-A604-C1F42A4C5F81}"/>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8D0067D2-5EB4-4807-8489-92FB08D10B3A}"/>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99077</xdr:rowOff>
    </xdr:from>
    <xdr:ext cx="405111" cy="259045"/>
    <xdr:sp macro="" textlink="">
      <xdr:nvSpPr>
        <xdr:cNvPr id="88" name="n_2mainValue【道路】&#10;有形固定資産減価償却率">
          <a:extLst>
            <a:ext uri="{FF2B5EF4-FFF2-40B4-BE49-F238E27FC236}">
              <a16:creationId xmlns:a16="http://schemas.microsoft.com/office/drawing/2014/main" id="{5F2288E2-D5FA-435F-BEB4-BC5744C68A69}"/>
            </a:ext>
          </a:extLst>
        </xdr:cNvPr>
        <xdr:cNvSpPr txBox="1"/>
      </xdr:nvSpPr>
      <xdr:spPr>
        <a:xfrm>
          <a:off x="2705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87647</xdr:rowOff>
    </xdr:from>
    <xdr:ext cx="405111" cy="259045"/>
    <xdr:sp macro="" textlink="">
      <xdr:nvSpPr>
        <xdr:cNvPr id="89" name="n_3mainValue【道路】&#10;有形固定資産減価償却率">
          <a:extLst>
            <a:ext uri="{FF2B5EF4-FFF2-40B4-BE49-F238E27FC236}">
              <a16:creationId xmlns:a16="http://schemas.microsoft.com/office/drawing/2014/main" id="{C6FA4772-DA78-47AD-9E6C-BC3C8D177BDA}"/>
            </a:ext>
          </a:extLst>
        </xdr:cNvPr>
        <xdr:cNvSpPr txBox="1"/>
      </xdr:nvSpPr>
      <xdr:spPr>
        <a:xfrm>
          <a:off x="1816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0DF1A1B9-4196-4DB1-B15B-439DDAA5F2B5}"/>
            </a:ext>
          </a:extLst>
        </xdr:cNvPr>
        <xdr:cNvSpPr txBox="1"/>
      </xdr:nvSpPr>
      <xdr:spPr>
        <a:xfrm>
          <a:off x="927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CCF3BEA-92AD-4913-924C-137188DB01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3611F33-7FB2-43C9-99EB-6E4B59857D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3037FEA-B136-4D07-BB07-7DB0840CF3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DFFE43C-84A5-49AF-95C6-6D652C009B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391138F-CCBE-46B9-8AAB-EC8E356EA3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57281A-E90D-4AAF-9262-D557E09B9E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DAD0BF0-7501-400F-BF53-3084C23986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08A8E75-A170-467B-AC18-998ABDDE8B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5B887A5-8399-4351-9DBD-A8C6A19004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F5EF5C7-7E4D-4D5A-B9D2-5246CFC509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BF097A1-2FEC-44F1-A3DA-200428729B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0555846-7CEA-4315-9DD9-A5BD74D01A1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02FD8ED-2641-4B21-82C8-C5800083CE7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8E49A86-FF72-4A35-9331-A58029FCA9D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5110ADC-CA0C-4253-A453-784DC54F53B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DA049A9-DC13-4B0B-A83B-626CE7120331}"/>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0BE568B-CB8E-44B6-8B53-6EC75A3D470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E946E0F5-F4D1-4547-A74A-F46F717E5D4B}"/>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35F6587-220B-4317-A945-A19FE8EE4F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70F6C28F-3A85-4957-8A09-FA0C3BBA91B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D10DC7A-77D0-48DC-8C4C-0BF0D5F8E3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E429C8C5-073D-42C0-AC48-AC48917530D3}"/>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EEFBC03-B3AA-4BCB-A4CE-5E30123A4CCA}"/>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B561FAC6-84C9-44EA-8DB6-17D19AA93CA2}"/>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2E0ABFB9-9DED-4E94-9683-7D40B5970DC4}"/>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B3F024C0-5C3F-4042-BCE2-35D20DE0733E}"/>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2353F041-7D81-4C6F-B36B-7AC72BAC7CBB}"/>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48D03BB8-F213-40BD-8FFF-97454A4A032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E75E3C64-C9CE-4E03-8F4A-0F53E2188065}"/>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89CD1888-A354-407E-813A-82EAD0D1C417}"/>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23A6D341-00B3-4576-8C92-F6A25D28329A}"/>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EFF65182-9784-4D97-B97D-5B99DB13AD81}"/>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02A0CC-CBDF-4D4F-BB1C-7DB8E6BE65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91ABA4-D1C0-466E-AA14-1C2554307E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A2EF9C9-E408-4A34-909D-C604F4A2BC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686C1B-D1C7-4262-AE9C-9BD1F566E0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8FE201-2CD0-4622-9B42-2C372A3CAC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67953</xdr:rowOff>
    </xdr:from>
    <xdr:to>
      <xdr:col>55</xdr:col>
      <xdr:colOff>50800</xdr:colOff>
      <xdr:row>41</xdr:row>
      <xdr:rowOff>169553</xdr:rowOff>
    </xdr:to>
    <xdr:sp macro="" textlink="">
      <xdr:nvSpPr>
        <xdr:cNvPr id="128" name="楕円 127">
          <a:extLst>
            <a:ext uri="{FF2B5EF4-FFF2-40B4-BE49-F238E27FC236}">
              <a16:creationId xmlns:a16="http://schemas.microsoft.com/office/drawing/2014/main" id="{4620E2D6-DCC7-4506-A088-79C0BA986FE1}"/>
            </a:ext>
          </a:extLst>
        </xdr:cNvPr>
        <xdr:cNvSpPr/>
      </xdr:nvSpPr>
      <xdr:spPr>
        <a:xfrm>
          <a:off x="10426700" y="70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9BF718A9-3B4A-45F7-865B-9E2305C67D53}"/>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68083</xdr:rowOff>
    </xdr:from>
    <xdr:to>
      <xdr:col>50</xdr:col>
      <xdr:colOff>165100</xdr:colOff>
      <xdr:row>41</xdr:row>
      <xdr:rowOff>169683</xdr:rowOff>
    </xdr:to>
    <xdr:sp macro="" textlink="">
      <xdr:nvSpPr>
        <xdr:cNvPr id="130" name="楕円 129">
          <a:extLst>
            <a:ext uri="{FF2B5EF4-FFF2-40B4-BE49-F238E27FC236}">
              <a16:creationId xmlns:a16="http://schemas.microsoft.com/office/drawing/2014/main" id="{DE2E58DA-DF38-4E5F-B8D9-A645A173882E}"/>
            </a:ext>
          </a:extLst>
        </xdr:cNvPr>
        <xdr:cNvSpPr/>
      </xdr:nvSpPr>
      <xdr:spPr>
        <a:xfrm>
          <a:off x="9588500" y="70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118753</xdr:rowOff>
    </xdr:from>
    <xdr:to>
      <xdr:col>55</xdr:col>
      <xdr:colOff>0</xdr:colOff>
      <xdr:row>41</xdr:row>
      <xdr:rowOff>118883</xdr:rowOff>
    </xdr:to>
    <xdr:cxnSp macro="">
      <xdr:nvCxnSpPr>
        <xdr:cNvPr id="131" name="直線コネクタ 130">
          <a:extLst>
            <a:ext uri="{FF2B5EF4-FFF2-40B4-BE49-F238E27FC236}">
              <a16:creationId xmlns:a16="http://schemas.microsoft.com/office/drawing/2014/main" id="{E1CFE3CE-B6A7-455D-814B-5DFB5568D209}"/>
            </a:ext>
          </a:extLst>
        </xdr:cNvPr>
        <xdr:cNvCxnSpPr/>
      </xdr:nvCxnSpPr>
      <xdr:spPr>
        <a:xfrm flipV="1">
          <a:off x="9639300" y="7148203"/>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68739</xdr:rowOff>
    </xdr:from>
    <xdr:to>
      <xdr:col>46</xdr:col>
      <xdr:colOff>38100</xdr:colOff>
      <xdr:row>41</xdr:row>
      <xdr:rowOff>170339</xdr:rowOff>
    </xdr:to>
    <xdr:sp macro="" textlink="">
      <xdr:nvSpPr>
        <xdr:cNvPr id="132" name="楕円 131">
          <a:extLst>
            <a:ext uri="{FF2B5EF4-FFF2-40B4-BE49-F238E27FC236}">
              <a16:creationId xmlns:a16="http://schemas.microsoft.com/office/drawing/2014/main" id="{028F828E-411E-41CF-8ADF-C7AE637993B8}"/>
            </a:ext>
          </a:extLst>
        </xdr:cNvPr>
        <xdr:cNvSpPr/>
      </xdr:nvSpPr>
      <xdr:spPr>
        <a:xfrm>
          <a:off x="8699500" y="7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118883</xdr:rowOff>
    </xdr:from>
    <xdr:to>
      <xdr:col>50</xdr:col>
      <xdr:colOff>114300</xdr:colOff>
      <xdr:row>41</xdr:row>
      <xdr:rowOff>119539</xdr:rowOff>
    </xdr:to>
    <xdr:cxnSp macro="">
      <xdr:nvCxnSpPr>
        <xdr:cNvPr id="133" name="直線コネクタ 132">
          <a:extLst>
            <a:ext uri="{FF2B5EF4-FFF2-40B4-BE49-F238E27FC236}">
              <a16:creationId xmlns:a16="http://schemas.microsoft.com/office/drawing/2014/main" id="{142D75C5-137E-4944-B49E-DCBC69F64F0B}"/>
            </a:ext>
          </a:extLst>
        </xdr:cNvPr>
        <xdr:cNvCxnSpPr/>
      </xdr:nvCxnSpPr>
      <xdr:spPr>
        <a:xfrm flipV="1">
          <a:off x="8750300" y="714833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68852</xdr:rowOff>
    </xdr:from>
    <xdr:to>
      <xdr:col>41</xdr:col>
      <xdr:colOff>101600</xdr:colOff>
      <xdr:row>41</xdr:row>
      <xdr:rowOff>170452</xdr:rowOff>
    </xdr:to>
    <xdr:sp macro="" textlink="">
      <xdr:nvSpPr>
        <xdr:cNvPr id="134" name="楕円 133">
          <a:extLst>
            <a:ext uri="{FF2B5EF4-FFF2-40B4-BE49-F238E27FC236}">
              <a16:creationId xmlns:a16="http://schemas.microsoft.com/office/drawing/2014/main" id="{CD7F98A6-AAAF-4DDD-A2A1-197AFFFCFF32}"/>
            </a:ext>
          </a:extLst>
        </xdr:cNvPr>
        <xdr:cNvSpPr/>
      </xdr:nvSpPr>
      <xdr:spPr>
        <a:xfrm>
          <a:off x="7810500" y="70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119539</xdr:rowOff>
    </xdr:from>
    <xdr:to>
      <xdr:col>45</xdr:col>
      <xdr:colOff>177800</xdr:colOff>
      <xdr:row>41</xdr:row>
      <xdr:rowOff>119652</xdr:rowOff>
    </xdr:to>
    <xdr:cxnSp macro="">
      <xdr:nvCxnSpPr>
        <xdr:cNvPr id="135" name="直線コネクタ 134">
          <a:extLst>
            <a:ext uri="{FF2B5EF4-FFF2-40B4-BE49-F238E27FC236}">
              <a16:creationId xmlns:a16="http://schemas.microsoft.com/office/drawing/2014/main" id="{55C0EC92-38BF-4C74-9BCF-0DC312DE3D13}"/>
            </a:ext>
          </a:extLst>
        </xdr:cNvPr>
        <xdr:cNvCxnSpPr/>
      </xdr:nvCxnSpPr>
      <xdr:spPr>
        <a:xfrm flipV="1">
          <a:off x="7861300" y="7148989"/>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68995</xdr:rowOff>
    </xdr:from>
    <xdr:to>
      <xdr:col>36</xdr:col>
      <xdr:colOff>165100</xdr:colOff>
      <xdr:row>41</xdr:row>
      <xdr:rowOff>170595</xdr:rowOff>
    </xdr:to>
    <xdr:sp macro="" textlink="">
      <xdr:nvSpPr>
        <xdr:cNvPr id="136" name="楕円 135">
          <a:extLst>
            <a:ext uri="{FF2B5EF4-FFF2-40B4-BE49-F238E27FC236}">
              <a16:creationId xmlns:a16="http://schemas.microsoft.com/office/drawing/2014/main" id="{1A518495-101A-407F-BD5F-716F9FA7F86E}"/>
            </a:ext>
          </a:extLst>
        </xdr:cNvPr>
        <xdr:cNvSpPr/>
      </xdr:nvSpPr>
      <xdr:spPr>
        <a:xfrm>
          <a:off x="6921500" y="7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119652</xdr:rowOff>
    </xdr:from>
    <xdr:to>
      <xdr:col>41</xdr:col>
      <xdr:colOff>50800</xdr:colOff>
      <xdr:row>41</xdr:row>
      <xdr:rowOff>119795</xdr:rowOff>
    </xdr:to>
    <xdr:cxnSp macro="">
      <xdr:nvCxnSpPr>
        <xdr:cNvPr id="137" name="直線コネクタ 136">
          <a:extLst>
            <a:ext uri="{FF2B5EF4-FFF2-40B4-BE49-F238E27FC236}">
              <a16:creationId xmlns:a16="http://schemas.microsoft.com/office/drawing/2014/main" id="{D1349C78-A9DD-4F29-9BFD-A7096A53504E}"/>
            </a:ext>
          </a:extLst>
        </xdr:cNvPr>
        <xdr:cNvCxnSpPr/>
      </xdr:nvCxnSpPr>
      <xdr:spPr>
        <a:xfrm flipV="1">
          <a:off x="6972300" y="7149102"/>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73B8C126-D4C3-4A6C-98E8-0E40CE7970AA}"/>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2C3E75C7-627C-4C01-A360-88EA2216DD36}"/>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520DC37A-8005-499C-916E-929E966D5BB9}"/>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B1A0270E-DA48-455B-943A-AE69CF1ABBFA}"/>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160810</xdr:rowOff>
    </xdr:from>
    <xdr:ext cx="534377" cy="259045"/>
    <xdr:sp macro="" textlink="">
      <xdr:nvSpPr>
        <xdr:cNvPr id="142" name="n_1mainValue【道路】&#10;一人当たり延長">
          <a:extLst>
            <a:ext uri="{FF2B5EF4-FFF2-40B4-BE49-F238E27FC236}">
              <a16:creationId xmlns:a16="http://schemas.microsoft.com/office/drawing/2014/main" id="{805C2C79-FC49-4774-BABF-9C5D12106569}"/>
            </a:ext>
          </a:extLst>
        </xdr:cNvPr>
        <xdr:cNvSpPr txBox="1"/>
      </xdr:nvSpPr>
      <xdr:spPr>
        <a:xfrm>
          <a:off x="9359411" y="71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161466</xdr:rowOff>
    </xdr:from>
    <xdr:ext cx="534377" cy="259045"/>
    <xdr:sp macro="" textlink="">
      <xdr:nvSpPr>
        <xdr:cNvPr id="143" name="n_2mainValue【道路】&#10;一人当たり延長">
          <a:extLst>
            <a:ext uri="{FF2B5EF4-FFF2-40B4-BE49-F238E27FC236}">
              <a16:creationId xmlns:a16="http://schemas.microsoft.com/office/drawing/2014/main" id="{147C4BE0-536B-4153-B6B4-3EF1688DA077}"/>
            </a:ext>
          </a:extLst>
        </xdr:cNvPr>
        <xdr:cNvSpPr txBox="1"/>
      </xdr:nvSpPr>
      <xdr:spPr>
        <a:xfrm>
          <a:off x="8483111" y="71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161579</xdr:rowOff>
    </xdr:from>
    <xdr:ext cx="534377" cy="259045"/>
    <xdr:sp macro="" textlink="">
      <xdr:nvSpPr>
        <xdr:cNvPr id="144" name="n_3mainValue【道路】&#10;一人当たり延長">
          <a:extLst>
            <a:ext uri="{FF2B5EF4-FFF2-40B4-BE49-F238E27FC236}">
              <a16:creationId xmlns:a16="http://schemas.microsoft.com/office/drawing/2014/main" id="{D3697E14-0E89-4706-9A34-1CA6F5D3E3EA}"/>
            </a:ext>
          </a:extLst>
        </xdr:cNvPr>
        <xdr:cNvSpPr txBox="1"/>
      </xdr:nvSpPr>
      <xdr:spPr>
        <a:xfrm>
          <a:off x="7594111" y="71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161722</xdr:rowOff>
    </xdr:from>
    <xdr:ext cx="534377" cy="259045"/>
    <xdr:sp macro="" textlink="">
      <xdr:nvSpPr>
        <xdr:cNvPr id="145" name="n_4mainValue【道路】&#10;一人当たり延長">
          <a:extLst>
            <a:ext uri="{FF2B5EF4-FFF2-40B4-BE49-F238E27FC236}">
              <a16:creationId xmlns:a16="http://schemas.microsoft.com/office/drawing/2014/main" id="{8B2D2C32-2115-412F-8EC8-5C435402B27D}"/>
            </a:ext>
          </a:extLst>
        </xdr:cNvPr>
        <xdr:cNvSpPr txBox="1"/>
      </xdr:nvSpPr>
      <xdr:spPr>
        <a:xfrm>
          <a:off x="6705111" y="71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F9201AA-84D4-4850-B6DB-22F91812DA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448E245-C445-4CFB-81B6-295958E604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878448-8F6E-41F3-8141-32CB21C10E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4ABF5F5-E581-4D57-A903-5A264F6BE3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6B6C076-C2F6-4ED2-92AB-8C902C5298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8EA09BD-B290-4013-9D7F-0C71DAEE31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C47B4A3-D973-4C0B-8F62-EB54B7C83A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6915612-7E8B-4E29-A72B-1B8B0F56CB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95B08E7-7C21-4F7D-BD56-69F6EB3BA5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9223E7B-B0A7-487D-BF3A-880A5BD2D1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6B36CA0-15C8-47D7-B70A-D6DBAB4C9E0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0717AD9-408B-447A-B755-5DD3D51E0A2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862BDCB-750D-49F4-B63B-054BCBED001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5396D5BA-C2BF-478A-B228-6033274E11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99CE322-BC6B-4142-99A0-3FAE29658B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44FB08B-9BC8-4C62-98A0-28A14F6AF9D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B4BDA02-ABD1-4AFB-A0DA-2671722C57C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BA78B65-C97D-488A-A510-326AD2E9AA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FD1114F-AB58-4647-BB8C-0042C4C8785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84F9106-3298-4E85-B75C-A06429AB44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DA4EF03-9CAB-428E-8E4B-02FFD51B1DD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750EBB4-D579-4EC5-A26C-FBDDBE6665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A10AE9B-BE10-4E7A-957F-EB645320CF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A4ABF47-32F7-4EC0-A425-A5F0436A76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8903846E-EE4A-4691-8D66-9B6CA23EA58B}"/>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CAEA1EE-1A13-4DE7-8E88-D17E0DD8D808}"/>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87250E83-E1F5-4703-9600-3B1288AA5013}"/>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FEA085C-581F-47B4-98B5-A55C8AE0B1F9}"/>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A48EFE5A-5308-4BC7-BDE1-BFAEAC497EA1}"/>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F1BBF52-2720-4DC5-B224-24018A69465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B29934EE-CD42-417C-8CA4-96793117F245}"/>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817589FF-968A-4B7E-9E49-A88918EC8A8E}"/>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98361A88-2491-4947-9079-A3F23CA56B22}"/>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11B7FB2E-232D-43E4-885A-0D39E56EDEF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7B9393F-CE6F-4540-9EF4-4A6BD3A099FB}"/>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CD33A1E-91FB-4FC3-BF77-5BF6EDC775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A8AE44-469F-45BF-B554-9C834E5DB2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8C00378-F1A3-48DA-BD34-4164DD4670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098280-3783-46DC-B211-8190BA3476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7C14DD-0EA0-4FE0-9330-352B6DF42DA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86" name="楕円 185">
          <a:extLst>
            <a:ext uri="{FF2B5EF4-FFF2-40B4-BE49-F238E27FC236}">
              <a16:creationId xmlns:a16="http://schemas.microsoft.com/office/drawing/2014/main" id="{BC99AD24-2370-48EB-B1A0-7D6F6E0A8325}"/>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756064D-C931-48E4-B20B-DE9D34B46573}"/>
            </a:ext>
          </a:extLst>
        </xdr:cNvPr>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8" name="楕円 187">
          <a:extLst>
            <a:ext uri="{FF2B5EF4-FFF2-40B4-BE49-F238E27FC236}">
              <a16:creationId xmlns:a16="http://schemas.microsoft.com/office/drawing/2014/main" id="{62FA31DA-504F-430C-8C1B-6F721592C213}"/>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116205</xdr:rowOff>
    </xdr:to>
    <xdr:cxnSp macro="">
      <xdr:nvCxnSpPr>
        <xdr:cNvPr id="189" name="直線コネクタ 188">
          <a:extLst>
            <a:ext uri="{FF2B5EF4-FFF2-40B4-BE49-F238E27FC236}">
              <a16:creationId xmlns:a16="http://schemas.microsoft.com/office/drawing/2014/main" id="{AC546000-5034-4965-8D9E-183B40621F45}"/>
            </a:ext>
          </a:extLst>
        </xdr:cNvPr>
        <xdr:cNvCxnSpPr/>
      </xdr:nvCxnSpPr>
      <xdr:spPr>
        <a:xfrm>
          <a:off x="3797300" y="103689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90" name="楕円 189">
          <a:extLst>
            <a:ext uri="{FF2B5EF4-FFF2-40B4-BE49-F238E27FC236}">
              <a16:creationId xmlns:a16="http://schemas.microsoft.com/office/drawing/2014/main" id="{E4E9C06E-4BFA-4F35-9587-69176FC424AE}"/>
            </a:ext>
          </a:extLst>
        </xdr:cNvPr>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81915</xdr:rowOff>
    </xdr:to>
    <xdr:cxnSp macro="">
      <xdr:nvCxnSpPr>
        <xdr:cNvPr id="191" name="直線コネクタ 190">
          <a:extLst>
            <a:ext uri="{FF2B5EF4-FFF2-40B4-BE49-F238E27FC236}">
              <a16:creationId xmlns:a16="http://schemas.microsoft.com/office/drawing/2014/main" id="{2BF599AD-A566-4DBD-9D73-ED7202BB50A6}"/>
            </a:ext>
          </a:extLst>
        </xdr:cNvPr>
        <xdr:cNvCxnSpPr/>
      </xdr:nvCxnSpPr>
      <xdr:spPr>
        <a:xfrm>
          <a:off x="2908300" y="10334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2" name="楕円 191">
          <a:extLst>
            <a:ext uri="{FF2B5EF4-FFF2-40B4-BE49-F238E27FC236}">
              <a16:creationId xmlns:a16="http://schemas.microsoft.com/office/drawing/2014/main" id="{713F1C1B-90DC-47D7-A071-C74F56448A64}"/>
            </a:ext>
          </a:extLst>
        </xdr:cNvPr>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47625</xdr:rowOff>
    </xdr:to>
    <xdr:cxnSp macro="">
      <xdr:nvCxnSpPr>
        <xdr:cNvPr id="193" name="直線コネクタ 192">
          <a:extLst>
            <a:ext uri="{FF2B5EF4-FFF2-40B4-BE49-F238E27FC236}">
              <a16:creationId xmlns:a16="http://schemas.microsoft.com/office/drawing/2014/main" id="{5F315DE8-27CD-46E6-8FEF-F2720B54BBA6}"/>
            </a:ext>
          </a:extLst>
        </xdr:cNvPr>
        <xdr:cNvCxnSpPr/>
      </xdr:nvCxnSpPr>
      <xdr:spPr>
        <a:xfrm>
          <a:off x="2019300" y="103003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194" name="楕円 193">
          <a:extLst>
            <a:ext uri="{FF2B5EF4-FFF2-40B4-BE49-F238E27FC236}">
              <a16:creationId xmlns:a16="http://schemas.microsoft.com/office/drawing/2014/main" id="{F13C3C16-9ECA-490E-A233-5EBF3289653A}"/>
            </a:ext>
          </a:extLst>
        </xdr:cNvPr>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13335</xdr:rowOff>
    </xdr:to>
    <xdr:cxnSp macro="">
      <xdr:nvCxnSpPr>
        <xdr:cNvPr id="195" name="直線コネクタ 194">
          <a:extLst>
            <a:ext uri="{FF2B5EF4-FFF2-40B4-BE49-F238E27FC236}">
              <a16:creationId xmlns:a16="http://schemas.microsoft.com/office/drawing/2014/main" id="{D1751C54-DB56-47F5-8133-E20D2E4351E0}"/>
            </a:ext>
          </a:extLst>
        </xdr:cNvPr>
        <xdr:cNvCxnSpPr/>
      </xdr:nvCxnSpPr>
      <xdr:spPr>
        <a:xfrm>
          <a:off x="1130300" y="1026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239FEAB-4D7C-40DC-BAE4-39599D98D376}"/>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3D64B6-FEF0-4D5A-9AEF-F910F350ADF6}"/>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6EC3792-8CFB-46B8-A345-059FA5D4A3BB}"/>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D2E0912-559A-4B3C-BC6D-803ED8B24226}"/>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BA6702F-3AC7-4A1F-855D-4F8154D0704C}"/>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A818CD8E-11CB-43CD-878E-B41E75F7D19A}"/>
            </a:ext>
          </a:extLst>
        </xdr:cNvPr>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9F5CE8A-8BF7-4034-BFD8-6ED467B0F005}"/>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20972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9B14DD3-EAEF-435C-B515-E674ADCDD1D0}"/>
            </a:ext>
          </a:extLst>
        </xdr:cNvPr>
        <xdr:cNvSpPr txBox="1"/>
      </xdr:nvSpPr>
      <xdr:spPr>
        <a:xfrm>
          <a:off x="927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62A7584-6077-46DA-8FFD-59CC95BB04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8F951BC-C633-43B5-B872-8634F97541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6EE3ACF3-385D-45CE-B5D3-72AEAFA874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73DC5A2-5B7E-4424-B59C-385E1828D1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A0AD96C-F019-4870-95B4-17028EDE72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FBEB8F8-A33D-4130-92C3-9DEF8E7F31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F666DB29-EFA1-4508-871A-63E0A83A01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C22E537-2112-43C8-8567-8C5ACA5E19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74F6368-B233-4504-8A1D-04EE22708C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FF76225-E824-4AD0-AF89-304A254335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89734C0-9796-4A8F-B31C-F912985B9D3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421AB620-40AA-46BB-90BB-A6D651CF2AB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748FD05-DA65-439E-A2B3-1FED62019DC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16ABD1DB-5405-486C-8F1B-04FDC5BFBD4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D8B4C91-7DE1-4342-8995-9851567C07B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FA5270B-1A85-47AB-9029-7DA5401684F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DED1590-BF37-4B05-88BE-2F82AA7742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C7FC0141-F844-4647-BEFD-25964B07B1C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1BF7135-81D7-4A0F-9720-3A3CEA25C3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CD0CCB46-B4B9-4050-8E75-57C6FC65233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99253293-1209-474C-A5A6-AD6725CA23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E3FB6DC8-CCD8-4057-BFCB-AE388D6D8ECD}"/>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570B1DF-8BD0-46B2-B58C-3E329B837476}"/>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516D2A5C-E33A-4D0A-B9E9-ADF972AB731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80862AC-EC07-4A3D-A895-F3CBA89BCE76}"/>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179B82A9-D8DB-4976-BBF8-197B2CD455E1}"/>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8020B54-F2F5-4A1B-A764-F0F7777CF257}"/>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70675506-5DD8-4EEC-88ED-41F4322DA283}"/>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B7C52523-E3FF-4AEC-9998-574ED38475BF}"/>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DCF19EE3-7F11-4BC4-B56B-52C6E371B4C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88B35604-3077-45C1-AB62-99CFBBCC4EAE}"/>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4398755C-BD7A-4846-8ACA-F7E51B87F8AD}"/>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82C6C01-9D85-4943-A8DF-BFDBDCA304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F901671-96E6-44EA-AF69-59E76054F9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BC3EA0C-FA83-4BB2-9813-446376B692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0B88DB6-52E0-4003-99F8-77A42EC27D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46D8ABB-BD2C-4A69-9AAD-70666AD3FC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87402</xdr:rowOff>
    </xdr:from>
    <xdr:to>
      <xdr:col>55</xdr:col>
      <xdr:colOff>50800</xdr:colOff>
      <xdr:row>64</xdr:row>
      <xdr:rowOff>17552</xdr:rowOff>
    </xdr:to>
    <xdr:sp macro="" textlink="">
      <xdr:nvSpPr>
        <xdr:cNvPr id="241" name="楕円 240">
          <a:extLst>
            <a:ext uri="{FF2B5EF4-FFF2-40B4-BE49-F238E27FC236}">
              <a16:creationId xmlns:a16="http://schemas.microsoft.com/office/drawing/2014/main" id="{3D9213D1-0E8C-49EF-B480-E85D520FC51C}"/>
            </a:ext>
          </a:extLst>
        </xdr:cNvPr>
        <xdr:cNvSpPr/>
      </xdr:nvSpPr>
      <xdr:spPr>
        <a:xfrm>
          <a:off x="10426700" y="108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2329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96C03593-3EE8-4383-9B1F-AC9CDE0B716E}"/>
            </a:ext>
          </a:extLst>
        </xdr:cNvPr>
        <xdr:cNvSpPr txBox="1"/>
      </xdr:nvSpPr>
      <xdr:spPr>
        <a:xfrm>
          <a:off x="10515600" y="1080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87688</xdr:rowOff>
    </xdr:from>
    <xdr:to>
      <xdr:col>50</xdr:col>
      <xdr:colOff>165100</xdr:colOff>
      <xdr:row>64</xdr:row>
      <xdr:rowOff>17838</xdr:rowOff>
    </xdr:to>
    <xdr:sp macro="" textlink="">
      <xdr:nvSpPr>
        <xdr:cNvPr id="243" name="楕円 242">
          <a:extLst>
            <a:ext uri="{FF2B5EF4-FFF2-40B4-BE49-F238E27FC236}">
              <a16:creationId xmlns:a16="http://schemas.microsoft.com/office/drawing/2014/main" id="{3E89DDF5-4D0F-4136-A30A-96000C325B8F}"/>
            </a:ext>
          </a:extLst>
        </xdr:cNvPr>
        <xdr:cNvSpPr/>
      </xdr:nvSpPr>
      <xdr:spPr>
        <a:xfrm>
          <a:off x="9588500" y="108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138202</xdr:rowOff>
    </xdr:from>
    <xdr:to>
      <xdr:col>55</xdr:col>
      <xdr:colOff>0</xdr:colOff>
      <xdr:row>63</xdr:row>
      <xdr:rowOff>138488</xdr:rowOff>
    </xdr:to>
    <xdr:cxnSp macro="">
      <xdr:nvCxnSpPr>
        <xdr:cNvPr id="244" name="直線コネクタ 243">
          <a:extLst>
            <a:ext uri="{FF2B5EF4-FFF2-40B4-BE49-F238E27FC236}">
              <a16:creationId xmlns:a16="http://schemas.microsoft.com/office/drawing/2014/main" id="{2766F5CE-9909-45B5-BC9D-7399E4465B8F}"/>
            </a:ext>
          </a:extLst>
        </xdr:cNvPr>
        <xdr:cNvCxnSpPr/>
      </xdr:nvCxnSpPr>
      <xdr:spPr>
        <a:xfrm flipV="1">
          <a:off x="9639300" y="10939552"/>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88070</xdr:rowOff>
    </xdr:from>
    <xdr:to>
      <xdr:col>46</xdr:col>
      <xdr:colOff>38100</xdr:colOff>
      <xdr:row>64</xdr:row>
      <xdr:rowOff>18220</xdr:rowOff>
    </xdr:to>
    <xdr:sp macro="" textlink="">
      <xdr:nvSpPr>
        <xdr:cNvPr id="245" name="楕円 244">
          <a:extLst>
            <a:ext uri="{FF2B5EF4-FFF2-40B4-BE49-F238E27FC236}">
              <a16:creationId xmlns:a16="http://schemas.microsoft.com/office/drawing/2014/main" id="{1D1B850F-A457-46F4-BF5E-1E5F2D8CDBE3}"/>
            </a:ext>
          </a:extLst>
        </xdr:cNvPr>
        <xdr:cNvSpPr/>
      </xdr:nvSpPr>
      <xdr:spPr>
        <a:xfrm>
          <a:off x="8699500" y="108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138488</xdr:rowOff>
    </xdr:from>
    <xdr:to>
      <xdr:col>50</xdr:col>
      <xdr:colOff>114300</xdr:colOff>
      <xdr:row>63</xdr:row>
      <xdr:rowOff>138870</xdr:rowOff>
    </xdr:to>
    <xdr:cxnSp macro="">
      <xdr:nvCxnSpPr>
        <xdr:cNvPr id="246" name="直線コネクタ 245">
          <a:extLst>
            <a:ext uri="{FF2B5EF4-FFF2-40B4-BE49-F238E27FC236}">
              <a16:creationId xmlns:a16="http://schemas.microsoft.com/office/drawing/2014/main" id="{1BA535E7-B142-4B9C-AB8A-CFBFAB56B7F4}"/>
            </a:ext>
          </a:extLst>
        </xdr:cNvPr>
        <xdr:cNvCxnSpPr/>
      </xdr:nvCxnSpPr>
      <xdr:spPr>
        <a:xfrm flipV="1">
          <a:off x="8750300" y="1093983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88336</xdr:rowOff>
    </xdr:from>
    <xdr:to>
      <xdr:col>41</xdr:col>
      <xdr:colOff>101600</xdr:colOff>
      <xdr:row>64</xdr:row>
      <xdr:rowOff>18486</xdr:rowOff>
    </xdr:to>
    <xdr:sp macro="" textlink="">
      <xdr:nvSpPr>
        <xdr:cNvPr id="247" name="楕円 246">
          <a:extLst>
            <a:ext uri="{FF2B5EF4-FFF2-40B4-BE49-F238E27FC236}">
              <a16:creationId xmlns:a16="http://schemas.microsoft.com/office/drawing/2014/main" id="{C6EA24B0-ACC1-46E0-B552-CE23F8E10081}"/>
            </a:ext>
          </a:extLst>
        </xdr:cNvPr>
        <xdr:cNvSpPr/>
      </xdr:nvSpPr>
      <xdr:spPr>
        <a:xfrm>
          <a:off x="7810500" y="108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138870</xdr:rowOff>
    </xdr:from>
    <xdr:to>
      <xdr:col>45</xdr:col>
      <xdr:colOff>177800</xdr:colOff>
      <xdr:row>63</xdr:row>
      <xdr:rowOff>139136</xdr:rowOff>
    </xdr:to>
    <xdr:cxnSp macro="">
      <xdr:nvCxnSpPr>
        <xdr:cNvPr id="248" name="直線コネクタ 247">
          <a:extLst>
            <a:ext uri="{FF2B5EF4-FFF2-40B4-BE49-F238E27FC236}">
              <a16:creationId xmlns:a16="http://schemas.microsoft.com/office/drawing/2014/main" id="{46CC9F1C-FD15-404E-BBDF-9E72E577EA96}"/>
            </a:ext>
          </a:extLst>
        </xdr:cNvPr>
        <xdr:cNvCxnSpPr/>
      </xdr:nvCxnSpPr>
      <xdr:spPr>
        <a:xfrm flipV="1">
          <a:off x="7861300" y="10940220"/>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88675</xdr:rowOff>
    </xdr:from>
    <xdr:to>
      <xdr:col>36</xdr:col>
      <xdr:colOff>165100</xdr:colOff>
      <xdr:row>64</xdr:row>
      <xdr:rowOff>18825</xdr:rowOff>
    </xdr:to>
    <xdr:sp macro="" textlink="">
      <xdr:nvSpPr>
        <xdr:cNvPr id="249" name="楕円 248">
          <a:extLst>
            <a:ext uri="{FF2B5EF4-FFF2-40B4-BE49-F238E27FC236}">
              <a16:creationId xmlns:a16="http://schemas.microsoft.com/office/drawing/2014/main" id="{521F9B2A-9E26-40B5-A81D-AE7CA62134DA}"/>
            </a:ext>
          </a:extLst>
        </xdr:cNvPr>
        <xdr:cNvSpPr/>
      </xdr:nvSpPr>
      <xdr:spPr>
        <a:xfrm>
          <a:off x="6921500" y="108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139136</xdr:rowOff>
    </xdr:from>
    <xdr:to>
      <xdr:col>41</xdr:col>
      <xdr:colOff>50800</xdr:colOff>
      <xdr:row>63</xdr:row>
      <xdr:rowOff>139475</xdr:rowOff>
    </xdr:to>
    <xdr:cxnSp macro="">
      <xdr:nvCxnSpPr>
        <xdr:cNvPr id="250" name="直線コネクタ 249">
          <a:extLst>
            <a:ext uri="{FF2B5EF4-FFF2-40B4-BE49-F238E27FC236}">
              <a16:creationId xmlns:a16="http://schemas.microsoft.com/office/drawing/2014/main" id="{69095F98-92B1-40CD-A47B-D41114ECBFA5}"/>
            </a:ext>
          </a:extLst>
        </xdr:cNvPr>
        <xdr:cNvCxnSpPr/>
      </xdr:nvCxnSpPr>
      <xdr:spPr>
        <a:xfrm flipV="1">
          <a:off x="6972300" y="10940486"/>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B1AA17F3-C7F6-47D7-A75A-EBC043A1EE36}"/>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1F908EAF-2648-4410-A376-06E1F3D018C5}"/>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A59A61B-E3D0-4081-B244-E55CD4A25F51}"/>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0BB7AE7-B404-4E2B-9C25-EC33C9DC0C5F}"/>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8965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3D267DD-70B2-481B-8527-80069DFE1BF6}"/>
            </a:ext>
          </a:extLst>
        </xdr:cNvPr>
        <xdr:cNvSpPr txBox="1"/>
      </xdr:nvSpPr>
      <xdr:spPr>
        <a:xfrm>
          <a:off x="9327095" y="1098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9347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887F3F05-12B7-4BA9-A2A6-87D88E938DB2}"/>
            </a:ext>
          </a:extLst>
        </xdr:cNvPr>
        <xdr:cNvSpPr txBox="1"/>
      </xdr:nvSpPr>
      <xdr:spPr>
        <a:xfrm>
          <a:off x="8450795" y="1098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9613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E0496B49-BC86-48F4-A8CB-04F6207046F6}"/>
            </a:ext>
          </a:extLst>
        </xdr:cNvPr>
        <xdr:cNvSpPr txBox="1"/>
      </xdr:nvSpPr>
      <xdr:spPr>
        <a:xfrm>
          <a:off x="7561795" y="1098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9952</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B7CEE62-24E5-4299-A5F0-4E85500C1335}"/>
            </a:ext>
          </a:extLst>
        </xdr:cNvPr>
        <xdr:cNvSpPr txBox="1"/>
      </xdr:nvSpPr>
      <xdr:spPr>
        <a:xfrm>
          <a:off x="6672795" y="1098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18F34AE-1C7B-47C5-ACD2-F6434F383C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57F365C-0EC8-404F-90A4-A6C18E008B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11FECB2-A3A0-4C87-BA8F-1869A84756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303ACF6-BB6F-4FC8-B436-78E0B1CFFD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346195C-6B3C-4C9E-A9D1-C3463D0ADF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6F9624E-2B1D-451D-9AA5-FC2A76DF38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3177C208-1044-44F2-8168-F25FEEDE64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9DF4D00-7D98-41B0-A342-D82E9974AA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952E8CA-DDDC-4B92-B272-41D8795E51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80730D0-F189-4F16-8DC8-80A592E33E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1611155-E8BE-4066-AC56-29C9BD8D2A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27E72D0-01C5-4F7F-8E9E-C356485AD14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56BDA2CD-8D5F-4408-A700-CEA3958D3C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616E895-B57B-4561-AD7A-41DF885F0D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D078DF40-7AEF-4199-AB2A-44BAEB22E06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6E621073-E6F3-444E-8DE3-EC1C27FE87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6DC9947B-040D-4233-850F-93AC770B86D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2FB7B846-96D8-40F9-BAC8-5D1E853681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8DF3805-7B06-4F94-853B-525ACB0BBA0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35B1568-8E1D-4B66-BEA2-FCC8974B11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8F4BA0FA-4A2B-4D0B-9FF8-D6B1F4202CD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903BD01-4476-4072-A060-40408637CA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8DE2CE59-C176-477B-AF5F-380F134A65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BE82454-BB05-41DE-B140-52737AB7E4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8145161D-5C47-45B5-AFFB-7A485D133EC5}"/>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EF5FE1D0-5F35-4B4B-9B0F-B1FAABCA1E0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1C145C7-D779-40F3-A0B0-38415B2B2A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B5AA566A-9AB4-45D5-BC37-6E9AB0546FEF}"/>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17ECBE18-C069-4785-8B7D-0C9AA71F25B1}"/>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2F1A76EC-9692-4C19-BA2A-A3FE31C61BDA}"/>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F8E8B8A5-C8E8-4D1E-95AF-541C66C5E03B}"/>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B377EEDA-2F8E-47A0-8A68-753DC3504113}"/>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DD52E57C-C9D2-4DC7-868C-B02611EB09BD}"/>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DF9DE0E2-F09C-4ACF-ACF3-121C17FB97D8}"/>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8D128CDC-2E18-4AA6-B475-8385D4DED9FB}"/>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4D54399-F4FA-4C83-9A04-A9F910618D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0FB76AD-AFED-454C-A43B-4C1DF1AB8F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CCBEC49-0A54-4CB3-B15E-B6FEA9DEF9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9E5FF41-8942-41B3-A553-6E8112090B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E1D6915-A957-40EE-8B3F-57FF7AB5B4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69214</xdr:rowOff>
    </xdr:from>
    <xdr:to>
      <xdr:col>24</xdr:col>
      <xdr:colOff>114300</xdr:colOff>
      <xdr:row>84</xdr:row>
      <xdr:rowOff>170814</xdr:rowOff>
    </xdr:to>
    <xdr:sp macro="" textlink="">
      <xdr:nvSpPr>
        <xdr:cNvPr id="299" name="楕円 298">
          <a:extLst>
            <a:ext uri="{FF2B5EF4-FFF2-40B4-BE49-F238E27FC236}">
              <a16:creationId xmlns:a16="http://schemas.microsoft.com/office/drawing/2014/main" id="{1369DCEF-257E-4737-A085-82FB51616043}"/>
            </a:ext>
          </a:extLst>
        </xdr:cNvPr>
        <xdr:cNvSpPr/>
      </xdr:nvSpPr>
      <xdr:spPr>
        <a:xfrm>
          <a:off x="45847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47641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9EB6FD0-3127-457C-B136-273A0AED06A7}"/>
            </a:ext>
          </a:extLst>
        </xdr:cNvPr>
        <xdr:cNvSpPr txBox="1"/>
      </xdr:nvSpPr>
      <xdr:spPr>
        <a:xfrm>
          <a:off x="4673600"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1" name="楕円 300">
          <a:extLst>
            <a:ext uri="{FF2B5EF4-FFF2-40B4-BE49-F238E27FC236}">
              <a16:creationId xmlns:a16="http://schemas.microsoft.com/office/drawing/2014/main" id="{DE9114B4-FB19-422A-80AF-55A5F5C809A1}"/>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120014</xdr:rowOff>
    </xdr:to>
    <xdr:cxnSp macro="">
      <xdr:nvCxnSpPr>
        <xdr:cNvPr id="302" name="直線コネクタ 301">
          <a:extLst>
            <a:ext uri="{FF2B5EF4-FFF2-40B4-BE49-F238E27FC236}">
              <a16:creationId xmlns:a16="http://schemas.microsoft.com/office/drawing/2014/main" id="{15614DAE-5B7E-42E8-BA36-418AF09B48BA}"/>
            </a:ext>
          </a:extLst>
        </xdr:cNvPr>
        <xdr:cNvCxnSpPr/>
      </xdr:nvCxnSpPr>
      <xdr:spPr>
        <a:xfrm>
          <a:off x="3797300" y="144837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3" name="楕円 302">
          <a:extLst>
            <a:ext uri="{FF2B5EF4-FFF2-40B4-BE49-F238E27FC236}">
              <a16:creationId xmlns:a16="http://schemas.microsoft.com/office/drawing/2014/main" id="{05115912-3F17-4200-A8F4-657170FEAA40}"/>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81914</xdr:rowOff>
    </xdr:to>
    <xdr:cxnSp macro="">
      <xdr:nvCxnSpPr>
        <xdr:cNvPr id="304" name="直線コネクタ 303">
          <a:extLst>
            <a:ext uri="{FF2B5EF4-FFF2-40B4-BE49-F238E27FC236}">
              <a16:creationId xmlns:a16="http://schemas.microsoft.com/office/drawing/2014/main" id="{AD226052-C02C-4BCA-AAE8-91ADA5EA9BCD}"/>
            </a:ext>
          </a:extLst>
        </xdr:cNvPr>
        <xdr:cNvCxnSpPr/>
      </xdr:nvCxnSpPr>
      <xdr:spPr>
        <a:xfrm>
          <a:off x="2908300" y="144399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05" name="楕円 304">
          <a:extLst>
            <a:ext uri="{FF2B5EF4-FFF2-40B4-BE49-F238E27FC236}">
              <a16:creationId xmlns:a16="http://schemas.microsoft.com/office/drawing/2014/main" id="{51071842-FFE0-4280-B169-B420EF62C6A2}"/>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38100</xdr:rowOff>
    </xdr:to>
    <xdr:cxnSp macro="">
      <xdr:nvCxnSpPr>
        <xdr:cNvPr id="306" name="直線コネクタ 305">
          <a:extLst>
            <a:ext uri="{FF2B5EF4-FFF2-40B4-BE49-F238E27FC236}">
              <a16:creationId xmlns:a16="http://schemas.microsoft.com/office/drawing/2014/main" id="{1C702FD1-3892-4408-A49F-3EF34B1F23F3}"/>
            </a:ext>
          </a:extLst>
        </xdr:cNvPr>
        <xdr:cNvCxnSpPr/>
      </xdr:nvCxnSpPr>
      <xdr:spPr>
        <a:xfrm>
          <a:off x="2019300" y="14397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73025</xdr:rowOff>
    </xdr:from>
    <xdr:to>
      <xdr:col>6</xdr:col>
      <xdr:colOff>38100</xdr:colOff>
      <xdr:row>84</xdr:row>
      <xdr:rowOff>3175</xdr:rowOff>
    </xdr:to>
    <xdr:sp macro="" textlink="">
      <xdr:nvSpPr>
        <xdr:cNvPr id="307" name="楕円 306">
          <a:extLst>
            <a:ext uri="{FF2B5EF4-FFF2-40B4-BE49-F238E27FC236}">
              <a16:creationId xmlns:a16="http://schemas.microsoft.com/office/drawing/2014/main" id="{9B09179E-9FB0-489D-94CD-92A3A57E6EA5}"/>
            </a:ext>
          </a:extLst>
        </xdr:cNvPr>
        <xdr:cNvSpPr/>
      </xdr:nvSpPr>
      <xdr:spPr>
        <a:xfrm>
          <a:off x="107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123825</xdr:rowOff>
    </xdr:from>
    <xdr:to>
      <xdr:col>10</xdr:col>
      <xdr:colOff>114300</xdr:colOff>
      <xdr:row>83</xdr:row>
      <xdr:rowOff>167639</xdr:rowOff>
    </xdr:to>
    <xdr:cxnSp macro="">
      <xdr:nvCxnSpPr>
        <xdr:cNvPr id="308" name="直線コネクタ 307">
          <a:extLst>
            <a:ext uri="{FF2B5EF4-FFF2-40B4-BE49-F238E27FC236}">
              <a16:creationId xmlns:a16="http://schemas.microsoft.com/office/drawing/2014/main" id="{3DC121E3-DF97-4CA0-99A4-D8E28A2AA87D}"/>
            </a:ext>
          </a:extLst>
        </xdr:cNvPr>
        <xdr:cNvCxnSpPr/>
      </xdr:nvCxnSpPr>
      <xdr:spPr>
        <a:xfrm>
          <a:off x="1130300" y="143541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EFBA07C1-55B5-4A32-B802-44FEA9FD7E49}"/>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A6677C4E-6D6C-492A-A9A8-20EAEBF8E2B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AE1B478-21FB-47D0-9733-C17C25A5E2CF}"/>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C5B24C12-B41E-4A82-B459-3E5AB383CCE9}"/>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3" name="n_1mainValue【公営住宅】&#10;有形固定資産減価償却率">
          <a:extLst>
            <a:ext uri="{FF2B5EF4-FFF2-40B4-BE49-F238E27FC236}">
              <a16:creationId xmlns:a16="http://schemas.microsoft.com/office/drawing/2014/main" id="{0C59EC96-77D8-4545-B9BE-9155BE38393D}"/>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4" name="n_2mainValue【公営住宅】&#10;有形固定資産減価償却率">
          <a:extLst>
            <a:ext uri="{FF2B5EF4-FFF2-40B4-BE49-F238E27FC236}">
              <a16:creationId xmlns:a16="http://schemas.microsoft.com/office/drawing/2014/main" id="{94C75D51-159C-4C89-B04B-DB1A086E6780}"/>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15" name="n_3mainValue【公営住宅】&#10;有形固定資産減価償却率">
          <a:extLst>
            <a:ext uri="{FF2B5EF4-FFF2-40B4-BE49-F238E27FC236}">
              <a16:creationId xmlns:a16="http://schemas.microsoft.com/office/drawing/2014/main" id="{01A475B8-C3D1-4623-83BE-C8B4F636F2E1}"/>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165752</xdr:rowOff>
    </xdr:from>
    <xdr:ext cx="405111" cy="259045"/>
    <xdr:sp macro="" textlink="">
      <xdr:nvSpPr>
        <xdr:cNvPr id="316" name="n_4mainValue【公営住宅】&#10;有形固定資産減価償却率">
          <a:extLst>
            <a:ext uri="{FF2B5EF4-FFF2-40B4-BE49-F238E27FC236}">
              <a16:creationId xmlns:a16="http://schemas.microsoft.com/office/drawing/2014/main" id="{003B1A3C-9ECE-4B0B-BF72-D65457CFF4EB}"/>
            </a:ext>
          </a:extLst>
        </xdr:cNvPr>
        <xdr:cNvSpPr txBox="1"/>
      </xdr:nvSpPr>
      <xdr:spPr>
        <a:xfrm>
          <a:off x="927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0F9373D-F794-4882-AF4F-0ED56094B7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AA627E20-97C5-438B-BFDB-5CDAC34692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4B67FF7-1AA9-4899-BF55-1FD4548C67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119D317-B56C-4F1D-831B-6E6BC9C093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FAD37EC-EDA6-4556-BAA8-6FB4F95FED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896434F6-CB41-422C-BF89-929D800662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41B499FF-61DE-42E3-A377-6B0FFE5FDE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A28AE55-D93B-4767-88DC-6D85564280A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7ECBA034-4907-49ED-B666-508FA24B1D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715523E-8A11-42D9-B562-64DF4F8415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31B4BED4-DAA9-4E11-9849-2948ACEC2E1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C1BCB8D7-3FDF-4D8C-87DC-BA86C5329F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20E67A33-16D4-4B26-8695-ABFF1A08264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4634DD63-084D-4AF5-B8CB-6B9E05FAFE3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8CC7D16-795D-4548-A620-31FB7E3E4EE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C74A90F-6B67-443E-AE69-6140B93893A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A5EC576C-0959-451D-9CEB-D3E9936BB73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F8F45F30-4E60-4252-AC29-9C86B75026F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38F4D51-DDAF-42F5-967E-A71D2C2015B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538FBB33-F91B-4CD7-B524-901669BAB72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93BD7792-A59A-4B71-8223-02034E96411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822C7E30-8E1A-44FC-9D78-6A36B622D7F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045C026-832B-48FF-873E-569A2D3ED3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A15982BC-1E0B-4AC8-BD76-836A2CAFB56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82DB61A-B7F8-4387-BCDD-2EC6844D9E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FC4FE134-02A2-4984-B62E-CEDC2DE9EF6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D15009B1-CDAC-4EC9-ADAE-64F3076EC905}"/>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8439B56A-380C-4EAF-894A-52F7288370DB}"/>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74959EAC-2BEB-4AFA-B85D-FF1FE924CD95}"/>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6D0C915B-2000-403C-8DF7-53AB55D72471}"/>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801DDD6F-A4DB-4288-864A-9A0192F74011}"/>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E00BC0C8-BB6F-4E08-9F80-53FAD3402C69}"/>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7F4E11BA-3D19-44C2-8CC6-D1920BA9DE31}"/>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A137A3FE-AD2A-4FDB-984D-1D85143718EF}"/>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2B6D391D-FBC1-4606-B6A3-C6C2B98D0E49}"/>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8876841D-77B0-428D-82A9-C1778D223551}"/>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C93C9D4-42A6-4ADA-A159-26C6522C20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D7D095-A316-4AC0-B815-E1CB8EDBFD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47CB605-4D0E-4D34-8A87-1BA21554E1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294801-45C3-47E7-9DE2-4E82FE51C8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A247CBD-124B-4104-BCB4-383AA95239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147647</xdr:rowOff>
    </xdr:from>
    <xdr:to>
      <xdr:col>55</xdr:col>
      <xdr:colOff>50800</xdr:colOff>
      <xdr:row>86</xdr:row>
      <xdr:rowOff>77797</xdr:rowOff>
    </xdr:to>
    <xdr:sp macro="" textlink="">
      <xdr:nvSpPr>
        <xdr:cNvPr id="358" name="楕円 357">
          <a:extLst>
            <a:ext uri="{FF2B5EF4-FFF2-40B4-BE49-F238E27FC236}">
              <a16:creationId xmlns:a16="http://schemas.microsoft.com/office/drawing/2014/main" id="{A06D93E3-E92C-4BBD-9E66-83BABB5FB2D1}"/>
            </a:ext>
          </a:extLst>
        </xdr:cNvPr>
        <xdr:cNvSpPr/>
      </xdr:nvSpPr>
      <xdr:spPr>
        <a:xfrm>
          <a:off x="10426700" y="147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126074</xdr:rowOff>
    </xdr:from>
    <xdr:ext cx="469744" cy="259045"/>
    <xdr:sp macro="" textlink="">
      <xdr:nvSpPr>
        <xdr:cNvPr id="359" name="【公営住宅】&#10;一人当たり面積該当値テキスト">
          <a:extLst>
            <a:ext uri="{FF2B5EF4-FFF2-40B4-BE49-F238E27FC236}">
              <a16:creationId xmlns:a16="http://schemas.microsoft.com/office/drawing/2014/main" id="{27722CF3-C76E-4D0B-9910-D44E152D5364}"/>
            </a:ext>
          </a:extLst>
        </xdr:cNvPr>
        <xdr:cNvSpPr txBox="1"/>
      </xdr:nvSpPr>
      <xdr:spPr>
        <a:xfrm>
          <a:off x="10515600" y="146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148789</xdr:rowOff>
    </xdr:from>
    <xdr:to>
      <xdr:col>50</xdr:col>
      <xdr:colOff>165100</xdr:colOff>
      <xdr:row>86</xdr:row>
      <xdr:rowOff>78939</xdr:rowOff>
    </xdr:to>
    <xdr:sp macro="" textlink="">
      <xdr:nvSpPr>
        <xdr:cNvPr id="360" name="楕円 359">
          <a:extLst>
            <a:ext uri="{FF2B5EF4-FFF2-40B4-BE49-F238E27FC236}">
              <a16:creationId xmlns:a16="http://schemas.microsoft.com/office/drawing/2014/main" id="{332423CC-1DC2-409C-92D8-51730D205372}"/>
            </a:ext>
          </a:extLst>
        </xdr:cNvPr>
        <xdr:cNvSpPr/>
      </xdr:nvSpPr>
      <xdr:spPr>
        <a:xfrm>
          <a:off x="9588500" y="14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26997</xdr:rowOff>
    </xdr:from>
    <xdr:to>
      <xdr:col>55</xdr:col>
      <xdr:colOff>0</xdr:colOff>
      <xdr:row>86</xdr:row>
      <xdr:rowOff>28139</xdr:rowOff>
    </xdr:to>
    <xdr:cxnSp macro="">
      <xdr:nvCxnSpPr>
        <xdr:cNvPr id="361" name="直線コネクタ 360">
          <a:extLst>
            <a:ext uri="{FF2B5EF4-FFF2-40B4-BE49-F238E27FC236}">
              <a16:creationId xmlns:a16="http://schemas.microsoft.com/office/drawing/2014/main" id="{DDFB6BA5-A7D1-4938-8124-C9801E29BE94}"/>
            </a:ext>
          </a:extLst>
        </xdr:cNvPr>
        <xdr:cNvCxnSpPr/>
      </xdr:nvCxnSpPr>
      <xdr:spPr>
        <a:xfrm flipV="1">
          <a:off x="9639300" y="1477169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150422</xdr:rowOff>
    </xdr:from>
    <xdr:to>
      <xdr:col>46</xdr:col>
      <xdr:colOff>38100</xdr:colOff>
      <xdr:row>86</xdr:row>
      <xdr:rowOff>80572</xdr:rowOff>
    </xdr:to>
    <xdr:sp macro="" textlink="">
      <xdr:nvSpPr>
        <xdr:cNvPr id="362" name="楕円 361">
          <a:extLst>
            <a:ext uri="{FF2B5EF4-FFF2-40B4-BE49-F238E27FC236}">
              <a16:creationId xmlns:a16="http://schemas.microsoft.com/office/drawing/2014/main" id="{BBE57BE0-6598-4F38-903F-C2080EB8E7F0}"/>
            </a:ext>
          </a:extLst>
        </xdr:cNvPr>
        <xdr:cNvSpPr/>
      </xdr:nvSpPr>
      <xdr:spPr>
        <a:xfrm>
          <a:off x="8699500" y="147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28139</xdr:rowOff>
    </xdr:from>
    <xdr:to>
      <xdr:col>50</xdr:col>
      <xdr:colOff>114300</xdr:colOff>
      <xdr:row>86</xdr:row>
      <xdr:rowOff>29772</xdr:rowOff>
    </xdr:to>
    <xdr:cxnSp macro="">
      <xdr:nvCxnSpPr>
        <xdr:cNvPr id="363" name="直線コネクタ 362">
          <a:extLst>
            <a:ext uri="{FF2B5EF4-FFF2-40B4-BE49-F238E27FC236}">
              <a16:creationId xmlns:a16="http://schemas.microsoft.com/office/drawing/2014/main" id="{63021537-574D-4578-9D5B-9FDAC2109C6E}"/>
            </a:ext>
          </a:extLst>
        </xdr:cNvPr>
        <xdr:cNvCxnSpPr/>
      </xdr:nvCxnSpPr>
      <xdr:spPr>
        <a:xfrm flipV="1">
          <a:off x="8750300" y="147728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151566</xdr:rowOff>
    </xdr:from>
    <xdr:to>
      <xdr:col>41</xdr:col>
      <xdr:colOff>101600</xdr:colOff>
      <xdr:row>86</xdr:row>
      <xdr:rowOff>81716</xdr:rowOff>
    </xdr:to>
    <xdr:sp macro="" textlink="">
      <xdr:nvSpPr>
        <xdr:cNvPr id="364" name="楕円 363">
          <a:extLst>
            <a:ext uri="{FF2B5EF4-FFF2-40B4-BE49-F238E27FC236}">
              <a16:creationId xmlns:a16="http://schemas.microsoft.com/office/drawing/2014/main" id="{7B934218-6D7F-49E6-8A29-31D9C588C84A}"/>
            </a:ext>
          </a:extLst>
        </xdr:cNvPr>
        <xdr:cNvSpPr/>
      </xdr:nvSpPr>
      <xdr:spPr>
        <a:xfrm>
          <a:off x="7810500" y="147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29772</xdr:rowOff>
    </xdr:from>
    <xdr:to>
      <xdr:col>45</xdr:col>
      <xdr:colOff>177800</xdr:colOff>
      <xdr:row>86</xdr:row>
      <xdr:rowOff>30916</xdr:rowOff>
    </xdr:to>
    <xdr:cxnSp macro="">
      <xdr:nvCxnSpPr>
        <xdr:cNvPr id="365" name="直線コネクタ 364">
          <a:extLst>
            <a:ext uri="{FF2B5EF4-FFF2-40B4-BE49-F238E27FC236}">
              <a16:creationId xmlns:a16="http://schemas.microsoft.com/office/drawing/2014/main" id="{4E9F87E3-9430-470B-8FAF-BFB33DC8F5B0}"/>
            </a:ext>
          </a:extLst>
        </xdr:cNvPr>
        <xdr:cNvCxnSpPr/>
      </xdr:nvCxnSpPr>
      <xdr:spPr>
        <a:xfrm flipV="1">
          <a:off x="7861300" y="147744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153036</xdr:rowOff>
    </xdr:from>
    <xdr:to>
      <xdr:col>36</xdr:col>
      <xdr:colOff>165100</xdr:colOff>
      <xdr:row>86</xdr:row>
      <xdr:rowOff>83186</xdr:rowOff>
    </xdr:to>
    <xdr:sp macro="" textlink="">
      <xdr:nvSpPr>
        <xdr:cNvPr id="366" name="楕円 365">
          <a:extLst>
            <a:ext uri="{FF2B5EF4-FFF2-40B4-BE49-F238E27FC236}">
              <a16:creationId xmlns:a16="http://schemas.microsoft.com/office/drawing/2014/main" id="{6ACA1422-9282-42FB-BF80-9CEC4962E4BA}"/>
            </a:ext>
          </a:extLst>
        </xdr:cNvPr>
        <xdr:cNvSpPr/>
      </xdr:nvSpPr>
      <xdr:spPr>
        <a:xfrm>
          <a:off x="6921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30916</xdr:rowOff>
    </xdr:from>
    <xdr:to>
      <xdr:col>41</xdr:col>
      <xdr:colOff>50800</xdr:colOff>
      <xdr:row>86</xdr:row>
      <xdr:rowOff>32386</xdr:rowOff>
    </xdr:to>
    <xdr:cxnSp macro="">
      <xdr:nvCxnSpPr>
        <xdr:cNvPr id="367" name="直線コネクタ 366">
          <a:extLst>
            <a:ext uri="{FF2B5EF4-FFF2-40B4-BE49-F238E27FC236}">
              <a16:creationId xmlns:a16="http://schemas.microsoft.com/office/drawing/2014/main" id="{CCAE351E-58F5-4474-A5C9-B21C28733310}"/>
            </a:ext>
          </a:extLst>
        </xdr:cNvPr>
        <xdr:cNvCxnSpPr/>
      </xdr:nvCxnSpPr>
      <xdr:spPr>
        <a:xfrm flipV="1">
          <a:off x="6972300" y="1477561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BAB9054C-A0FE-4281-989B-DE1D724D463D}"/>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AE0F1611-F65F-4362-9CE4-36CA10BD514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B8DD69C1-3547-490F-9197-4B88206E69EB}"/>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789F4FEF-D233-4529-BD6A-D054F58BF2EB}"/>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70066</xdr:rowOff>
    </xdr:from>
    <xdr:ext cx="469744" cy="259045"/>
    <xdr:sp macro="" textlink="">
      <xdr:nvSpPr>
        <xdr:cNvPr id="372" name="n_1mainValue【公営住宅】&#10;一人当たり面積">
          <a:extLst>
            <a:ext uri="{FF2B5EF4-FFF2-40B4-BE49-F238E27FC236}">
              <a16:creationId xmlns:a16="http://schemas.microsoft.com/office/drawing/2014/main" id="{0AE5DE77-E51D-45F4-8BE3-5261C529C37E}"/>
            </a:ext>
          </a:extLst>
        </xdr:cNvPr>
        <xdr:cNvSpPr txBox="1"/>
      </xdr:nvSpPr>
      <xdr:spPr>
        <a:xfrm>
          <a:off x="9391727" y="1481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71699</xdr:rowOff>
    </xdr:from>
    <xdr:ext cx="469744" cy="259045"/>
    <xdr:sp macro="" textlink="">
      <xdr:nvSpPr>
        <xdr:cNvPr id="373" name="n_2mainValue【公営住宅】&#10;一人当たり面積">
          <a:extLst>
            <a:ext uri="{FF2B5EF4-FFF2-40B4-BE49-F238E27FC236}">
              <a16:creationId xmlns:a16="http://schemas.microsoft.com/office/drawing/2014/main" id="{25F60180-E4D8-4B50-9AC0-2DB04CA1210F}"/>
            </a:ext>
          </a:extLst>
        </xdr:cNvPr>
        <xdr:cNvSpPr txBox="1"/>
      </xdr:nvSpPr>
      <xdr:spPr>
        <a:xfrm>
          <a:off x="8515427" y="148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72843</xdr:rowOff>
    </xdr:from>
    <xdr:ext cx="469744" cy="259045"/>
    <xdr:sp macro="" textlink="">
      <xdr:nvSpPr>
        <xdr:cNvPr id="374" name="n_3mainValue【公営住宅】&#10;一人当たり面積">
          <a:extLst>
            <a:ext uri="{FF2B5EF4-FFF2-40B4-BE49-F238E27FC236}">
              <a16:creationId xmlns:a16="http://schemas.microsoft.com/office/drawing/2014/main" id="{A7072A0E-D194-4F25-AABC-4DFDDB496874}"/>
            </a:ext>
          </a:extLst>
        </xdr:cNvPr>
        <xdr:cNvSpPr txBox="1"/>
      </xdr:nvSpPr>
      <xdr:spPr>
        <a:xfrm>
          <a:off x="7626427" y="148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74313</xdr:rowOff>
    </xdr:from>
    <xdr:ext cx="469744" cy="259045"/>
    <xdr:sp macro="" textlink="">
      <xdr:nvSpPr>
        <xdr:cNvPr id="375" name="n_4mainValue【公営住宅】&#10;一人当たり面積">
          <a:extLst>
            <a:ext uri="{FF2B5EF4-FFF2-40B4-BE49-F238E27FC236}">
              <a16:creationId xmlns:a16="http://schemas.microsoft.com/office/drawing/2014/main" id="{6726DB69-998C-4240-AFC5-2623198291CE}"/>
            </a:ext>
          </a:extLst>
        </xdr:cNvPr>
        <xdr:cNvSpPr txBox="1"/>
      </xdr:nvSpPr>
      <xdr:spPr>
        <a:xfrm>
          <a:off x="6737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925E59B-7B91-441E-B64A-D163239F2E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FD7B87E-EEF2-48FF-AC7C-8DD12F65D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5AC625A5-2D1D-42D5-9BEF-C511A57820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F7AA1DEC-E52B-4AFA-9FC0-4076520C57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7D925AC-18F6-4B47-B4BD-E4953F132F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7F7C2C9-B084-45EA-8492-DDB73EAB42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83F8A9A-82AB-43E0-AB96-F9B146B04A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3B90B45-A4AE-4F79-8C30-79C29D71E8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7F5BB072-624A-4B07-9B75-A2CACDFD74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811F33A-2362-408C-8E47-0A46D4747B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2FD17BC-CFA5-48D4-920A-ECBDC0025A6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C7480B7D-B9ED-4E39-A165-F940D035AA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454FF9B6-5CF5-4EAD-9730-78B92E9E3A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A65D2DC-8AA1-438B-9098-9F9F999699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9F74104-AD11-4F80-8B1B-BBDE78C5DD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06E6A27-98E6-41D1-B065-C99224AA541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C31DA22-634B-4064-989E-59FA11D777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BC4CA56-4816-445B-8B12-E68EFBE53F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3AD23D5E-F375-4D74-AC8D-36DC41E9E5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6B0630FD-9D2B-4506-902A-6352349537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C2B01104-B7B9-40E7-AE73-B528477175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ACDFD6C6-278F-456B-9BFC-EFA0559824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3FFBD91-7416-47DB-8FFD-F7F2818EC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CC363F66-DA48-4C9C-B5A9-5C5FE6550A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ABDE9923-A2AB-496D-BD5A-103AEFE050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C453DDF-D9D9-4B6C-A21D-8C195467C5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C2C0EC72-4A69-4765-9B14-8C506928E1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13FA0610-940A-44F7-9F96-A695C0198EE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768ED34-2034-440D-9CAB-A65341E5214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393271D4-A196-444D-AC3D-19CDB5907D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6AB8821-3DC2-4D75-8CD1-FF4EC0ABB3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B255B919-729F-441B-8918-03A59B60D6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2668B4E-AFC8-4661-984B-F6230FA7D5B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C04AB765-F783-4F1C-AD28-84164C16E3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DDA302A-EF5C-4692-88F0-8C8E4A21A0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4B2F6AC-94BC-46DF-9E36-81F4D666B4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9FB4435E-0628-4AC6-82B4-14E2F41B5C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62F7DEE-EF85-4143-8462-C41B3BA3EC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8E3F886C-CC3D-4617-B250-B54C86CC7C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03653E5-7972-4A9D-BE36-BA10EA546D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D7D2C5F-3A8F-4C8F-8D92-C552E22E1A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E4491240-1EE2-4430-9D4A-0CF29766B0E2}"/>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D063768C-B442-43A7-8F6C-D3F8896413C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FF60962E-3A51-491F-8F18-1AB0C071BA3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4FC8C00B-B8B9-4472-A37E-56AB095E27DC}"/>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46640AB-CD0A-4FF3-BA99-8139321DCD3A}"/>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E3FECA6F-CE25-4AC4-B56F-D328103F078C}"/>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F626F625-71D7-4930-B084-2FADC56E7189}"/>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E3D4CF6F-1ED7-4685-8BB9-781873430A36}"/>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4568A25A-5A80-4951-A26C-1001D9BD8845}"/>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9710096A-22E3-464A-8519-5CA94F66AF04}"/>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34A7BF4E-7310-4129-8650-D1FDC5E6E409}"/>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9989A1F-5960-45C3-8FC0-8307F0125D4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629E80E-EB35-484E-ACA2-065410A5EC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2B6532C-2037-4ECA-8679-EE40B812FD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F4C6EB7-1A4B-44CD-AC13-C2E29F0B0D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3DE8A69-6028-4F8B-BE99-B76CE80C28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33" name="楕円 432">
          <a:extLst>
            <a:ext uri="{FF2B5EF4-FFF2-40B4-BE49-F238E27FC236}">
              <a16:creationId xmlns:a16="http://schemas.microsoft.com/office/drawing/2014/main" id="{B6C7CF5D-BAA6-4901-BD5F-AB2598A8C91F}"/>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31DB589-0327-4F59-B229-9583EC749A49}"/>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435" name="楕円 434">
          <a:extLst>
            <a:ext uri="{FF2B5EF4-FFF2-40B4-BE49-F238E27FC236}">
              <a16:creationId xmlns:a16="http://schemas.microsoft.com/office/drawing/2014/main" id="{C8847642-3BA2-40C3-8710-C8F97C6913B1}"/>
            </a:ext>
          </a:extLst>
        </xdr:cNvPr>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121920</xdr:rowOff>
    </xdr:to>
    <xdr:cxnSp macro="">
      <xdr:nvCxnSpPr>
        <xdr:cNvPr id="436" name="直線コネクタ 435">
          <a:extLst>
            <a:ext uri="{FF2B5EF4-FFF2-40B4-BE49-F238E27FC236}">
              <a16:creationId xmlns:a16="http://schemas.microsoft.com/office/drawing/2014/main" id="{C11299D8-DEE8-4511-827E-ED7D37535059}"/>
            </a:ext>
          </a:extLst>
        </xdr:cNvPr>
        <xdr:cNvCxnSpPr/>
      </xdr:nvCxnSpPr>
      <xdr:spPr>
        <a:xfrm>
          <a:off x="15481300" y="62402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37" name="楕円 436">
          <a:extLst>
            <a:ext uri="{FF2B5EF4-FFF2-40B4-BE49-F238E27FC236}">
              <a16:creationId xmlns:a16="http://schemas.microsoft.com/office/drawing/2014/main" id="{6AB05BED-3C04-4013-B2BF-BED90791192F}"/>
            </a:ext>
          </a:extLst>
        </xdr:cNvPr>
        <xdr:cNvSpPr/>
      </xdr:nvSpPr>
      <xdr:spPr>
        <a:xfrm>
          <a:off x="14541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42</xdr:row>
      <xdr:rowOff>66403</xdr:rowOff>
    </xdr:to>
    <xdr:cxnSp macro="">
      <xdr:nvCxnSpPr>
        <xdr:cNvPr id="438" name="直線コネクタ 437">
          <a:extLst>
            <a:ext uri="{FF2B5EF4-FFF2-40B4-BE49-F238E27FC236}">
              <a16:creationId xmlns:a16="http://schemas.microsoft.com/office/drawing/2014/main" id="{2967AED7-318F-4792-AF2D-3C5658A2D5CA}"/>
            </a:ext>
          </a:extLst>
        </xdr:cNvPr>
        <xdr:cNvCxnSpPr/>
      </xdr:nvCxnSpPr>
      <xdr:spPr>
        <a:xfrm flipV="1">
          <a:off x="14592300" y="6240236"/>
          <a:ext cx="889000" cy="10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7438</xdr:rowOff>
    </xdr:from>
    <xdr:to>
      <xdr:col>72</xdr:col>
      <xdr:colOff>38100</xdr:colOff>
      <xdr:row>42</xdr:row>
      <xdr:rowOff>109038</xdr:rowOff>
    </xdr:to>
    <xdr:sp macro="" textlink="">
      <xdr:nvSpPr>
        <xdr:cNvPr id="439" name="楕円 438">
          <a:extLst>
            <a:ext uri="{FF2B5EF4-FFF2-40B4-BE49-F238E27FC236}">
              <a16:creationId xmlns:a16="http://schemas.microsoft.com/office/drawing/2014/main" id="{10955A75-7D16-4B08-A696-2A27B8B50712}"/>
            </a:ext>
          </a:extLst>
        </xdr:cNvPr>
        <xdr:cNvSpPr/>
      </xdr:nvSpPr>
      <xdr:spPr>
        <a:xfrm>
          <a:off x="13652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58238</xdr:rowOff>
    </xdr:from>
    <xdr:to>
      <xdr:col>76</xdr:col>
      <xdr:colOff>114300</xdr:colOff>
      <xdr:row>42</xdr:row>
      <xdr:rowOff>66403</xdr:rowOff>
    </xdr:to>
    <xdr:cxnSp macro="">
      <xdr:nvCxnSpPr>
        <xdr:cNvPr id="440" name="直線コネクタ 439">
          <a:extLst>
            <a:ext uri="{FF2B5EF4-FFF2-40B4-BE49-F238E27FC236}">
              <a16:creationId xmlns:a16="http://schemas.microsoft.com/office/drawing/2014/main" id="{FFCC2F44-A791-40C5-8347-75A5A8CC974A}"/>
            </a:ext>
          </a:extLst>
        </xdr:cNvPr>
        <xdr:cNvCxnSpPr/>
      </xdr:nvCxnSpPr>
      <xdr:spPr>
        <a:xfrm>
          <a:off x="13703300" y="72591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165826</xdr:rowOff>
    </xdr:from>
    <xdr:to>
      <xdr:col>67</xdr:col>
      <xdr:colOff>101600</xdr:colOff>
      <xdr:row>42</xdr:row>
      <xdr:rowOff>95976</xdr:rowOff>
    </xdr:to>
    <xdr:sp macro="" textlink="">
      <xdr:nvSpPr>
        <xdr:cNvPr id="441" name="楕円 440">
          <a:extLst>
            <a:ext uri="{FF2B5EF4-FFF2-40B4-BE49-F238E27FC236}">
              <a16:creationId xmlns:a16="http://schemas.microsoft.com/office/drawing/2014/main" id="{CA34BE8B-E64E-4ADE-BDF7-203D9A0EF480}"/>
            </a:ext>
          </a:extLst>
        </xdr:cNvPr>
        <xdr:cNvSpPr/>
      </xdr:nvSpPr>
      <xdr:spPr>
        <a:xfrm>
          <a:off x="12763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45176</xdr:rowOff>
    </xdr:from>
    <xdr:to>
      <xdr:col>71</xdr:col>
      <xdr:colOff>177800</xdr:colOff>
      <xdr:row>42</xdr:row>
      <xdr:rowOff>58238</xdr:rowOff>
    </xdr:to>
    <xdr:cxnSp macro="">
      <xdr:nvCxnSpPr>
        <xdr:cNvPr id="442" name="直線コネクタ 441">
          <a:extLst>
            <a:ext uri="{FF2B5EF4-FFF2-40B4-BE49-F238E27FC236}">
              <a16:creationId xmlns:a16="http://schemas.microsoft.com/office/drawing/2014/main" id="{2C7EB9A2-3E5E-47C8-980A-197C62C7B197}"/>
            </a:ext>
          </a:extLst>
        </xdr:cNvPr>
        <xdr:cNvCxnSpPr/>
      </xdr:nvCxnSpPr>
      <xdr:spPr>
        <a:xfrm>
          <a:off x="12814300" y="72460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33508CB-F730-48EE-85E4-121D867CF8D8}"/>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AB8A0B4-FA9B-4327-B988-BEDD453205CA}"/>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6AA5128E-3386-40C0-8A0E-B5BA1A6DB0D1}"/>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2CBDFE9A-CBEC-4CCF-8500-59DC25FE1F74}"/>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65A0CE6-9969-472E-8595-6904A96D8260}"/>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B6BA628-63F2-4B6A-8336-907042B7B727}"/>
            </a:ext>
          </a:extLst>
        </xdr:cNvPr>
        <xdr:cNvSpPr txBox="1"/>
      </xdr:nvSpPr>
      <xdr:spPr>
        <a:xfrm>
          <a:off x="14389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100165</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CED254C-7078-4100-9A37-2DABAB611F10}"/>
            </a:ext>
          </a:extLst>
        </xdr:cNvPr>
        <xdr:cNvSpPr txBox="1"/>
      </xdr:nvSpPr>
      <xdr:spPr>
        <a:xfrm>
          <a:off x="13500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87103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7062F61-6D8C-4644-B90B-D09687C162DD}"/>
            </a:ext>
          </a:extLst>
        </xdr:cNvPr>
        <xdr:cNvSpPr txBox="1"/>
      </xdr:nvSpPr>
      <xdr:spPr>
        <a:xfrm>
          <a:off x="12611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60BF527-DFBF-42E7-B301-21007F9EA4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98863AA-568A-4360-89BF-E8D390FB86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8A1886F-263D-4A18-9E55-647EC467A94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BB7BED8-84B0-432D-B23A-8F05469910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C57AB73-4CEA-47D3-9653-E9206B0D96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F42914E9-165C-43FC-9131-3FC963C1D9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3FD0839-E4E0-4489-8E2A-5EB8F20A63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5ADCB29-178A-4F54-9EAF-3277874BB4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4926E00-BE2E-468F-B357-74EED1D13F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1888F39-8B76-4544-B6C1-28F53CA0EA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D3D9C5F7-82A6-401E-8A9B-EF128811C04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E255568-AF86-47FF-AB6D-D660139F467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6C553A1-91E1-4B63-9EA4-CA8E612FD9C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70AB2FF7-8FBB-416C-8CDF-1934BC6058F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9C7DCE70-A945-4A08-844E-65EDE5A2791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914A9F37-EEAF-400C-995C-7AE6825908B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D8F2D1C2-61B3-467F-9C77-D5AD51F44AE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3926C4FD-9730-4421-BBCF-359F2225A98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F1CBCA36-7574-4B5A-A448-FD38E0A3776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D62734CA-D2AA-4542-AE51-82A21081D59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1F01B920-7841-43BF-803F-BEB04E5D9A8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6185C8CA-50EE-467B-B801-CFFE81F8AD1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3A904D6-0700-4CED-AEBE-AA253E8463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1CF69C6-94CD-47BD-A5A9-4A8528AE33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9AA6C7C-F6C5-40BE-9A57-AE5F2C4026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89140A06-2653-4C45-8ACD-AE0A60F4640F}"/>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7D50D3A-BC00-4C29-A329-DCEF1EEBBAD2}"/>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E80170A6-4065-462A-A777-DE3F714EDE5A}"/>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451914A3-3430-447B-8586-D040DE4EBFBE}"/>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451254E8-FC18-4BCE-9F40-57E4FB5A577C}"/>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C1AE88E-21B6-498B-8E2B-437603E2D41F}"/>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BF94C202-D0AF-442C-94B4-ED1B4C90C217}"/>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24617D7D-BC12-4A2D-8078-68B65F0F1F6F}"/>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57FD65C6-5637-4134-9829-45A5802E08D8}"/>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10B44569-80E8-4E2B-97BA-C75D9C83A287}"/>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3717A799-60CE-458A-A5B0-EA7B238CFDB3}"/>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43EF672-CAB8-405D-A809-FB919218D9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C1E3D3E-A084-48D8-A075-44687AF7D6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6DA0502-8209-4735-A23C-24C2B856D8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D9A3D48-C8C8-487F-99EB-6AAE31E56B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663EF4B-13D1-43F6-8842-3C96D40A93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141333</xdr:rowOff>
    </xdr:from>
    <xdr:to>
      <xdr:col>116</xdr:col>
      <xdr:colOff>114300</xdr:colOff>
      <xdr:row>36</xdr:row>
      <xdr:rowOff>71483</xdr:rowOff>
    </xdr:to>
    <xdr:sp macro="" textlink="">
      <xdr:nvSpPr>
        <xdr:cNvPr id="492" name="楕円 491">
          <a:extLst>
            <a:ext uri="{FF2B5EF4-FFF2-40B4-BE49-F238E27FC236}">
              <a16:creationId xmlns:a16="http://schemas.microsoft.com/office/drawing/2014/main" id="{89BAEE45-C62E-4941-87A1-EDDD63AA7ED7}"/>
            </a:ext>
          </a:extLst>
        </xdr:cNvPr>
        <xdr:cNvSpPr/>
      </xdr:nvSpPr>
      <xdr:spPr>
        <a:xfrm>
          <a:off x="221107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164210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FB1CBCFF-35A2-45A7-A14C-73600C3BE7BE}"/>
            </a:ext>
          </a:extLst>
        </xdr:cNvPr>
        <xdr:cNvSpPr txBox="1"/>
      </xdr:nvSpPr>
      <xdr:spPr>
        <a:xfrm>
          <a:off x="22199600"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154396</xdr:rowOff>
    </xdr:from>
    <xdr:to>
      <xdr:col>112</xdr:col>
      <xdr:colOff>38100</xdr:colOff>
      <xdr:row>36</xdr:row>
      <xdr:rowOff>84546</xdr:rowOff>
    </xdr:to>
    <xdr:sp macro="" textlink="">
      <xdr:nvSpPr>
        <xdr:cNvPr id="494" name="楕円 493">
          <a:extLst>
            <a:ext uri="{FF2B5EF4-FFF2-40B4-BE49-F238E27FC236}">
              <a16:creationId xmlns:a16="http://schemas.microsoft.com/office/drawing/2014/main" id="{2E881099-AA28-48A5-875D-83708ABCE53D}"/>
            </a:ext>
          </a:extLst>
        </xdr:cNvPr>
        <xdr:cNvSpPr/>
      </xdr:nvSpPr>
      <xdr:spPr>
        <a:xfrm>
          <a:off x="21272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20683</xdr:rowOff>
    </xdr:from>
    <xdr:to>
      <xdr:col>116</xdr:col>
      <xdr:colOff>63500</xdr:colOff>
      <xdr:row>36</xdr:row>
      <xdr:rowOff>33746</xdr:rowOff>
    </xdr:to>
    <xdr:cxnSp macro="">
      <xdr:nvCxnSpPr>
        <xdr:cNvPr id="495" name="直線コネクタ 494">
          <a:extLst>
            <a:ext uri="{FF2B5EF4-FFF2-40B4-BE49-F238E27FC236}">
              <a16:creationId xmlns:a16="http://schemas.microsoft.com/office/drawing/2014/main" id="{07326F0D-8C5E-4000-B086-8B23F4777211}"/>
            </a:ext>
          </a:extLst>
        </xdr:cNvPr>
        <xdr:cNvCxnSpPr/>
      </xdr:nvCxnSpPr>
      <xdr:spPr>
        <a:xfrm flipV="1">
          <a:off x="21323300" y="61928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100512</xdr:rowOff>
    </xdr:from>
    <xdr:to>
      <xdr:col>107</xdr:col>
      <xdr:colOff>101600</xdr:colOff>
      <xdr:row>39</xdr:row>
      <xdr:rowOff>30662</xdr:rowOff>
    </xdr:to>
    <xdr:sp macro="" textlink="">
      <xdr:nvSpPr>
        <xdr:cNvPr id="496" name="楕円 495">
          <a:extLst>
            <a:ext uri="{FF2B5EF4-FFF2-40B4-BE49-F238E27FC236}">
              <a16:creationId xmlns:a16="http://schemas.microsoft.com/office/drawing/2014/main" id="{9A674A31-98FD-4C97-9531-10FAFB2E3684}"/>
            </a:ext>
          </a:extLst>
        </xdr:cNvPr>
        <xdr:cNvSpPr/>
      </xdr:nvSpPr>
      <xdr:spPr>
        <a:xfrm>
          <a:off x="20383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33746</xdr:rowOff>
    </xdr:from>
    <xdr:to>
      <xdr:col>111</xdr:col>
      <xdr:colOff>177800</xdr:colOff>
      <xdr:row>38</xdr:row>
      <xdr:rowOff>151312</xdr:rowOff>
    </xdr:to>
    <xdr:cxnSp macro="">
      <xdr:nvCxnSpPr>
        <xdr:cNvPr id="497" name="直線コネクタ 496">
          <a:extLst>
            <a:ext uri="{FF2B5EF4-FFF2-40B4-BE49-F238E27FC236}">
              <a16:creationId xmlns:a16="http://schemas.microsoft.com/office/drawing/2014/main" id="{AFA17F8F-1A11-4BC2-9DBA-BED53F973DDB}"/>
            </a:ext>
          </a:extLst>
        </xdr:cNvPr>
        <xdr:cNvCxnSpPr/>
      </xdr:nvCxnSpPr>
      <xdr:spPr>
        <a:xfrm flipV="1">
          <a:off x="20434300" y="6205946"/>
          <a:ext cx="8890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144599</xdr:rowOff>
    </xdr:from>
    <xdr:to>
      <xdr:col>102</xdr:col>
      <xdr:colOff>165100</xdr:colOff>
      <xdr:row>38</xdr:row>
      <xdr:rowOff>74749</xdr:rowOff>
    </xdr:to>
    <xdr:sp macro="" textlink="">
      <xdr:nvSpPr>
        <xdr:cNvPr id="498" name="楕円 497">
          <a:extLst>
            <a:ext uri="{FF2B5EF4-FFF2-40B4-BE49-F238E27FC236}">
              <a16:creationId xmlns:a16="http://schemas.microsoft.com/office/drawing/2014/main" id="{C6A79935-4FD4-43C0-800B-A770E2442005}"/>
            </a:ext>
          </a:extLst>
        </xdr:cNvPr>
        <xdr:cNvSpPr/>
      </xdr:nvSpPr>
      <xdr:spPr>
        <a:xfrm>
          <a:off x="19494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23949</xdr:rowOff>
    </xdr:from>
    <xdr:to>
      <xdr:col>107</xdr:col>
      <xdr:colOff>50800</xdr:colOff>
      <xdr:row>38</xdr:row>
      <xdr:rowOff>151312</xdr:rowOff>
    </xdr:to>
    <xdr:cxnSp macro="">
      <xdr:nvCxnSpPr>
        <xdr:cNvPr id="499" name="直線コネクタ 498">
          <a:extLst>
            <a:ext uri="{FF2B5EF4-FFF2-40B4-BE49-F238E27FC236}">
              <a16:creationId xmlns:a16="http://schemas.microsoft.com/office/drawing/2014/main" id="{02F027E7-4329-40B3-A8C2-3AED1F7C8831}"/>
            </a:ext>
          </a:extLst>
        </xdr:cNvPr>
        <xdr:cNvCxnSpPr/>
      </xdr:nvCxnSpPr>
      <xdr:spPr>
        <a:xfrm>
          <a:off x="19545300" y="6539049"/>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154396</xdr:rowOff>
    </xdr:from>
    <xdr:to>
      <xdr:col>98</xdr:col>
      <xdr:colOff>38100</xdr:colOff>
      <xdr:row>38</xdr:row>
      <xdr:rowOff>84545</xdr:rowOff>
    </xdr:to>
    <xdr:sp macro="" textlink="">
      <xdr:nvSpPr>
        <xdr:cNvPr id="500" name="楕円 499">
          <a:extLst>
            <a:ext uri="{FF2B5EF4-FFF2-40B4-BE49-F238E27FC236}">
              <a16:creationId xmlns:a16="http://schemas.microsoft.com/office/drawing/2014/main" id="{987DC8BE-E709-4AEE-9123-C4A4ECC283D7}"/>
            </a:ext>
          </a:extLst>
        </xdr:cNvPr>
        <xdr:cNvSpPr/>
      </xdr:nvSpPr>
      <xdr:spPr>
        <a:xfrm>
          <a:off x="18605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23949</xdr:rowOff>
    </xdr:from>
    <xdr:to>
      <xdr:col>102</xdr:col>
      <xdr:colOff>114300</xdr:colOff>
      <xdr:row>38</xdr:row>
      <xdr:rowOff>33746</xdr:rowOff>
    </xdr:to>
    <xdr:cxnSp macro="">
      <xdr:nvCxnSpPr>
        <xdr:cNvPr id="501" name="直線コネクタ 500">
          <a:extLst>
            <a:ext uri="{FF2B5EF4-FFF2-40B4-BE49-F238E27FC236}">
              <a16:creationId xmlns:a16="http://schemas.microsoft.com/office/drawing/2014/main" id="{DEBC034B-4D2D-4815-9C63-1D98E796987D}"/>
            </a:ext>
          </a:extLst>
        </xdr:cNvPr>
        <xdr:cNvCxnSpPr/>
      </xdr:nvCxnSpPr>
      <xdr:spPr>
        <a:xfrm flipV="1">
          <a:off x="18656300" y="6539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1626BB3-C948-48FD-A7DF-12C4E24AFAD5}"/>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E4CA42E7-506E-4F2B-AEDF-7EE875B3A0A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70B0FB7-43F8-480F-B41D-2174050CDAA6}"/>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10AD31C-AAA6-47BA-AA7E-7FE733FA238B}"/>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101073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853499BF-CDAB-4172-9106-3D1027C48582}"/>
            </a:ext>
          </a:extLst>
        </xdr:cNvPr>
        <xdr:cNvSpPr txBox="1"/>
      </xdr:nvSpPr>
      <xdr:spPr>
        <a:xfrm>
          <a:off x="21075727" y="593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47188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32E8D50-CD75-4F0A-9BB4-75CB07B296D1}"/>
            </a:ext>
          </a:extLst>
        </xdr:cNvPr>
        <xdr:cNvSpPr txBox="1"/>
      </xdr:nvSpPr>
      <xdr:spPr>
        <a:xfrm>
          <a:off x="201994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91276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F8F4B49-F564-4300-A3B9-5F8B43B0BB4C}"/>
            </a:ext>
          </a:extLst>
        </xdr:cNvPr>
        <xdr:cNvSpPr txBox="1"/>
      </xdr:nvSpPr>
      <xdr:spPr>
        <a:xfrm>
          <a:off x="193104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101073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EDAC7DD-3706-4355-8124-326AA9C75C90}"/>
            </a:ext>
          </a:extLst>
        </xdr:cNvPr>
        <xdr:cNvSpPr txBox="1"/>
      </xdr:nvSpPr>
      <xdr:spPr>
        <a:xfrm>
          <a:off x="184214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373443D-1255-40B9-9BAD-D1F0635981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FB4C0BD-1DEA-4289-A7C1-379893D6E2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2B8CBC1-15E9-4C79-A3FF-8E927A7745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66DCFA7-35E7-45E9-8C4C-6B4670F72B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45914FE-EEC8-4FDF-93DF-B7341D7E92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3C47ADD-9A96-4F97-A525-9D1725AA12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FD1767F-9812-4ED6-A24B-39CDF7DE75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315F08B-C1F5-4F0F-9DA5-0CB4A49AFB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4F1D934-8C89-496B-8DE2-718A1F53CE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7EB8B20-7C7A-414C-AAE4-A963CF28D1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7FE6C77-2E3A-426B-8B54-AB66DC1461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A54BA97-B5C7-4869-B01E-044285AA3E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488F9F17-C276-452D-80AC-CC00D83402A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26F39291-BF7C-4E5B-ACF1-D0D49FA2801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68B8359-4588-43CD-B611-3E4303D034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A869D875-40E4-4197-A0D3-81A2C408CCC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9190602B-EFA9-41C4-A5AB-DC45C59AFC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5FAD454B-1CBC-4606-9EA9-466F5FF3CD5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1F0FDDD9-BC17-4A85-B3A5-E57269109A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737A9098-A5F6-4AB2-BD6E-720E21A87F6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55F9AD9B-A5BC-41E9-8BD4-05CA5F289D6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D2A7CCB7-757F-480B-9A0B-B2D70BD90C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A50C27D6-A092-4106-8AD0-8D2E48F9F19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A819F05-B618-4134-9934-CCAC8D8B47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5E86C2EC-2F54-4194-A5D2-DA2B0A2C8A2A}"/>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8B8C7DE8-4A55-4EE2-8393-7C01BD94C3E4}"/>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8C008E36-A9B2-4A9F-A211-57FD2EF7A59E}"/>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DF8041F4-C77F-4418-9F6E-865D11AEFB16}"/>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F012273F-828C-45A4-9563-4C5D4B50E23F}"/>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0B6F72B-416B-4871-A9C0-E0B9553729A6}"/>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CDA2BA21-73D1-41C3-B48C-469A2085EA68}"/>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455DCCCF-DFD7-46D2-9FAC-2EEF64CF31CD}"/>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588D60BA-3FA2-4784-A3A7-DEDFF1F52D2F}"/>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36304042-3449-488F-824B-FCAA538765F8}"/>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F78AF7FF-0442-4809-8FCB-2B5800CF7A09}"/>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0B224A9-9A7D-475F-8964-6403B675E0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3CD8D78-D372-4BD0-8CC9-D0333F6239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83974B7-4814-4C49-833B-AC4F95F36C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12FB611-E3F6-4D41-AB06-0A7ECAD661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47A27B0-74EF-49A6-8291-3B0CB2A41A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550" name="楕円 549">
          <a:extLst>
            <a:ext uri="{FF2B5EF4-FFF2-40B4-BE49-F238E27FC236}">
              <a16:creationId xmlns:a16="http://schemas.microsoft.com/office/drawing/2014/main" id="{688623B4-47BF-40DD-ADFB-1C9408E92296}"/>
            </a:ext>
          </a:extLst>
        </xdr:cNvPr>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F41514B-550A-4094-BADC-DBC42795C15D}"/>
            </a:ext>
          </a:extLst>
        </xdr:cNvPr>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52" name="楕円 551">
          <a:extLst>
            <a:ext uri="{FF2B5EF4-FFF2-40B4-BE49-F238E27FC236}">
              <a16:creationId xmlns:a16="http://schemas.microsoft.com/office/drawing/2014/main" id="{0B8B5FF8-0C0A-4C81-8B90-AE4BA8968036}"/>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61</xdr:row>
      <xdr:rowOff>165735</xdr:rowOff>
    </xdr:to>
    <xdr:cxnSp macro="">
      <xdr:nvCxnSpPr>
        <xdr:cNvPr id="553" name="直線コネクタ 552">
          <a:extLst>
            <a:ext uri="{FF2B5EF4-FFF2-40B4-BE49-F238E27FC236}">
              <a16:creationId xmlns:a16="http://schemas.microsoft.com/office/drawing/2014/main" id="{E83A0C28-32AD-4480-B608-9618B07CA51F}"/>
            </a:ext>
          </a:extLst>
        </xdr:cNvPr>
        <xdr:cNvCxnSpPr/>
      </xdr:nvCxnSpPr>
      <xdr:spPr>
        <a:xfrm>
          <a:off x="15481300" y="105956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54" name="楕円 553">
          <a:extLst>
            <a:ext uri="{FF2B5EF4-FFF2-40B4-BE49-F238E27FC236}">
              <a16:creationId xmlns:a16="http://schemas.microsoft.com/office/drawing/2014/main" id="{61996491-7D6D-4008-ADB8-555440B3E170}"/>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137160</xdr:rowOff>
    </xdr:to>
    <xdr:cxnSp macro="">
      <xdr:nvCxnSpPr>
        <xdr:cNvPr id="555" name="直線コネクタ 554">
          <a:extLst>
            <a:ext uri="{FF2B5EF4-FFF2-40B4-BE49-F238E27FC236}">
              <a16:creationId xmlns:a16="http://schemas.microsoft.com/office/drawing/2014/main" id="{F77345E3-057D-45FB-93DA-DDEF661F42AB}"/>
            </a:ext>
          </a:extLst>
        </xdr:cNvPr>
        <xdr:cNvCxnSpPr/>
      </xdr:nvCxnSpPr>
      <xdr:spPr>
        <a:xfrm>
          <a:off x="14592300" y="1056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xdr:rowOff>
    </xdr:from>
    <xdr:to>
      <xdr:col>72</xdr:col>
      <xdr:colOff>38100</xdr:colOff>
      <xdr:row>61</xdr:row>
      <xdr:rowOff>117475</xdr:rowOff>
    </xdr:to>
    <xdr:sp macro="" textlink="">
      <xdr:nvSpPr>
        <xdr:cNvPr id="556" name="楕円 555">
          <a:extLst>
            <a:ext uri="{FF2B5EF4-FFF2-40B4-BE49-F238E27FC236}">
              <a16:creationId xmlns:a16="http://schemas.microsoft.com/office/drawing/2014/main" id="{DF8D70D1-DEF8-420B-B43B-84EDD42F91BA}"/>
            </a:ext>
          </a:extLst>
        </xdr:cNvPr>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66675</xdr:rowOff>
    </xdr:from>
    <xdr:to>
      <xdr:col>76</xdr:col>
      <xdr:colOff>114300</xdr:colOff>
      <xdr:row>61</xdr:row>
      <xdr:rowOff>102870</xdr:rowOff>
    </xdr:to>
    <xdr:cxnSp macro="">
      <xdr:nvCxnSpPr>
        <xdr:cNvPr id="557" name="直線コネクタ 556">
          <a:extLst>
            <a:ext uri="{FF2B5EF4-FFF2-40B4-BE49-F238E27FC236}">
              <a16:creationId xmlns:a16="http://schemas.microsoft.com/office/drawing/2014/main" id="{D25CA954-4228-45AE-99EE-71EB0E01BED2}"/>
            </a:ext>
          </a:extLst>
        </xdr:cNvPr>
        <xdr:cNvCxnSpPr/>
      </xdr:nvCxnSpPr>
      <xdr:spPr>
        <a:xfrm>
          <a:off x="13703300" y="10525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149225</xdr:rowOff>
    </xdr:from>
    <xdr:to>
      <xdr:col>67</xdr:col>
      <xdr:colOff>101600</xdr:colOff>
      <xdr:row>61</xdr:row>
      <xdr:rowOff>79375</xdr:rowOff>
    </xdr:to>
    <xdr:sp macro="" textlink="">
      <xdr:nvSpPr>
        <xdr:cNvPr id="558" name="楕円 557">
          <a:extLst>
            <a:ext uri="{FF2B5EF4-FFF2-40B4-BE49-F238E27FC236}">
              <a16:creationId xmlns:a16="http://schemas.microsoft.com/office/drawing/2014/main" id="{967B4A7A-7E13-43D3-8A59-267D4A975CDD}"/>
            </a:ext>
          </a:extLst>
        </xdr:cNvPr>
        <xdr:cNvSpPr/>
      </xdr:nvSpPr>
      <xdr:spPr>
        <a:xfrm>
          <a:off x="12763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28575</xdr:rowOff>
    </xdr:from>
    <xdr:to>
      <xdr:col>71</xdr:col>
      <xdr:colOff>177800</xdr:colOff>
      <xdr:row>61</xdr:row>
      <xdr:rowOff>66675</xdr:rowOff>
    </xdr:to>
    <xdr:cxnSp macro="">
      <xdr:nvCxnSpPr>
        <xdr:cNvPr id="559" name="直線コネクタ 558">
          <a:extLst>
            <a:ext uri="{FF2B5EF4-FFF2-40B4-BE49-F238E27FC236}">
              <a16:creationId xmlns:a16="http://schemas.microsoft.com/office/drawing/2014/main" id="{7CE71550-5B2B-4CC2-B612-0651B031F1D4}"/>
            </a:ext>
          </a:extLst>
        </xdr:cNvPr>
        <xdr:cNvCxnSpPr/>
      </xdr:nvCxnSpPr>
      <xdr:spPr>
        <a:xfrm>
          <a:off x="12814300" y="1048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ECFD8DB9-235D-4293-90FA-67A2E9E62A2A}"/>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5BF10BC8-D8C5-48A4-8DF2-19007D58E239}"/>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664618AC-B44F-4D57-A8A3-6D0F6113F53F}"/>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7427BBF3-59A9-4D44-BBD0-520EA599CE6B}"/>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4" name="n_1mainValue【学校施設】&#10;有形固定資産減価償却率">
          <a:extLst>
            <a:ext uri="{FF2B5EF4-FFF2-40B4-BE49-F238E27FC236}">
              <a16:creationId xmlns:a16="http://schemas.microsoft.com/office/drawing/2014/main" id="{60E9C7C9-9293-4FA4-804D-E001940DCFDD}"/>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65" name="n_2mainValue【学校施設】&#10;有形固定資産減価償却率">
          <a:extLst>
            <a:ext uri="{FF2B5EF4-FFF2-40B4-BE49-F238E27FC236}">
              <a16:creationId xmlns:a16="http://schemas.microsoft.com/office/drawing/2014/main" id="{F398FAC9-6121-48C0-AB08-5696D82F7531}"/>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566" name="n_3mainValue【学校施設】&#10;有形固定資産減価償却率">
          <a:extLst>
            <a:ext uri="{FF2B5EF4-FFF2-40B4-BE49-F238E27FC236}">
              <a16:creationId xmlns:a16="http://schemas.microsoft.com/office/drawing/2014/main" id="{E71DCD71-1E26-4DD9-B44E-A09B1FE94067}"/>
            </a:ext>
          </a:extLst>
        </xdr:cNvPr>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70502</xdr:rowOff>
    </xdr:from>
    <xdr:ext cx="405111" cy="259045"/>
    <xdr:sp macro="" textlink="">
      <xdr:nvSpPr>
        <xdr:cNvPr id="567" name="n_4mainValue【学校施設】&#10;有形固定資産減価償却率">
          <a:extLst>
            <a:ext uri="{FF2B5EF4-FFF2-40B4-BE49-F238E27FC236}">
              <a16:creationId xmlns:a16="http://schemas.microsoft.com/office/drawing/2014/main" id="{4CA7A666-F502-4E99-A92C-998DAC6EF346}"/>
            </a:ext>
          </a:extLst>
        </xdr:cNvPr>
        <xdr:cNvSpPr txBox="1"/>
      </xdr:nvSpPr>
      <xdr:spPr>
        <a:xfrm>
          <a:off x="12611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405599FB-5301-4B91-B499-6BC3D82C0A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1D2CBACD-3E72-45E7-B641-BFB985C9B0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EE654240-0CD7-4FC2-B7FA-18FA74B739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DCE3AC7-0C28-4CAA-89FB-9058A358C2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CDD2694-E13B-413E-8BCA-002DD39FA2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1723F3D9-1AB9-4373-81EC-1D5988AADD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1B74CC38-0E39-4EDC-A28E-2B3B9E621A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A7A1A127-32A5-4A82-97C6-776A20CE91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F4029F-EEE4-49ED-86CE-CFF38E0476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AF4838A-1B63-4704-86FA-8600E021A9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22D7B3A9-31DE-4A38-871D-9DD424F78D9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97E151DA-8149-4B4B-AC59-1B446025C83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09DACC2-06C4-4155-B315-AFEE348997F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56C247A9-0937-4C31-8DC1-6BB938E5F3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21CE7A95-5476-4204-A638-30EED8ABBEC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A7AC482E-5C39-4884-8157-FA5DCA988B9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4A30D8E1-170D-45FE-8D59-D4E4D00692F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B22E115C-55E0-438D-B071-180AC5C95E8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195227D5-70BE-4760-A397-79562759A0A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E443E4CB-ECEA-4B87-8D88-1143CC2E5E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CD8C9E6-CCB8-4716-A511-52521EDF62A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185BE76E-75D1-41FC-8622-463796C1CE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23E53BF2-BD24-4B04-BDDD-68541D837EC8}"/>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6E4F4ED7-4613-4296-AA31-3B7D86E224B4}"/>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B276E906-2DD0-4264-B156-EA5EBFD92005}"/>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DC39F189-DCA0-4C72-9435-BF031093ACAB}"/>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439BC099-E804-483D-B1DA-1E6F075C9C0D}"/>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a:extLst>
            <a:ext uri="{FF2B5EF4-FFF2-40B4-BE49-F238E27FC236}">
              <a16:creationId xmlns:a16="http://schemas.microsoft.com/office/drawing/2014/main" id="{DAE88DC2-8FBC-43AB-B013-E166FE5EFD5C}"/>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3943463E-48FA-4401-A1C3-6C010F36CE22}"/>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16493B38-FCF4-472A-9001-68B752CFAA06}"/>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3CEA39D6-418E-4C86-8B23-F3D454664C2F}"/>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F81E9019-F112-41E1-9651-A9D2BB957EE5}"/>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2C9E1B0E-1426-43EA-8889-7EC7CECB0D9A}"/>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A71707B-C862-48F2-8ED0-132A766E97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59AAE7F-18BB-4494-B8F7-FBA301AE12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168907A-6E9D-40BD-AFFF-1FD2E3F9BE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8D4F2C4-C3D5-463B-A7CE-59E1738A7E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0551708-6E9D-4A21-8E65-4426040754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32410</xdr:rowOff>
    </xdr:from>
    <xdr:to>
      <xdr:col>116</xdr:col>
      <xdr:colOff>114300</xdr:colOff>
      <xdr:row>60</xdr:row>
      <xdr:rowOff>134010</xdr:rowOff>
    </xdr:to>
    <xdr:sp macro="" textlink="">
      <xdr:nvSpPr>
        <xdr:cNvPr id="606" name="楕円 605">
          <a:extLst>
            <a:ext uri="{FF2B5EF4-FFF2-40B4-BE49-F238E27FC236}">
              <a16:creationId xmlns:a16="http://schemas.microsoft.com/office/drawing/2014/main" id="{A42726B2-818D-4AF4-BE0F-0C897F400890}"/>
            </a:ext>
          </a:extLst>
        </xdr:cNvPr>
        <xdr:cNvSpPr/>
      </xdr:nvSpPr>
      <xdr:spPr>
        <a:xfrm>
          <a:off x="22110700" y="103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55287</xdr:rowOff>
    </xdr:from>
    <xdr:ext cx="469744" cy="259045"/>
    <xdr:sp macro="" textlink="">
      <xdr:nvSpPr>
        <xdr:cNvPr id="607" name="【学校施設】&#10;一人当たり面積該当値テキスト">
          <a:extLst>
            <a:ext uri="{FF2B5EF4-FFF2-40B4-BE49-F238E27FC236}">
              <a16:creationId xmlns:a16="http://schemas.microsoft.com/office/drawing/2014/main" id="{5D3B89CD-339D-46F8-AB7D-27B6268DF433}"/>
            </a:ext>
          </a:extLst>
        </xdr:cNvPr>
        <xdr:cNvSpPr txBox="1"/>
      </xdr:nvSpPr>
      <xdr:spPr>
        <a:xfrm>
          <a:off x="22199600" y="101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41554</xdr:rowOff>
    </xdr:from>
    <xdr:to>
      <xdr:col>112</xdr:col>
      <xdr:colOff>38100</xdr:colOff>
      <xdr:row>60</xdr:row>
      <xdr:rowOff>143154</xdr:rowOff>
    </xdr:to>
    <xdr:sp macro="" textlink="">
      <xdr:nvSpPr>
        <xdr:cNvPr id="608" name="楕円 607">
          <a:extLst>
            <a:ext uri="{FF2B5EF4-FFF2-40B4-BE49-F238E27FC236}">
              <a16:creationId xmlns:a16="http://schemas.microsoft.com/office/drawing/2014/main" id="{619AC76D-A56D-4D46-ABCA-4837FEC3089A}"/>
            </a:ext>
          </a:extLst>
        </xdr:cNvPr>
        <xdr:cNvSpPr/>
      </xdr:nvSpPr>
      <xdr:spPr>
        <a:xfrm>
          <a:off x="21272500" y="103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83210</xdr:rowOff>
    </xdr:from>
    <xdr:to>
      <xdr:col>116</xdr:col>
      <xdr:colOff>63500</xdr:colOff>
      <xdr:row>60</xdr:row>
      <xdr:rowOff>92354</xdr:rowOff>
    </xdr:to>
    <xdr:cxnSp macro="">
      <xdr:nvCxnSpPr>
        <xdr:cNvPr id="609" name="直線コネクタ 608">
          <a:extLst>
            <a:ext uri="{FF2B5EF4-FFF2-40B4-BE49-F238E27FC236}">
              <a16:creationId xmlns:a16="http://schemas.microsoft.com/office/drawing/2014/main" id="{909580E1-A3DB-4509-8910-F9320F394EE0}"/>
            </a:ext>
          </a:extLst>
        </xdr:cNvPr>
        <xdr:cNvCxnSpPr/>
      </xdr:nvCxnSpPr>
      <xdr:spPr>
        <a:xfrm flipV="1">
          <a:off x="21323300" y="103702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53899</xdr:rowOff>
    </xdr:from>
    <xdr:to>
      <xdr:col>107</xdr:col>
      <xdr:colOff>101600</xdr:colOff>
      <xdr:row>60</xdr:row>
      <xdr:rowOff>155499</xdr:rowOff>
    </xdr:to>
    <xdr:sp macro="" textlink="">
      <xdr:nvSpPr>
        <xdr:cNvPr id="610" name="楕円 609">
          <a:extLst>
            <a:ext uri="{FF2B5EF4-FFF2-40B4-BE49-F238E27FC236}">
              <a16:creationId xmlns:a16="http://schemas.microsoft.com/office/drawing/2014/main" id="{C4BD5BF8-E144-4E60-8CBF-3B9C4F81A18C}"/>
            </a:ext>
          </a:extLst>
        </xdr:cNvPr>
        <xdr:cNvSpPr/>
      </xdr:nvSpPr>
      <xdr:spPr>
        <a:xfrm>
          <a:off x="20383500" y="10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92354</xdr:rowOff>
    </xdr:from>
    <xdr:to>
      <xdr:col>111</xdr:col>
      <xdr:colOff>177800</xdr:colOff>
      <xdr:row>60</xdr:row>
      <xdr:rowOff>104699</xdr:rowOff>
    </xdr:to>
    <xdr:cxnSp macro="">
      <xdr:nvCxnSpPr>
        <xdr:cNvPr id="611" name="直線コネクタ 610">
          <a:extLst>
            <a:ext uri="{FF2B5EF4-FFF2-40B4-BE49-F238E27FC236}">
              <a16:creationId xmlns:a16="http://schemas.microsoft.com/office/drawing/2014/main" id="{E4A86CA6-82CC-47B2-9700-F2B085F290DF}"/>
            </a:ext>
          </a:extLst>
        </xdr:cNvPr>
        <xdr:cNvCxnSpPr/>
      </xdr:nvCxnSpPr>
      <xdr:spPr>
        <a:xfrm flipV="1">
          <a:off x="20434300" y="10379354"/>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62129</xdr:rowOff>
    </xdr:from>
    <xdr:to>
      <xdr:col>102</xdr:col>
      <xdr:colOff>165100</xdr:colOff>
      <xdr:row>60</xdr:row>
      <xdr:rowOff>163729</xdr:rowOff>
    </xdr:to>
    <xdr:sp macro="" textlink="">
      <xdr:nvSpPr>
        <xdr:cNvPr id="612" name="楕円 611">
          <a:extLst>
            <a:ext uri="{FF2B5EF4-FFF2-40B4-BE49-F238E27FC236}">
              <a16:creationId xmlns:a16="http://schemas.microsoft.com/office/drawing/2014/main" id="{0395A093-C477-4787-80C7-FD9739268A56}"/>
            </a:ext>
          </a:extLst>
        </xdr:cNvPr>
        <xdr:cNvSpPr/>
      </xdr:nvSpPr>
      <xdr:spPr>
        <a:xfrm>
          <a:off x="19494500" y="10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104699</xdr:rowOff>
    </xdr:from>
    <xdr:to>
      <xdr:col>107</xdr:col>
      <xdr:colOff>50800</xdr:colOff>
      <xdr:row>60</xdr:row>
      <xdr:rowOff>112929</xdr:rowOff>
    </xdr:to>
    <xdr:cxnSp macro="">
      <xdr:nvCxnSpPr>
        <xdr:cNvPr id="613" name="直線コネクタ 612">
          <a:extLst>
            <a:ext uri="{FF2B5EF4-FFF2-40B4-BE49-F238E27FC236}">
              <a16:creationId xmlns:a16="http://schemas.microsoft.com/office/drawing/2014/main" id="{90E295D2-6C26-4942-92DB-6F05CCC7219F}"/>
            </a:ext>
          </a:extLst>
        </xdr:cNvPr>
        <xdr:cNvCxnSpPr/>
      </xdr:nvCxnSpPr>
      <xdr:spPr>
        <a:xfrm flipV="1">
          <a:off x="19545300" y="1039169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73101</xdr:rowOff>
    </xdr:from>
    <xdr:to>
      <xdr:col>98</xdr:col>
      <xdr:colOff>38100</xdr:colOff>
      <xdr:row>61</xdr:row>
      <xdr:rowOff>3251</xdr:rowOff>
    </xdr:to>
    <xdr:sp macro="" textlink="">
      <xdr:nvSpPr>
        <xdr:cNvPr id="614" name="楕円 613">
          <a:extLst>
            <a:ext uri="{FF2B5EF4-FFF2-40B4-BE49-F238E27FC236}">
              <a16:creationId xmlns:a16="http://schemas.microsoft.com/office/drawing/2014/main" id="{80477F3A-878B-4D09-82AB-1281B2A90832}"/>
            </a:ext>
          </a:extLst>
        </xdr:cNvPr>
        <xdr:cNvSpPr/>
      </xdr:nvSpPr>
      <xdr:spPr>
        <a:xfrm>
          <a:off x="18605500" y="10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112929</xdr:rowOff>
    </xdr:from>
    <xdr:to>
      <xdr:col>102</xdr:col>
      <xdr:colOff>114300</xdr:colOff>
      <xdr:row>60</xdr:row>
      <xdr:rowOff>123901</xdr:rowOff>
    </xdr:to>
    <xdr:cxnSp macro="">
      <xdr:nvCxnSpPr>
        <xdr:cNvPr id="615" name="直線コネクタ 614">
          <a:extLst>
            <a:ext uri="{FF2B5EF4-FFF2-40B4-BE49-F238E27FC236}">
              <a16:creationId xmlns:a16="http://schemas.microsoft.com/office/drawing/2014/main" id="{68E7130B-18A8-4B27-9A7A-8BAAE4985B12}"/>
            </a:ext>
          </a:extLst>
        </xdr:cNvPr>
        <xdr:cNvCxnSpPr/>
      </xdr:nvCxnSpPr>
      <xdr:spPr>
        <a:xfrm flipV="1">
          <a:off x="18656300" y="1039992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a:extLst>
            <a:ext uri="{FF2B5EF4-FFF2-40B4-BE49-F238E27FC236}">
              <a16:creationId xmlns:a16="http://schemas.microsoft.com/office/drawing/2014/main" id="{C53FB532-7911-4962-B9BB-90BE8C713538}"/>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617" name="n_2aveValue【学校施設】&#10;一人当たり面積">
          <a:extLst>
            <a:ext uri="{FF2B5EF4-FFF2-40B4-BE49-F238E27FC236}">
              <a16:creationId xmlns:a16="http://schemas.microsoft.com/office/drawing/2014/main" id="{27149911-E71C-47BC-BA39-7C30FC017DD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618" name="n_3aveValue【学校施設】&#10;一人当たり面積">
          <a:extLst>
            <a:ext uri="{FF2B5EF4-FFF2-40B4-BE49-F238E27FC236}">
              <a16:creationId xmlns:a16="http://schemas.microsoft.com/office/drawing/2014/main" id="{B2EDB046-C91E-488B-B531-C3F3C91938A9}"/>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9" name="n_4aveValue【学校施設】&#10;一人当たり面積">
          <a:extLst>
            <a:ext uri="{FF2B5EF4-FFF2-40B4-BE49-F238E27FC236}">
              <a16:creationId xmlns:a16="http://schemas.microsoft.com/office/drawing/2014/main" id="{4B593C3B-2D0A-4E63-9D59-69A103806D8B}"/>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159681</xdr:rowOff>
    </xdr:from>
    <xdr:ext cx="469744" cy="259045"/>
    <xdr:sp macro="" textlink="">
      <xdr:nvSpPr>
        <xdr:cNvPr id="620" name="n_1mainValue【学校施設】&#10;一人当たり面積">
          <a:extLst>
            <a:ext uri="{FF2B5EF4-FFF2-40B4-BE49-F238E27FC236}">
              <a16:creationId xmlns:a16="http://schemas.microsoft.com/office/drawing/2014/main" id="{23E3DA60-A36F-4149-B492-D37752C6849B}"/>
            </a:ext>
          </a:extLst>
        </xdr:cNvPr>
        <xdr:cNvSpPr txBox="1"/>
      </xdr:nvSpPr>
      <xdr:spPr>
        <a:xfrm>
          <a:off x="210757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576</xdr:rowOff>
    </xdr:from>
    <xdr:ext cx="469744" cy="259045"/>
    <xdr:sp macro="" textlink="">
      <xdr:nvSpPr>
        <xdr:cNvPr id="621" name="n_2mainValue【学校施設】&#10;一人当たり面積">
          <a:extLst>
            <a:ext uri="{FF2B5EF4-FFF2-40B4-BE49-F238E27FC236}">
              <a16:creationId xmlns:a16="http://schemas.microsoft.com/office/drawing/2014/main" id="{9997EC47-D44D-481D-A11B-F1AADD007BA2}"/>
            </a:ext>
          </a:extLst>
        </xdr:cNvPr>
        <xdr:cNvSpPr txBox="1"/>
      </xdr:nvSpPr>
      <xdr:spPr>
        <a:xfrm>
          <a:off x="20199427" y="101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8806</xdr:rowOff>
    </xdr:from>
    <xdr:ext cx="469744" cy="259045"/>
    <xdr:sp macro="" textlink="">
      <xdr:nvSpPr>
        <xdr:cNvPr id="622" name="n_3mainValue【学校施設】&#10;一人当たり面積">
          <a:extLst>
            <a:ext uri="{FF2B5EF4-FFF2-40B4-BE49-F238E27FC236}">
              <a16:creationId xmlns:a16="http://schemas.microsoft.com/office/drawing/2014/main" id="{9E91CD68-675C-4BAE-A7AD-0F0B7D339BB0}"/>
            </a:ext>
          </a:extLst>
        </xdr:cNvPr>
        <xdr:cNvSpPr txBox="1"/>
      </xdr:nvSpPr>
      <xdr:spPr>
        <a:xfrm>
          <a:off x="19310427"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19778</xdr:rowOff>
    </xdr:from>
    <xdr:ext cx="469744" cy="259045"/>
    <xdr:sp macro="" textlink="">
      <xdr:nvSpPr>
        <xdr:cNvPr id="623" name="n_4mainValue【学校施設】&#10;一人当たり面積">
          <a:extLst>
            <a:ext uri="{FF2B5EF4-FFF2-40B4-BE49-F238E27FC236}">
              <a16:creationId xmlns:a16="http://schemas.microsoft.com/office/drawing/2014/main" id="{8F912F3F-BAE0-4AD6-B07F-E3BC82C971C3}"/>
            </a:ext>
          </a:extLst>
        </xdr:cNvPr>
        <xdr:cNvSpPr txBox="1"/>
      </xdr:nvSpPr>
      <xdr:spPr>
        <a:xfrm>
          <a:off x="18421427"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A7C2FCD0-4BCB-4FF6-93AD-DB74B6DE19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41D8619-2A1E-4629-A57F-BF14362F95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66ADD34-2A57-4E68-A38A-E1121A499A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DA3C8AC-82F9-41A1-A78A-65CD872C32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6E17A92-CECA-4138-A3A0-355BECE96B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A518544-7DDE-43FA-9903-ED373127F0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6271DB-0BE6-48F0-ADCE-2F1F14FB1E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798C1D75-590C-4522-AEC9-D3E15A5AD9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1B9012C-DB51-4D94-AA1C-E5EB419434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83BE49C-9440-40E6-97A0-9B45BFB631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1E786BC-E453-4030-B0EF-9B070C6EC8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42B49B09-D166-493A-B9D2-BE77D28247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A94793BA-B6E9-4315-872A-A6DFEB7C8D6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29758481-5B06-4A9D-B5FA-2EB4958176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38C027C8-2F12-4B13-B3D1-6FC0CEA039A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87867987-6125-4D7A-8771-29F4C1B0558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69A2A2C6-F444-4360-9878-6441DB3C8FF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FF29C872-F8C4-4CD3-B746-6685B3B2C45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375D33B-CC64-43DE-9849-85F9CC263A2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193E3F23-432E-49C9-BA85-45B04AEB1C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853446E-0D4B-4218-B4AB-F36800BE746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C0DC6256-6909-47E6-9140-01202E43FA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8CDE1B1B-D881-4555-9BC1-149DA66DA20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8389101D-D828-4667-80DB-3F810C54CB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67095E24-3350-4EE9-A7DF-E05436DD4056}"/>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5A6BCFF5-F487-49E1-A830-4895A4180A9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35D24D1A-D34D-4E62-A6CF-D03B28587FC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83551C61-ACA0-4FD7-86CF-1568A7D693A7}"/>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10940707-6947-4A91-B8E3-88035935A7B9}"/>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a:extLst>
            <a:ext uri="{FF2B5EF4-FFF2-40B4-BE49-F238E27FC236}">
              <a16:creationId xmlns:a16="http://schemas.microsoft.com/office/drawing/2014/main" id="{1871D80E-4596-49DD-8098-B79B75E0522E}"/>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2CCB0FD5-5DC6-43B0-8A4C-DD0C53D1A477}"/>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16E34D0F-1AC3-454E-B069-72A3A6777A68}"/>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57587A46-CD50-4025-A723-F68F6CE82416}"/>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EB288631-760D-46C6-A2BD-092BBF006E34}"/>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A8005678-FE4B-4D01-B442-6EA46F82D0E8}"/>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D5F529C-7AE7-4EDD-A190-899A6710BA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67B3CA9-B8C6-4616-AECE-85E437ACFC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821EB59-730C-4B1B-A7B0-9B7362A36E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12A8241-26D0-43F8-9862-7F0CAECB3D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35D638D-1D1C-4EEB-81CC-8196309929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2539</xdr:rowOff>
    </xdr:from>
    <xdr:to>
      <xdr:col>85</xdr:col>
      <xdr:colOff>177800</xdr:colOff>
      <xdr:row>86</xdr:row>
      <xdr:rowOff>104139</xdr:rowOff>
    </xdr:to>
    <xdr:sp macro="" textlink="">
      <xdr:nvSpPr>
        <xdr:cNvPr id="664" name="楕円 663">
          <a:extLst>
            <a:ext uri="{FF2B5EF4-FFF2-40B4-BE49-F238E27FC236}">
              <a16:creationId xmlns:a16="http://schemas.microsoft.com/office/drawing/2014/main" id="{0485205E-322A-4780-8795-D40D2AC16CDE}"/>
            </a:ext>
          </a:extLst>
        </xdr:cNvPr>
        <xdr:cNvSpPr/>
      </xdr:nvSpPr>
      <xdr:spPr>
        <a:xfrm>
          <a:off x="16268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88916</xdr:rowOff>
    </xdr:from>
    <xdr:ext cx="405111" cy="259045"/>
    <xdr:sp macro="" textlink="">
      <xdr:nvSpPr>
        <xdr:cNvPr id="665" name="【児童館】&#10;有形固定資産減価償却率該当値テキスト">
          <a:extLst>
            <a:ext uri="{FF2B5EF4-FFF2-40B4-BE49-F238E27FC236}">
              <a16:creationId xmlns:a16="http://schemas.microsoft.com/office/drawing/2014/main" id="{CB5F352D-D029-4B06-A5A5-FEB23685F7CD}"/>
            </a:ext>
          </a:extLst>
        </xdr:cNvPr>
        <xdr:cNvSpPr txBox="1"/>
      </xdr:nvSpPr>
      <xdr:spPr>
        <a:xfrm>
          <a:off x="16357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132080</xdr:rowOff>
    </xdr:from>
    <xdr:to>
      <xdr:col>81</xdr:col>
      <xdr:colOff>101600</xdr:colOff>
      <xdr:row>86</xdr:row>
      <xdr:rowOff>62230</xdr:rowOff>
    </xdr:to>
    <xdr:sp macro="" textlink="">
      <xdr:nvSpPr>
        <xdr:cNvPr id="666" name="楕円 665">
          <a:extLst>
            <a:ext uri="{FF2B5EF4-FFF2-40B4-BE49-F238E27FC236}">
              <a16:creationId xmlns:a16="http://schemas.microsoft.com/office/drawing/2014/main" id="{5598861D-FD04-4876-AE48-B5BE2A64B94D}"/>
            </a:ext>
          </a:extLst>
        </xdr:cNvPr>
        <xdr:cNvSpPr/>
      </xdr:nvSpPr>
      <xdr:spPr>
        <a:xfrm>
          <a:off x="1543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xdr:rowOff>
    </xdr:from>
    <xdr:to>
      <xdr:col>85</xdr:col>
      <xdr:colOff>127000</xdr:colOff>
      <xdr:row>86</xdr:row>
      <xdr:rowOff>53339</xdr:rowOff>
    </xdr:to>
    <xdr:cxnSp macro="">
      <xdr:nvCxnSpPr>
        <xdr:cNvPr id="667" name="直線コネクタ 666">
          <a:extLst>
            <a:ext uri="{FF2B5EF4-FFF2-40B4-BE49-F238E27FC236}">
              <a16:creationId xmlns:a16="http://schemas.microsoft.com/office/drawing/2014/main" id="{D3A15A39-9C81-4C1B-BF64-E6CB5DF27011}"/>
            </a:ext>
          </a:extLst>
        </xdr:cNvPr>
        <xdr:cNvCxnSpPr/>
      </xdr:nvCxnSpPr>
      <xdr:spPr>
        <a:xfrm>
          <a:off x="15481300" y="147561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68" name="楕円 667">
          <a:extLst>
            <a:ext uri="{FF2B5EF4-FFF2-40B4-BE49-F238E27FC236}">
              <a16:creationId xmlns:a16="http://schemas.microsoft.com/office/drawing/2014/main" id="{34196B49-5EA7-458B-BD12-1514328A7B58}"/>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11430</xdr:rowOff>
    </xdr:to>
    <xdr:cxnSp macro="">
      <xdr:nvCxnSpPr>
        <xdr:cNvPr id="669" name="直線コネクタ 668">
          <a:extLst>
            <a:ext uri="{FF2B5EF4-FFF2-40B4-BE49-F238E27FC236}">
              <a16:creationId xmlns:a16="http://schemas.microsoft.com/office/drawing/2014/main" id="{CA916E69-4B64-43AA-93E6-95DEFD60864C}"/>
            </a:ext>
          </a:extLst>
        </xdr:cNvPr>
        <xdr:cNvCxnSpPr/>
      </xdr:nvCxnSpPr>
      <xdr:spPr>
        <a:xfrm>
          <a:off x="14592300" y="1471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48261</xdr:rowOff>
    </xdr:from>
    <xdr:to>
      <xdr:col>72</xdr:col>
      <xdr:colOff>38100</xdr:colOff>
      <xdr:row>85</xdr:row>
      <xdr:rowOff>149861</xdr:rowOff>
    </xdr:to>
    <xdr:sp macro="" textlink="">
      <xdr:nvSpPr>
        <xdr:cNvPr id="670" name="楕円 669">
          <a:extLst>
            <a:ext uri="{FF2B5EF4-FFF2-40B4-BE49-F238E27FC236}">
              <a16:creationId xmlns:a16="http://schemas.microsoft.com/office/drawing/2014/main" id="{148587F5-15CE-4934-8803-1A821DDA1936}"/>
            </a:ext>
          </a:extLst>
        </xdr:cNvPr>
        <xdr:cNvSpPr/>
      </xdr:nvSpPr>
      <xdr:spPr>
        <a:xfrm>
          <a:off x="1365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99061</xdr:rowOff>
    </xdr:from>
    <xdr:to>
      <xdr:col>76</xdr:col>
      <xdr:colOff>114300</xdr:colOff>
      <xdr:row>85</xdr:row>
      <xdr:rowOff>140970</xdr:rowOff>
    </xdr:to>
    <xdr:cxnSp macro="">
      <xdr:nvCxnSpPr>
        <xdr:cNvPr id="671" name="直線コネクタ 670">
          <a:extLst>
            <a:ext uri="{FF2B5EF4-FFF2-40B4-BE49-F238E27FC236}">
              <a16:creationId xmlns:a16="http://schemas.microsoft.com/office/drawing/2014/main" id="{AD82467A-FE7B-4D19-83A7-33E97FE26DFF}"/>
            </a:ext>
          </a:extLst>
        </xdr:cNvPr>
        <xdr:cNvCxnSpPr/>
      </xdr:nvCxnSpPr>
      <xdr:spPr>
        <a:xfrm>
          <a:off x="13703300" y="146723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6350</xdr:rowOff>
    </xdr:from>
    <xdr:to>
      <xdr:col>67</xdr:col>
      <xdr:colOff>101600</xdr:colOff>
      <xdr:row>85</xdr:row>
      <xdr:rowOff>107950</xdr:rowOff>
    </xdr:to>
    <xdr:sp macro="" textlink="">
      <xdr:nvSpPr>
        <xdr:cNvPr id="672" name="楕円 671">
          <a:extLst>
            <a:ext uri="{FF2B5EF4-FFF2-40B4-BE49-F238E27FC236}">
              <a16:creationId xmlns:a16="http://schemas.microsoft.com/office/drawing/2014/main" id="{E258D966-7E3B-4B94-8200-6EA87D0A4361}"/>
            </a:ext>
          </a:extLst>
        </xdr:cNvPr>
        <xdr:cNvSpPr/>
      </xdr:nvSpPr>
      <xdr:spPr>
        <a:xfrm>
          <a:off x="1276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57150</xdr:rowOff>
    </xdr:from>
    <xdr:to>
      <xdr:col>71</xdr:col>
      <xdr:colOff>177800</xdr:colOff>
      <xdr:row>85</xdr:row>
      <xdr:rowOff>99061</xdr:rowOff>
    </xdr:to>
    <xdr:cxnSp macro="">
      <xdr:nvCxnSpPr>
        <xdr:cNvPr id="673" name="直線コネクタ 672">
          <a:extLst>
            <a:ext uri="{FF2B5EF4-FFF2-40B4-BE49-F238E27FC236}">
              <a16:creationId xmlns:a16="http://schemas.microsoft.com/office/drawing/2014/main" id="{B6D8EB81-BD65-47BC-B848-B2466F7F4C83}"/>
            </a:ext>
          </a:extLst>
        </xdr:cNvPr>
        <xdr:cNvCxnSpPr/>
      </xdr:nvCxnSpPr>
      <xdr:spPr>
        <a:xfrm>
          <a:off x="12814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a:extLst>
            <a:ext uri="{FF2B5EF4-FFF2-40B4-BE49-F238E27FC236}">
              <a16:creationId xmlns:a16="http://schemas.microsoft.com/office/drawing/2014/main" id="{0FBBD97B-4482-47E0-9E56-60FC22B0B8A3}"/>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a:extLst>
            <a:ext uri="{FF2B5EF4-FFF2-40B4-BE49-F238E27FC236}">
              <a16:creationId xmlns:a16="http://schemas.microsoft.com/office/drawing/2014/main" id="{AAA5E253-1DC9-40EB-BD6A-C65F4DDACDAB}"/>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a:extLst>
            <a:ext uri="{FF2B5EF4-FFF2-40B4-BE49-F238E27FC236}">
              <a16:creationId xmlns:a16="http://schemas.microsoft.com/office/drawing/2014/main" id="{932EBFB1-FF83-406B-8AA2-D53764222B1F}"/>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A7813673-DC9D-4D5E-B511-CEF0D118F19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53357</xdr:rowOff>
    </xdr:from>
    <xdr:ext cx="405111" cy="259045"/>
    <xdr:sp macro="" textlink="">
      <xdr:nvSpPr>
        <xdr:cNvPr id="678" name="n_1mainValue【児童館】&#10;有形固定資産減価償却率">
          <a:extLst>
            <a:ext uri="{FF2B5EF4-FFF2-40B4-BE49-F238E27FC236}">
              <a16:creationId xmlns:a16="http://schemas.microsoft.com/office/drawing/2014/main" id="{DBEBC0AC-3179-4E9C-9940-C64C41AEE9B7}"/>
            </a:ext>
          </a:extLst>
        </xdr:cNvPr>
        <xdr:cNvSpPr txBox="1"/>
      </xdr:nvSpPr>
      <xdr:spPr>
        <a:xfrm>
          <a:off x="15266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79" name="n_2mainValue【児童館】&#10;有形固定資産減価償却率">
          <a:extLst>
            <a:ext uri="{FF2B5EF4-FFF2-40B4-BE49-F238E27FC236}">
              <a16:creationId xmlns:a16="http://schemas.microsoft.com/office/drawing/2014/main" id="{51E330EF-E1DA-4D91-95B7-800F8EF13091}"/>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140988</xdr:rowOff>
    </xdr:from>
    <xdr:ext cx="405111" cy="259045"/>
    <xdr:sp macro="" textlink="">
      <xdr:nvSpPr>
        <xdr:cNvPr id="680" name="n_3mainValue【児童館】&#10;有形固定資産減価償却率">
          <a:extLst>
            <a:ext uri="{FF2B5EF4-FFF2-40B4-BE49-F238E27FC236}">
              <a16:creationId xmlns:a16="http://schemas.microsoft.com/office/drawing/2014/main" id="{F9A15469-AE29-4644-8C55-8488E55F5E3A}"/>
            </a:ext>
          </a:extLst>
        </xdr:cNvPr>
        <xdr:cNvSpPr txBox="1"/>
      </xdr:nvSpPr>
      <xdr:spPr>
        <a:xfrm>
          <a:off x="13500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681" name="n_4mainValue【児童館】&#10;有形固定資産減価償却率">
          <a:extLst>
            <a:ext uri="{FF2B5EF4-FFF2-40B4-BE49-F238E27FC236}">
              <a16:creationId xmlns:a16="http://schemas.microsoft.com/office/drawing/2014/main" id="{1D350713-0621-4C5D-943F-E5AFF16F8756}"/>
            </a:ext>
          </a:extLst>
        </xdr:cNvPr>
        <xdr:cNvSpPr txBox="1"/>
      </xdr:nvSpPr>
      <xdr:spPr>
        <a:xfrm>
          <a:off x="12611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6A303D1A-19FC-4A1C-8AD3-18B68C704D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93FC854F-80BC-41A7-8314-6F2554C209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289E8C5C-BCFA-43D3-BDD1-0A941EA79C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FEF7DBE1-98E8-44C3-8519-08D130D74C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215B3145-5362-4A49-9694-7575AECD6D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20255075-8DE0-4212-99B2-6913583608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66DB974-49E3-4738-86E7-BD6A5F8B61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31DC6A87-ACD2-4853-8AE9-C5273A75503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0B9F8F1-0D2A-4A7D-9340-C524A88FE21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BFF6F735-CBD4-45B6-867A-091DE052EC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6936CEFF-A410-49BD-A3BA-09ECAA66AB7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5A562494-963E-4B85-945A-C6434E4DBA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2C3D4F38-8596-4BF8-A73B-62AD7466D8A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C8905B47-9C3B-4A7F-B785-2A2C7A94D6A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3A42164C-4DFC-4254-90D7-D2E2C516B23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EA8DAE56-56B3-4803-A42C-E913F11C332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D7E91B4-FEB1-473F-AD47-2A27808DC6A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A16DCE12-4178-424D-82D5-5117848E08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5B2FE12-8741-461D-8ECF-A588A2416E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5B06062F-4B79-49F9-AA77-D7BF5F52E4E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A068B05-8840-4F2C-AE27-3DE1C70BA2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3B03772B-448E-4352-B361-FE2815B5F44F}"/>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8CE90463-3D3E-45EF-94A1-044ED7AC4FC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4ECCDB95-4722-4409-A56A-45108F85490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ACBE2530-E1B8-4A6A-9863-CB11780A8A45}"/>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DA11F61A-F0F6-4460-B1A1-CE567808D9B9}"/>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a:extLst>
            <a:ext uri="{FF2B5EF4-FFF2-40B4-BE49-F238E27FC236}">
              <a16:creationId xmlns:a16="http://schemas.microsoft.com/office/drawing/2014/main" id="{EA867AE8-2C0E-4EB8-9E67-557AB4A8E717}"/>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95A1F268-A7D5-41DC-B706-BD2249F5819B}"/>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7A1E0FA6-EB5E-4ABD-A379-2473F672798B}"/>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879A2868-F372-4982-A775-3EE0649959B5}"/>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157CFF78-CF47-4D5A-AD1C-86CA36259ACE}"/>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540022EB-1F20-4B21-BA90-E1C99DEEE7F3}"/>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00EB4AB-8FC2-4748-A7A3-1617100C30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426B77C-4841-4A20-8A18-4DC7ED856B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C7CFBCB-827C-4AB7-84D3-E070E7BD5D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D25E297-E9D5-4728-8D86-9AB358C969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E6EBEDC-F39A-4F9F-A516-F0D4932254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19" name="楕円 718">
          <a:extLst>
            <a:ext uri="{FF2B5EF4-FFF2-40B4-BE49-F238E27FC236}">
              <a16:creationId xmlns:a16="http://schemas.microsoft.com/office/drawing/2014/main" id="{DE3271EA-9448-44FC-B774-702630013EEA}"/>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20" name="【児童館】&#10;一人当たり面積該当値テキスト">
          <a:extLst>
            <a:ext uri="{FF2B5EF4-FFF2-40B4-BE49-F238E27FC236}">
              <a16:creationId xmlns:a16="http://schemas.microsoft.com/office/drawing/2014/main" id="{CA5A0B83-7FC3-44B0-AAD4-397FB96B4010}"/>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21" name="楕円 720">
          <a:extLst>
            <a:ext uri="{FF2B5EF4-FFF2-40B4-BE49-F238E27FC236}">
              <a16:creationId xmlns:a16="http://schemas.microsoft.com/office/drawing/2014/main" id="{A35E2732-FFD5-469B-AC5E-6BF3F31273BE}"/>
            </a:ext>
          </a:extLst>
        </xdr:cNvPr>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40387</xdr:rowOff>
    </xdr:to>
    <xdr:cxnSp macro="">
      <xdr:nvCxnSpPr>
        <xdr:cNvPr id="722" name="直線コネクタ 721">
          <a:extLst>
            <a:ext uri="{FF2B5EF4-FFF2-40B4-BE49-F238E27FC236}">
              <a16:creationId xmlns:a16="http://schemas.microsoft.com/office/drawing/2014/main" id="{E6B60FBB-43F1-45F2-A2CE-9BA11F27A8FF}"/>
            </a:ext>
          </a:extLst>
        </xdr:cNvPr>
        <xdr:cNvCxnSpPr/>
      </xdr:nvCxnSpPr>
      <xdr:spPr>
        <a:xfrm>
          <a:off x="21323300" y="1461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23" name="楕円 722">
          <a:extLst>
            <a:ext uri="{FF2B5EF4-FFF2-40B4-BE49-F238E27FC236}">
              <a16:creationId xmlns:a16="http://schemas.microsoft.com/office/drawing/2014/main" id="{BAFCB312-6CE0-4B36-AE5A-89D1D5E49B91}"/>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724" name="直線コネクタ 723">
          <a:extLst>
            <a:ext uri="{FF2B5EF4-FFF2-40B4-BE49-F238E27FC236}">
              <a16:creationId xmlns:a16="http://schemas.microsoft.com/office/drawing/2014/main" id="{625EE76E-B5CA-40D6-BAB3-4BA0CD442378}"/>
            </a:ext>
          </a:extLst>
        </xdr:cNvPr>
        <xdr:cNvCxnSpPr/>
      </xdr:nvCxnSpPr>
      <xdr:spPr>
        <a:xfrm flipV="1">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25" name="楕円 724">
          <a:extLst>
            <a:ext uri="{FF2B5EF4-FFF2-40B4-BE49-F238E27FC236}">
              <a16:creationId xmlns:a16="http://schemas.microsoft.com/office/drawing/2014/main" id="{AC7888D3-5F1E-41DD-BC7C-2FEE600841AB}"/>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26" name="直線コネクタ 725">
          <a:extLst>
            <a:ext uri="{FF2B5EF4-FFF2-40B4-BE49-F238E27FC236}">
              <a16:creationId xmlns:a16="http://schemas.microsoft.com/office/drawing/2014/main" id="{089AD61B-D39B-4BDF-B425-1E48168B9112}"/>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27" name="楕円 726">
          <a:extLst>
            <a:ext uri="{FF2B5EF4-FFF2-40B4-BE49-F238E27FC236}">
              <a16:creationId xmlns:a16="http://schemas.microsoft.com/office/drawing/2014/main" id="{9694EBEF-1078-4E79-8539-74D86E49ED92}"/>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28" name="直線コネクタ 727">
          <a:extLst>
            <a:ext uri="{FF2B5EF4-FFF2-40B4-BE49-F238E27FC236}">
              <a16:creationId xmlns:a16="http://schemas.microsoft.com/office/drawing/2014/main" id="{256A9F4E-2643-43F1-BA20-7C5DDF15D807}"/>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a:extLst>
            <a:ext uri="{FF2B5EF4-FFF2-40B4-BE49-F238E27FC236}">
              <a16:creationId xmlns:a16="http://schemas.microsoft.com/office/drawing/2014/main" id="{85672093-89BB-4740-B664-45276DA3F918}"/>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a:extLst>
            <a:ext uri="{FF2B5EF4-FFF2-40B4-BE49-F238E27FC236}">
              <a16:creationId xmlns:a16="http://schemas.microsoft.com/office/drawing/2014/main" id="{F1000B2D-D3AD-4711-BEE5-7211045D3E0F}"/>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a:extLst>
            <a:ext uri="{FF2B5EF4-FFF2-40B4-BE49-F238E27FC236}">
              <a16:creationId xmlns:a16="http://schemas.microsoft.com/office/drawing/2014/main" id="{99F08DB4-4D89-4735-A683-615B38D71BDE}"/>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a:extLst>
            <a:ext uri="{FF2B5EF4-FFF2-40B4-BE49-F238E27FC236}">
              <a16:creationId xmlns:a16="http://schemas.microsoft.com/office/drawing/2014/main" id="{D2C8F1AF-EC48-4AD1-B373-A07025B58DE3}"/>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733" name="n_1mainValue【児童館】&#10;一人当たり面積">
          <a:extLst>
            <a:ext uri="{FF2B5EF4-FFF2-40B4-BE49-F238E27FC236}">
              <a16:creationId xmlns:a16="http://schemas.microsoft.com/office/drawing/2014/main" id="{E86D7963-565E-49FC-8F25-33A1EEF8A6ED}"/>
            </a:ext>
          </a:extLst>
        </xdr:cNvPr>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34" name="n_2mainValue【児童館】&#10;一人当たり面積">
          <a:extLst>
            <a:ext uri="{FF2B5EF4-FFF2-40B4-BE49-F238E27FC236}">
              <a16:creationId xmlns:a16="http://schemas.microsoft.com/office/drawing/2014/main" id="{5D66A126-860B-4932-8066-8E2E730E5821}"/>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35" name="n_3mainValue【児童館】&#10;一人当たり面積">
          <a:extLst>
            <a:ext uri="{FF2B5EF4-FFF2-40B4-BE49-F238E27FC236}">
              <a16:creationId xmlns:a16="http://schemas.microsoft.com/office/drawing/2014/main" id="{16D5F9E4-80EF-4839-AEF3-0E4785146C06}"/>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6" name="n_4mainValue【児童館】&#10;一人当たり面積">
          <a:extLst>
            <a:ext uri="{FF2B5EF4-FFF2-40B4-BE49-F238E27FC236}">
              <a16:creationId xmlns:a16="http://schemas.microsoft.com/office/drawing/2014/main" id="{33323681-9C5F-4DBE-9E1D-6BFCEDD5BC30}"/>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ACEEFA7-AD20-4E6C-B44B-1072A1700F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7AE0D28-811B-4D5E-A596-012A331A49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74651D4-B8DA-403A-BCAA-A2EBEF4723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486CE43F-1F9A-4B65-9446-AD86770227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266F5E4-01CE-42E9-998A-C411F0215F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6CA30D4D-8AC3-4D84-80AE-27C1795E318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4B9D2DB3-6A5A-4A12-9D1F-83E3DE2F8E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78B71574-F00E-4429-ADB1-D3CE4934A7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37F75EF2-8236-4C62-BC64-32182ECFDD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C0C31EA-D9ED-485D-9E0E-7C87B8949D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F80E1930-EEF3-48D0-84CF-7EB84BD2231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4182F902-8AD9-48D5-94AE-4470AD3CB01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176EE8FD-6851-4DC4-A279-B3049F167E5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60C477B6-B1A9-484A-9FDA-2BBF56AD8B2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56190A82-1708-4142-AF5A-6B8E2F368FD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23EF626B-9187-444A-8FCF-DA441B4477A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FA6089E5-A38F-4ADA-BFAD-A0E0451FDA3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CAB8A4FC-3574-4ECE-A8EB-86FC97C6CEE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F3C2E734-8AB1-42E9-A14C-135CF47E497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8241BAF4-1D59-4107-8686-59C24E15BB0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8F552661-7326-4933-8F99-534F673C778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B0D1F4B0-C77B-4A4F-A082-88219FC9DA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F188AD57-04B0-4396-BA13-EC89339D8081}"/>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82E3A174-2B16-4F2A-B8A2-8C22182C23B2}"/>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808938D6-B515-4BDE-97ED-592B72C36E33}"/>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E64AC48D-983A-4787-82B2-2F5F6C7DEFDA}"/>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E41DA43F-3DDC-4101-B937-064806302A7E}"/>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5947A37E-F971-4F5A-A293-728159B16568}"/>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B3944CB3-9328-4BAD-9FAA-BEEBB37C23E1}"/>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6BE77592-8A4A-4355-BE27-F0903CCD4DC9}"/>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10994C2A-FA58-489B-ACBA-423760BD54D6}"/>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2D820E7B-68D5-46CD-A64A-59F7A6A20974}"/>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44E49656-2671-4682-981A-CBFCFD4ECA9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5EB2EE1-981E-4D8B-966D-061A30E0E8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DF78393-52CB-460B-81C1-0345154061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B4151E7-ACAD-4E2B-9383-26C4F7865F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394960A-C853-44C0-963C-6B54055A10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61A0B84-65C3-4377-AA8D-BB1FBF7D2D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132842</xdr:rowOff>
    </xdr:from>
    <xdr:to>
      <xdr:col>85</xdr:col>
      <xdr:colOff>177800</xdr:colOff>
      <xdr:row>107</xdr:row>
      <xdr:rowOff>62992</xdr:rowOff>
    </xdr:to>
    <xdr:sp macro="" textlink="">
      <xdr:nvSpPr>
        <xdr:cNvPr id="775" name="楕円 774">
          <a:extLst>
            <a:ext uri="{FF2B5EF4-FFF2-40B4-BE49-F238E27FC236}">
              <a16:creationId xmlns:a16="http://schemas.microsoft.com/office/drawing/2014/main" id="{6445206D-E0CB-4579-ADEF-477595D714F0}"/>
            </a:ext>
          </a:extLst>
        </xdr:cNvPr>
        <xdr:cNvSpPr/>
      </xdr:nvSpPr>
      <xdr:spPr>
        <a:xfrm>
          <a:off x="16268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111269</xdr:rowOff>
    </xdr:from>
    <xdr:ext cx="405111" cy="259045"/>
    <xdr:sp macro="" textlink="">
      <xdr:nvSpPr>
        <xdr:cNvPr id="776" name="【公民館】&#10;有形固定資産減価償却率該当値テキスト">
          <a:extLst>
            <a:ext uri="{FF2B5EF4-FFF2-40B4-BE49-F238E27FC236}">
              <a16:creationId xmlns:a16="http://schemas.microsoft.com/office/drawing/2014/main" id="{2EF03F12-EEB0-4303-82FD-9DA092D39317}"/>
            </a:ext>
          </a:extLst>
        </xdr:cNvPr>
        <xdr:cNvSpPr txBox="1"/>
      </xdr:nvSpPr>
      <xdr:spPr>
        <a:xfrm>
          <a:off x="16357600"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77" name="楕円 776">
          <a:extLst>
            <a:ext uri="{FF2B5EF4-FFF2-40B4-BE49-F238E27FC236}">
              <a16:creationId xmlns:a16="http://schemas.microsoft.com/office/drawing/2014/main" id="{73FCA506-1910-4537-8259-267E02EE8586}"/>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12192</xdr:rowOff>
    </xdr:to>
    <xdr:cxnSp macro="">
      <xdr:nvCxnSpPr>
        <xdr:cNvPr id="778" name="直線コネクタ 777">
          <a:extLst>
            <a:ext uri="{FF2B5EF4-FFF2-40B4-BE49-F238E27FC236}">
              <a16:creationId xmlns:a16="http://schemas.microsoft.com/office/drawing/2014/main" id="{D162DC81-CA4B-4944-A7D5-61F5205E105D}"/>
            </a:ext>
          </a:extLst>
        </xdr:cNvPr>
        <xdr:cNvCxnSpPr/>
      </xdr:nvCxnSpPr>
      <xdr:spPr>
        <a:xfrm>
          <a:off x="15481300" y="183184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45974</xdr:rowOff>
    </xdr:from>
    <xdr:to>
      <xdr:col>76</xdr:col>
      <xdr:colOff>165100</xdr:colOff>
      <xdr:row>106</xdr:row>
      <xdr:rowOff>147574</xdr:rowOff>
    </xdr:to>
    <xdr:sp macro="" textlink="">
      <xdr:nvSpPr>
        <xdr:cNvPr id="779" name="楕円 778">
          <a:extLst>
            <a:ext uri="{FF2B5EF4-FFF2-40B4-BE49-F238E27FC236}">
              <a16:creationId xmlns:a16="http://schemas.microsoft.com/office/drawing/2014/main" id="{DCE00E62-A2C1-4B9B-8EE6-071B7E0168F3}"/>
            </a:ext>
          </a:extLst>
        </xdr:cNvPr>
        <xdr:cNvSpPr/>
      </xdr:nvSpPr>
      <xdr:spPr>
        <a:xfrm>
          <a:off x="1454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96774</xdr:rowOff>
    </xdr:from>
    <xdr:to>
      <xdr:col>81</xdr:col>
      <xdr:colOff>50800</xdr:colOff>
      <xdr:row>106</xdr:row>
      <xdr:rowOff>144780</xdr:rowOff>
    </xdr:to>
    <xdr:cxnSp macro="">
      <xdr:nvCxnSpPr>
        <xdr:cNvPr id="780" name="直線コネクタ 779">
          <a:extLst>
            <a:ext uri="{FF2B5EF4-FFF2-40B4-BE49-F238E27FC236}">
              <a16:creationId xmlns:a16="http://schemas.microsoft.com/office/drawing/2014/main" id="{B13D06F5-987B-45CE-972C-E680CDCF1B10}"/>
            </a:ext>
          </a:extLst>
        </xdr:cNvPr>
        <xdr:cNvCxnSpPr/>
      </xdr:nvCxnSpPr>
      <xdr:spPr>
        <a:xfrm>
          <a:off x="14592300" y="182704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xdr:rowOff>
    </xdr:from>
    <xdr:to>
      <xdr:col>72</xdr:col>
      <xdr:colOff>38100</xdr:colOff>
      <xdr:row>106</xdr:row>
      <xdr:rowOff>101854</xdr:rowOff>
    </xdr:to>
    <xdr:sp macro="" textlink="">
      <xdr:nvSpPr>
        <xdr:cNvPr id="781" name="楕円 780">
          <a:extLst>
            <a:ext uri="{FF2B5EF4-FFF2-40B4-BE49-F238E27FC236}">
              <a16:creationId xmlns:a16="http://schemas.microsoft.com/office/drawing/2014/main" id="{71D08FB8-A403-4518-8C9D-91137A63BBFF}"/>
            </a:ext>
          </a:extLst>
        </xdr:cNvPr>
        <xdr:cNvSpPr/>
      </xdr:nvSpPr>
      <xdr:spPr>
        <a:xfrm>
          <a:off x="13652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51054</xdr:rowOff>
    </xdr:from>
    <xdr:to>
      <xdr:col>76</xdr:col>
      <xdr:colOff>114300</xdr:colOff>
      <xdr:row>106</xdr:row>
      <xdr:rowOff>96774</xdr:rowOff>
    </xdr:to>
    <xdr:cxnSp macro="">
      <xdr:nvCxnSpPr>
        <xdr:cNvPr id="782" name="直線コネクタ 781">
          <a:extLst>
            <a:ext uri="{FF2B5EF4-FFF2-40B4-BE49-F238E27FC236}">
              <a16:creationId xmlns:a16="http://schemas.microsoft.com/office/drawing/2014/main" id="{1AE412C6-0CD6-4D95-B82C-B3B614081B7B}"/>
            </a:ext>
          </a:extLst>
        </xdr:cNvPr>
        <xdr:cNvCxnSpPr/>
      </xdr:nvCxnSpPr>
      <xdr:spPr>
        <a:xfrm>
          <a:off x="13703300" y="18224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123698</xdr:rowOff>
    </xdr:from>
    <xdr:to>
      <xdr:col>67</xdr:col>
      <xdr:colOff>101600</xdr:colOff>
      <xdr:row>106</xdr:row>
      <xdr:rowOff>53848</xdr:rowOff>
    </xdr:to>
    <xdr:sp macro="" textlink="">
      <xdr:nvSpPr>
        <xdr:cNvPr id="783" name="楕円 782">
          <a:extLst>
            <a:ext uri="{FF2B5EF4-FFF2-40B4-BE49-F238E27FC236}">
              <a16:creationId xmlns:a16="http://schemas.microsoft.com/office/drawing/2014/main" id="{2669C18D-FC2B-49F7-965A-77786AD51AD2}"/>
            </a:ext>
          </a:extLst>
        </xdr:cNvPr>
        <xdr:cNvSpPr/>
      </xdr:nvSpPr>
      <xdr:spPr>
        <a:xfrm>
          <a:off x="1276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xdr:rowOff>
    </xdr:from>
    <xdr:to>
      <xdr:col>71</xdr:col>
      <xdr:colOff>177800</xdr:colOff>
      <xdr:row>106</xdr:row>
      <xdr:rowOff>51054</xdr:rowOff>
    </xdr:to>
    <xdr:cxnSp macro="">
      <xdr:nvCxnSpPr>
        <xdr:cNvPr id="784" name="直線コネクタ 783">
          <a:extLst>
            <a:ext uri="{FF2B5EF4-FFF2-40B4-BE49-F238E27FC236}">
              <a16:creationId xmlns:a16="http://schemas.microsoft.com/office/drawing/2014/main" id="{B578B4FA-2940-4B86-9A94-E2B4A1786E81}"/>
            </a:ext>
          </a:extLst>
        </xdr:cNvPr>
        <xdr:cNvCxnSpPr/>
      </xdr:nvCxnSpPr>
      <xdr:spPr>
        <a:xfrm>
          <a:off x="12814300" y="181767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85" name="n_1aveValue【公民館】&#10;有形固定資産減価償却率">
          <a:extLst>
            <a:ext uri="{FF2B5EF4-FFF2-40B4-BE49-F238E27FC236}">
              <a16:creationId xmlns:a16="http://schemas.microsoft.com/office/drawing/2014/main" id="{C45BB52F-8245-420F-AA95-D8532CC5C285}"/>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86" name="n_2aveValue【公民館】&#10;有形固定資産減価償却率">
          <a:extLst>
            <a:ext uri="{FF2B5EF4-FFF2-40B4-BE49-F238E27FC236}">
              <a16:creationId xmlns:a16="http://schemas.microsoft.com/office/drawing/2014/main" id="{FAA36A8C-48E7-442A-BC26-B17CB1F3AC5F}"/>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87" name="n_3aveValue【公民館】&#10;有形固定資産減価償却率">
          <a:extLst>
            <a:ext uri="{FF2B5EF4-FFF2-40B4-BE49-F238E27FC236}">
              <a16:creationId xmlns:a16="http://schemas.microsoft.com/office/drawing/2014/main" id="{4B3A16DC-F4EA-480D-8605-5377B8F0D1CE}"/>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8" name="n_4aveValue【公民館】&#10;有形固定資産減価償却率">
          <a:extLst>
            <a:ext uri="{FF2B5EF4-FFF2-40B4-BE49-F238E27FC236}">
              <a16:creationId xmlns:a16="http://schemas.microsoft.com/office/drawing/2014/main" id="{76B2AC66-A364-485A-AEAF-6C8176ADAD7F}"/>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789" name="n_1mainValue【公民館】&#10;有形固定資産減価償却率">
          <a:extLst>
            <a:ext uri="{FF2B5EF4-FFF2-40B4-BE49-F238E27FC236}">
              <a16:creationId xmlns:a16="http://schemas.microsoft.com/office/drawing/2014/main" id="{E782ABFE-DB46-421A-830F-2F04D5EFC64F}"/>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138701</xdr:rowOff>
    </xdr:from>
    <xdr:ext cx="405111" cy="259045"/>
    <xdr:sp macro="" textlink="">
      <xdr:nvSpPr>
        <xdr:cNvPr id="790" name="n_2mainValue【公民館】&#10;有形固定資産減価償却率">
          <a:extLst>
            <a:ext uri="{FF2B5EF4-FFF2-40B4-BE49-F238E27FC236}">
              <a16:creationId xmlns:a16="http://schemas.microsoft.com/office/drawing/2014/main" id="{14C048E3-D0B2-46AD-B658-15420CD32089}"/>
            </a:ext>
          </a:extLst>
        </xdr:cNvPr>
        <xdr:cNvSpPr txBox="1"/>
      </xdr:nvSpPr>
      <xdr:spPr>
        <a:xfrm>
          <a:off x="14389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92981</xdr:rowOff>
    </xdr:from>
    <xdr:ext cx="405111" cy="259045"/>
    <xdr:sp macro="" textlink="">
      <xdr:nvSpPr>
        <xdr:cNvPr id="791" name="n_3mainValue【公民館】&#10;有形固定資産減価償却率">
          <a:extLst>
            <a:ext uri="{FF2B5EF4-FFF2-40B4-BE49-F238E27FC236}">
              <a16:creationId xmlns:a16="http://schemas.microsoft.com/office/drawing/2014/main" id="{D4CE63B2-2C55-4207-A384-A3808666096F}"/>
            </a:ext>
          </a:extLst>
        </xdr:cNvPr>
        <xdr:cNvSpPr txBox="1"/>
      </xdr:nvSpPr>
      <xdr:spPr>
        <a:xfrm>
          <a:off x="13500744"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44975</xdr:rowOff>
    </xdr:from>
    <xdr:ext cx="405111" cy="259045"/>
    <xdr:sp macro="" textlink="">
      <xdr:nvSpPr>
        <xdr:cNvPr id="792" name="n_4mainValue【公民館】&#10;有形固定資産減価償却率">
          <a:extLst>
            <a:ext uri="{FF2B5EF4-FFF2-40B4-BE49-F238E27FC236}">
              <a16:creationId xmlns:a16="http://schemas.microsoft.com/office/drawing/2014/main" id="{4595C21C-409C-4222-8E85-086BE6E0AA3D}"/>
            </a:ext>
          </a:extLst>
        </xdr:cNvPr>
        <xdr:cNvSpPr txBox="1"/>
      </xdr:nvSpPr>
      <xdr:spPr>
        <a:xfrm>
          <a:off x="12611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67A95769-4CEB-4459-8669-1C87809D35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50A059D-A079-4C0E-8874-0E3E192788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1803396-5F8C-4A44-BA05-BBDFBA1CAA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F105DBBA-7DC0-4FB2-844E-79F69ADCE3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875D746-4C89-4C0B-86F9-DDD0F222A6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BE44D1-0254-4626-B1E8-6F14B7010C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390FE5C4-FEF6-469C-9583-FCADB65880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58A4248C-EC34-46FF-9F31-5B3F3B30EE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64B4FB2C-8640-429C-B32C-6D64ABE2C5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DA006A87-DD8B-405F-9A76-5D849CB7E6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5C8635C-F046-4031-A2C3-2CC7B19DCA2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6AFE8CBF-71F9-4529-85B2-74DEA74A52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8EDB8114-9670-4820-B845-5161877AC4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DFC46805-1506-4442-9C6E-C028C3F1FB0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CEB7804F-F2CC-4280-8D96-29F4518CF74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8DE02B4F-9A25-4ED9-91B6-357AA89074F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F2D179D2-790E-4D99-809D-64BD4D0002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ACA33AE9-6CDE-4448-A420-65E6B70E5B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B1F6C5F0-BE49-420F-8C47-83D3382102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89664D2C-28D4-4E77-9B55-2D010CA00F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BCC820AF-058F-4152-A01A-4962133D35C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B6D47034-D050-4242-A089-9B95E59479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16CC3CDA-8EA6-457D-9CD1-EF87C0A5BD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A737A5D4-D6CD-47AC-9CE1-E5F2B2A5EF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3B6030F9-3E45-4663-9FFB-0D054BDCF1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DD8A24B6-2EDB-4959-B25D-469DC6BA6273}"/>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FB0A2842-DFE8-43EB-A42B-E33ABBC2F239}"/>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A8CFFD19-D62F-4461-9D0B-4EA88261B3D8}"/>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D2BE4BB8-3946-4308-88F4-73A063682C3D}"/>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EE247712-E31A-4228-AF23-CA502D7E8CF5}"/>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a:extLst>
            <a:ext uri="{FF2B5EF4-FFF2-40B4-BE49-F238E27FC236}">
              <a16:creationId xmlns:a16="http://schemas.microsoft.com/office/drawing/2014/main" id="{204BC7FE-9B11-4FB0-9815-5C60DEAC3F2B}"/>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51F07456-F3E8-4FB3-B2FF-064684DB296F}"/>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11C55D06-BAC5-40BF-9FB1-F24B76820739}"/>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847E64F2-4E77-4FE9-B7D1-591BCC67E1E5}"/>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4231482F-0CBC-412D-84E2-8A05ADADDF8B}"/>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2746AC81-9543-4CE0-A083-9F8132C469D9}"/>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B134F9D-3CCB-4A18-9FD4-C3016235FA8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868A9FB-4D61-4477-A98A-507784F3FE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2CAFA89-096E-4BD7-9E02-F7FA7CA126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D6BDD49-449D-4D08-82E8-1CDE297E3A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A9E95E9-AD7D-4CFF-9878-E11856EA7D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4" name="楕円 833">
          <a:extLst>
            <a:ext uri="{FF2B5EF4-FFF2-40B4-BE49-F238E27FC236}">
              <a16:creationId xmlns:a16="http://schemas.microsoft.com/office/drawing/2014/main" id="{3D49B5F0-2E96-4377-9939-366D14FF25C2}"/>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35" name="【公民館】&#10;一人当たり面積該当値テキスト">
          <a:extLst>
            <a:ext uri="{FF2B5EF4-FFF2-40B4-BE49-F238E27FC236}">
              <a16:creationId xmlns:a16="http://schemas.microsoft.com/office/drawing/2014/main" id="{D5AC8855-392E-4B4B-A88A-E4E495247819}"/>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36" name="楕円 835">
          <a:extLst>
            <a:ext uri="{FF2B5EF4-FFF2-40B4-BE49-F238E27FC236}">
              <a16:creationId xmlns:a16="http://schemas.microsoft.com/office/drawing/2014/main" id="{1B910D20-1E54-4085-83A2-711B0242DD8E}"/>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837" name="直線コネクタ 836">
          <a:extLst>
            <a:ext uri="{FF2B5EF4-FFF2-40B4-BE49-F238E27FC236}">
              <a16:creationId xmlns:a16="http://schemas.microsoft.com/office/drawing/2014/main" id="{B9FC429D-87F3-4970-AEDC-BE98C29D2CAD}"/>
            </a:ext>
          </a:extLst>
        </xdr:cNvPr>
        <xdr:cNvCxnSpPr/>
      </xdr:nvCxnSpPr>
      <xdr:spPr>
        <a:xfrm flipV="1">
          <a:off x="21323300" y="184131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楕円 837">
          <a:extLst>
            <a:ext uri="{FF2B5EF4-FFF2-40B4-BE49-F238E27FC236}">
              <a16:creationId xmlns:a16="http://schemas.microsoft.com/office/drawing/2014/main" id="{D9E60025-F82D-44BB-89ED-237D827D3AD3}"/>
            </a:ext>
          </a:extLst>
        </xdr:cNvPr>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839" name="直線コネクタ 838">
          <a:extLst>
            <a:ext uri="{FF2B5EF4-FFF2-40B4-BE49-F238E27FC236}">
              <a16:creationId xmlns:a16="http://schemas.microsoft.com/office/drawing/2014/main" id="{8266E1F7-4A7B-4355-8F77-E62BFFB5A9E2}"/>
            </a:ext>
          </a:extLst>
        </xdr:cNvPr>
        <xdr:cNvCxnSpPr/>
      </xdr:nvCxnSpPr>
      <xdr:spPr>
        <a:xfrm flipV="1">
          <a:off x="20434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840" name="楕円 839">
          <a:extLst>
            <a:ext uri="{FF2B5EF4-FFF2-40B4-BE49-F238E27FC236}">
              <a16:creationId xmlns:a16="http://schemas.microsoft.com/office/drawing/2014/main" id="{137C9C90-9351-4006-BD73-57E9647420B5}"/>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77832</xdr:rowOff>
    </xdr:to>
    <xdr:cxnSp macro="">
      <xdr:nvCxnSpPr>
        <xdr:cNvPr id="841" name="直線コネクタ 840">
          <a:extLst>
            <a:ext uri="{FF2B5EF4-FFF2-40B4-BE49-F238E27FC236}">
              <a16:creationId xmlns:a16="http://schemas.microsoft.com/office/drawing/2014/main" id="{31D6E941-9C9E-4BFF-8A73-F5FC1817650A}"/>
            </a:ext>
          </a:extLst>
        </xdr:cNvPr>
        <xdr:cNvCxnSpPr/>
      </xdr:nvCxnSpPr>
      <xdr:spPr>
        <a:xfrm flipV="1">
          <a:off x="19545300" y="184197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42" name="楕円 841">
          <a:extLst>
            <a:ext uri="{FF2B5EF4-FFF2-40B4-BE49-F238E27FC236}">
              <a16:creationId xmlns:a16="http://schemas.microsoft.com/office/drawing/2014/main" id="{46460F27-8177-49C4-9BF9-8F6C0B95AD44}"/>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81099</xdr:rowOff>
    </xdr:to>
    <xdr:cxnSp macro="">
      <xdr:nvCxnSpPr>
        <xdr:cNvPr id="843" name="直線コネクタ 842">
          <a:extLst>
            <a:ext uri="{FF2B5EF4-FFF2-40B4-BE49-F238E27FC236}">
              <a16:creationId xmlns:a16="http://schemas.microsoft.com/office/drawing/2014/main" id="{DE3588B2-5F93-4DA1-BC75-1A41E3B3F2D7}"/>
            </a:ext>
          </a:extLst>
        </xdr:cNvPr>
        <xdr:cNvCxnSpPr/>
      </xdr:nvCxnSpPr>
      <xdr:spPr>
        <a:xfrm flipV="1">
          <a:off x="18656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a:extLst>
            <a:ext uri="{FF2B5EF4-FFF2-40B4-BE49-F238E27FC236}">
              <a16:creationId xmlns:a16="http://schemas.microsoft.com/office/drawing/2014/main" id="{F0910026-6C9C-4C6A-8CA3-83CA1CB73799}"/>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a:extLst>
            <a:ext uri="{FF2B5EF4-FFF2-40B4-BE49-F238E27FC236}">
              <a16:creationId xmlns:a16="http://schemas.microsoft.com/office/drawing/2014/main" id="{08F7A9F5-3C8F-4ACC-B448-C7D2C7F6DE75}"/>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a:extLst>
            <a:ext uri="{FF2B5EF4-FFF2-40B4-BE49-F238E27FC236}">
              <a16:creationId xmlns:a16="http://schemas.microsoft.com/office/drawing/2014/main" id="{9541FD2B-600B-46A8-8D8F-878D58754A0D}"/>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a:extLst>
            <a:ext uri="{FF2B5EF4-FFF2-40B4-BE49-F238E27FC236}">
              <a16:creationId xmlns:a16="http://schemas.microsoft.com/office/drawing/2014/main" id="{F43B976F-2637-4B1F-9736-CFB949ED42CE}"/>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48" name="n_1mainValue【公民館】&#10;一人当たり面積">
          <a:extLst>
            <a:ext uri="{FF2B5EF4-FFF2-40B4-BE49-F238E27FC236}">
              <a16:creationId xmlns:a16="http://schemas.microsoft.com/office/drawing/2014/main" id="{EADB3F06-6CAC-4D79-8002-3B8FBA6A23C6}"/>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49" name="n_2mainValue【公民館】&#10;一人当たり面積">
          <a:extLst>
            <a:ext uri="{FF2B5EF4-FFF2-40B4-BE49-F238E27FC236}">
              <a16:creationId xmlns:a16="http://schemas.microsoft.com/office/drawing/2014/main" id="{CF5CC4DC-B42B-46DA-B0E8-A6148EAF296D}"/>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850" name="n_3mainValue【公民館】&#10;一人当たり面積">
          <a:extLst>
            <a:ext uri="{FF2B5EF4-FFF2-40B4-BE49-F238E27FC236}">
              <a16:creationId xmlns:a16="http://schemas.microsoft.com/office/drawing/2014/main" id="{C2E7EE12-2F81-4F25-8FA3-5B56AA4DF5AE}"/>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51" name="n_4mainValue【公民館】&#10;一人当たり面積">
          <a:extLst>
            <a:ext uri="{FF2B5EF4-FFF2-40B4-BE49-F238E27FC236}">
              <a16:creationId xmlns:a16="http://schemas.microsoft.com/office/drawing/2014/main" id="{2668CD73-CAC5-4A64-9E18-B83472CEA746}"/>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BDA79FA2-E07A-4C7B-A5B9-FB77AB1C4D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BF3792B2-3F8E-4281-BE3E-9802CBEC5F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7DF9A4C6-E68D-40E8-B910-A54E42744F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全ての施設情報に共通して施設の老朽化が進んでおり、類似団体と比較して</a:t>
          </a:r>
          <a:r>
            <a:rPr kumimoji="1" lang="ja-JP" altLang="en-US" sz="1100">
              <a:solidFill>
                <a:schemeClr val="dk1"/>
              </a:solidFill>
              <a:effectLst/>
              <a:latin typeface="+mn-lt"/>
              <a:ea typeface="+mn-ea"/>
              <a:cs typeface="+mn-cs"/>
            </a:rPr>
            <a:t>有形固定資産減価償却率は高くなっている。その一方で</a:t>
          </a:r>
          <a:r>
            <a:rPr kumimoji="1" lang="ja-JP" altLang="ja-JP" sz="1100">
              <a:solidFill>
                <a:schemeClr val="dk1"/>
              </a:solidFill>
              <a:effectLst/>
              <a:latin typeface="+mn-lt"/>
              <a:ea typeface="+mn-ea"/>
              <a:cs typeface="+mn-cs"/>
            </a:rPr>
            <a:t>一人当たりの面積</a:t>
          </a:r>
          <a:r>
            <a:rPr kumimoji="1" lang="ja-JP" altLang="en-US" sz="1100">
              <a:solidFill>
                <a:schemeClr val="dk1"/>
              </a:solidFill>
              <a:effectLst/>
              <a:latin typeface="+mn-lt"/>
              <a:ea typeface="+mn-ea"/>
              <a:cs typeface="+mn-cs"/>
            </a:rPr>
            <a:t>等はおおよそ類似団体平均値となっており一定の行政サービスを担保するためのインフラ整備は確保されている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2年度においては、子育て環境の整備として幼稚園・保育所に代わる認定こども園を新設したため、その有形固定資産減価償却率が下がり、一人当たり面積が大きくなっている。今後、旧施設の処分を予定しており、一人当たり面積については今後下がる見込みである。</a:t>
          </a:r>
          <a:endParaRPr lang="ja-JP" altLang="ja-JP" sz="1400">
            <a:effectLst/>
          </a:endParaRPr>
        </a:p>
        <a:p>
          <a:r>
            <a:rPr kumimoji="1" lang="ja-JP" altLang="ja-JP" sz="1100">
              <a:solidFill>
                <a:schemeClr val="dk1"/>
              </a:solidFill>
              <a:effectLst/>
              <a:latin typeface="+mn-lt"/>
              <a:ea typeface="+mn-ea"/>
              <a:cs typeface="+mn-cs"/>
            </a:rPr>
            <a:t>　令和2年3月末に統合し廃校した旧第三小学校施設について、今後、避難所機能を備えた公民館を含む複合施設として整備することとしており、学校施設における一人当たり面積の縮小のほか、公民館の有形固定資産減価償却率の低下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将来負担比率等の財政指標を注視しつつ、公共施設等総合管理計画や各施設の個別施設計画等に基づき施設整備全体の優先順位をつけながら長寿命化や集約化を推し進めることで有形固定資産減価償却率を改善させ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EAD422-FB30-468A-B163-F972F87255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0E19B8-0A87-4EB4-B454-A26F5F4AD7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C88042-2E04-4D9B-9D6D-CB90879585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D727FB-F586-4212-9D6C-CC36303937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115F1B-7A93-4E49-BAC4-A025775926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CD71B3-1ADC-4F66-AFAA-7579A0FF85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65FFDA-4467-476A-9F72-DD11A9F9C5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D7CD91-133A-4313-8699-5C9DC65254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32DB79-33E8-4708-8B15-D97139BEEA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1A8806-0AC4-4B93-A045-65C82F2C57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17,277
17,136
8.23
7,535,236
7,173,276
357,294
4,873,061
12,307,439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DB3770-BE7F-4B55-9378-27BF2E55DE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7980FE-645F-42C5-9B8F-50AD393B79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35E2E-10B9-40F6-B956-111CA2CDF0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164.9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3922EA-5E6F-4C72-B6E2-E61F9D5FD1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23D41E-4D45-47E8-BBE0-F354BFED85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E2AA27-7EDD-460F-AED2-297127556B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4A570D-5BD9-4A77-AE65-C9996BC559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7C0694-30D9-401A-8119-3A0E9E080C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F985AC-87A0-412F-AFE2-B26B5D804B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52A766-E90D-42B6-9485-2F923F55AC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B72892-867A-4CB2-91AF-B9FB175735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0AD00B-5F92-493C-BB43-044991A8E7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3313E0-60E0-4526-AAD8-02B189F2C2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7CFC32-AA68-4622-AE7B-9AC79D1D4D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258D73-253D-4AF9-97EF-8136574EAC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6392D6-D984-4C56-9FB0-9F0C8B35BC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0F0B65-6613-4DF7-91A6-9958DF7DBB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6D8B07-B096-4247-96D6-5CC12347DC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FC4625-9BC5-423B-BB5D-1797434339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84A19C-B28F-4F5F-9587-98ABB6A02E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98FAC3-7144-4C0E-B7F4-18CD045296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52AA3F-2404-4ECC-ACB6-98213813A6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35FC70-C510-46A1-B562-C88A406587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359C29-7002-4B3A-9F0E-DA29017658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1B5425-5F80-419B-AC68-779AE9863E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C75B64-6E9F-4956-9A53-8422D5D945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4B44C3-E39A-47B0-8528-F8B1B1086E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A05C78-93C4-458F-8E00-A0F7A58079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FE3A53-06F8-4DA5-A1C4-B59388D01E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13FE3C-1EC1-444F-AB3A-B0BBAC767A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B01090-6CEF-4F7A-BFC4-AE52EDF667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60D787-CB54-405C-A1EE-83582E92E5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200A33-47BD-4CA6-A6CC-CBDCF8D29A7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692277-A133-4823-B609-58D282615FE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11BEF5-C5E8-4EB1-B1CC-6E3CD40DB26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1BAF67A-980E-496D-91BD-3BE1B864FD5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D85A07-06B4-497A-AA5E-2BD6133FDF5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A1002B-2C7F-469F-8D44-450A3C82C5E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CAA8B2-CEDF-41B2-97F9-561DA1F7ACB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46B042-F912-4BE7-9768-B2513CFDE28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884270-53C3-454D-9346-4F2A9EA14D7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83895D1-7C8B-4B29-81DA-9902894EAC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2826F1F-23F1-4F4F-A980-3F5940A297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847518-EDFE-4C0D-A4AB-680F35368D8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83F1823-750C-41B4-8C05-D05744F763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623FA24-B449-4125-A8CF-C03F31F338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793A2BA-E504-4496-BB2F-319FD4CAF4D4}"/>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A40CA69-F256-498D-A214-F7F9FF6D14D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6742544-B06B-4476-BFC8-9719F126B17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2A6C4DCE-AB6D-4410-9744-B1694A8023F1}"/>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4991D8EF-AA33-4FD5-8386-A74F061FBF0B}"/>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7910CC1C-BD9E-44AF-84BA-D6911F26D89F}"/>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B00892DB-9C60-4263-9ACC-7A73CE7984B8}"/>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C8206AAE-C970-409B-B559-7F4B903EA861}"/>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B74ACBD6-A580-42E3-8D5B-1A4279773027}"/>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205E140C-8D13-4B81-8551-6061169B5FEF}"/>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61CCF74F-9594-4F9A-8A1D-E0939A7E201C}"/>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641F02-1545-4CB1-AA8A-7EAB570998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D2913C4-C874-4670-84C8-95A9237976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152689-43EB-4462-BF8C-A1EF6F0EE9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9FE28C-10FA-4918-AEC4-11EC8E34ADA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69FBEC-908E-4AC7-9D79-4A1B1B1B2D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3BAEA631-6BD4-41C1-B0D4-25972938FD4B}"/>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2A804FD8-3A84-4792-B757-D4868BB4A591}"/>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6" name="楕円 75">
          <a:extLst>
            <a:ext uri="{FF2B5EF4-FFF2-40B4-BE49-F238E27FC236}">
              <a16:creationId xmlns:a16="http://schemas.microsoft.com/office/drawing/2014/main" id="{01079D2A-D5F4-4DC3-AF79-BCEF9B230138}"/>
            </a:ext>
          </a:extLst>
        </xdr:cNvPr>
        <xdr:cNvSpPr/>
      </xdr:nvSpPr>
      <xdr:spPr>
        <a:xfrm>
          <a:off x="3746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B390645F-8893-42AB-B606-820F21804888}"/>
            </a:ext>
          </a:extLst>
        </xdr:cNvPr>
        <xdr:cNvCxnSpPr/>
      </xdr:nvCxnSpPr>
      <xdr:spPr>
        <a:xfrm>
          <a:off x="3797300" y="673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a:extLst>
            <a:ext uri="{FF2B5EF4-FFF2-40B4-BE49-F238E27FC236}">
              <a16:creationId xmlns:a16="http://schemas.microsoft.com/office/drawing/2014/main" id="{64D5F86E-AC0A-4534-8630-06F2416DD579}"/>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45176</xdr:rowOff>
    </xdr:to>
    <xdr:cxnSp macro="">
      <xdr:nvCxnSpPr>
        <xdr:cNvPr id="79" name="直線コネクタ 78">
          <a:extLst>
            <a:ext uri="{FF2B5EF4-FFF2-40B4-BE49-F238E27FC236}">
              <a16:creationId xmlns:a16="http://schemas.microsoft.com/office/drawing/2014/main" id="{8CB1464B-6C5B-4A3D-9783-C5D025032FFC}"/>
            </a:ext>
          </a:extLst>
        </xdr:cNvPr>
        <xdr:cNvCxnSpPr/>
      </xdr:nvCxnSpPr>
      <xdr:spPr>
        <a:xfrm>
          <a:off x="2908300" y="6695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0CD8E28F-A853-4A3C-B6B9-EBE87771202F}"/>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9253</xdr:rowOff>
    </xdr:to>
    <xdr:cxnSp macro="">
      <xdr:nvCxnSpPr>
        <xdr:cNvPr id="81" name="直線コネクタ 80">
          <a:extLst>
            <a:ext uri="{FF2B5EF4-FFF2-40B4-BE49-F238E27FC236}">
              <a16:creationId xmlns:a16="http://schemas.microsoft.com/office/drawing/2014/main" id="{9AC8B7F0-16BA-44CA-B674-4C81EDDC02CF}"/>
            </a:ext>
          </a:extLst>
        </xdr:cNvPr>
        <xdr:cNvCxnSpPr/>
      </xdr:nvCxnSpPr>
      <xdr:spPr>
        <a:xfrm>
          <a:off x="2019300" y="6659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a:extLst>
            <a:ext uri="{FF2B5EF4-FFF2-40B4-BE49-F238E27FC236}">
              <a16:creationId xmlns:a16="http://schemas.microsoft.com/office/drawing/2014/main" id="{E75BAD33-198C-493B-9A14-D7104C82D8CF}"/>
            </a:ext>
          </a:extLst>
        </xdr:cNvPr>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DFBE8A44-32BC-470F-9165-7BF312F1AA24}"/>
            </a:ext>
          </a:extLst>
        </xdr:cNvPr>
        <xdr:cNvCxnSpPr/>
      </xdr:nvCxnSpPr>
      <xdr:spPr>
        <a:xfrm>
          <a:off x="1130300" y="66239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F6AEA631-8DAF-4C44-9E79-B82D998295C3}"/>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D416829C-1572-45CB-9678-6EC003AA954B}"/>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79CB8D8C-467F-424A-AF07-6E54337C2371}"/>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7A308948-785E-4FF7-8330-60F124F1CF4B}"/>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88" name="n_1mainValue【図書館】&#10;有形固定資産減価償却率">
          <a:extLst>
            <a:ext uri="{FF2B5EF4-FFF2-40B4-BE49-F238E27FC236}">
              <a16:creationId xmlns:a16="http://schemas.microsoft.com/office/drawing/2014/main" id="{39ABA2FD-E94B-4D9E-972C-E3D7890FF068}"/>
            </a:ext>
          </a:extLst>
        </xdr:cNvPr>
        <xdr:cNvSpPr txBox="1"/>
      </xdr:nvSpPr>
      <xdr:spPr>
        <a:xfrm>
          <a:off x="3582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8DC2DC7B-A4CA-441D-9A46-2084FA6230C3}"/>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90" name="n_3mainValue【図書館】&#10;有形固定資産減価償却率">
          <a:extLst>
            <a:ext uri="{FF2B5EF4-FFF2-40B4-BE49-F238E27FC236}">
              <a16:creationId xmlns:a16="http://schemas.microsoft.com/office/drawing/2014/main" id="{BCC77181-F25C-4775-A393-1C8782B9CA6C}"/>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1" name="n_4mainValue【図書館】&#10;有形固定資産減価償却率">
          <a:extLst>
            <a:ext uri="{FF2B5EF4-FFF2-40B4-BE49-F238E27FC236}">
              <a16:creationId xmlns:a16="http://schemas.microsoft.com/office/drawing/2014/main" id="{5E7FB54A-CD06-4F15-9035-51446B8C256C}"/>
            </a:ext>
          </a:extLst>
        </xdr:cNvPr>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967B10-1A75-42B5-8868-C8EA3A985B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C592382-1276-4050-A129-17358309DA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33B18E-5190-423C-A4CB-7A6E5634FA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187309-25E5-4464-AB56-FBB541A0E4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8287ABC-F069-4117-A603-1356E630A8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BB6B9EC-5556-4336-A9B4-FE1B90A2B1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9D8CE87-1227-437E-85C1-385D5096DF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FC0FC5-4BCB-4D31-A432-C0D4CB9818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DA999F6-B9B9-4E7F-B206-9CBAA96950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1B79A0D-393B-4A2C-B7F1-3D6D874582E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A56C3D0-15AA-4C16-9FA9-61B46B6ECFF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41C28B6-C4F3-4791-A957-F4AFC3BE48F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9C55213-3FDD-403F-9E13-A6E798DE61C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8D85277-2519-45B3-9DD1-E6B24E2E905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7A7631B-42D9-482B-8C4F-4CF63700CF6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E40B0FE-2F5C-4077-9C0D-69823C42862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C0AB5F3-473D-43C4-81E1-15E760CCBE9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22B63F8-C923-4EC5-BBAE-C9C6C9708C8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8B7E215-7A02-46B9-B04B-1BDD16FB192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804D053-0C09-41E9-82B7-2D4488097D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F39F91D-96BC-4FC8-B6FA-AC17BA41D4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7D4B29BB-65CD-4F54-B78D-22A50C13498A}"/>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B382D03B-EFFF-4346-821D-982F4568D956}"/>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A0EC4CAF-B987-43AC-A821-4793FD62FC9A}"/>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84BA6933-8C51-4E00-A2DD-A9D3D34C892A}"/>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1D011E6-FDEC-47B7-B55D-39BFB129E74D}"/>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a:extLst>
            <a:ext uri="{FF2B5EF4-FFF2-40B4-BE49-F238E27FC236}">
              <a16:creationId xmlns:a16="http://schemas.microsoft.com/office/drawing/2014/main" id="{1B6C49E1-1E3D-4E5A-8818-4047DB6A7833}"/>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A9693E95-124E-4EED-B8F7-573C2646FF0B}"/>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DDB1CC49-FC4D-481A-94B9-2C42D4B10921}"/>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6E5AF946-F592-4AED-9175-3D0E057185BA}"/>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66B5B3B5-2453-4849-B03B-A9383E2502A7}"/>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1C885E46-1986-48D2-A2C1-3B2814BA46D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0CD7F8-E0D4-4058-908E-4AD1A40891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52FA4D-5972-4805-9C0C-48644A4457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6F015D-55BA-4BEC-964E-969E8480E7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3F43E7-E05A-41CA-B38A-B3EA1EAC01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A9C889-A299-43F8-9F9D-EA1429662D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50546</xdr:rowOff>
    </xdr:from>
    <xdr:to>
      <xdr:col>55</xdr:col>
      <xdr:colOff>50800</xdr:colOff>
      <xdr:row>35</xdr:row>
      <xdr:rowOff>152146</xdr:rowOff>
    </xdr:to>
    <xdr:sp macro="" textlink="">
      <xdr:nvSpPr>
        <xdr:cNvPr id="129" name="楕円 128">
          <a:extLst>
            <a:ext uri="{FF2B5EF4-FFF2-40B4-BE49-F238E27FC236}">
              <a16:creationId xmlns:a16="http://schemas.microsoft.com/office/drawing/2014/main" id="{D2B3EF32-25BD-431C-814D-FCD2F8E162BB}"/>
            </a:ext>
          </a:extLst>
        </xdr:cNvPr>
        <xdr:cNvSpPr/>
      </xdr:nvSpPr>
      <xdr:spPr>
        <a:xfrm>
          <a:off x="10426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136923</xdr:rowOff>
    </xdr:from>
    <xdr:ext cx="469744" cy="259045"/>
    <xdr:sp macro="" textlink="">
      <xdr:nvSpPr>
        <xdr:cNvPr id="130" name="【図書館】&#10;一人当たり面積該当値テキスト">
          <a:extLst>
            <a:ext uri="{FF2B5EF4-FFF2-40B4-BE49-F238E27FC236}">
              <a16:creationId xmlns:a16="http://schemas.microsoft.com/office/drawing/2014/main" id="{EF2E07B8-4F5B-4E6A-92BE-3639BD818580}"/>
            </a:ext>
          </a:extLst>
        </xdr:cNvPr>
        <xdr:cNvSpPr txBox="1"/>
      </xdr:nvSpPr>
      <xdr:spPr>
        <a:xfrm>
          <a:off x="10515600" y="59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59690</xdr:rowOff>
    </xdr:from>
    <xdr:to>
      <xdr:col>50</xdr:col>
      <xdr:colOff>165100</xdr:colOff>
      <xdr:row>35</xdr:row>
      <xdr:rowOff>161290</xdr:rowOff>
    </xdr:to>
    <xdr:sp macro="" textlink="">
      <xdr:nvSpPr>
        <xdr:cNvPr id="131" name="楕円 130">
          <a:extLst>
            <a:ext uri="{FF2B5EF4-FFF2-40B4-BE49-F238E27FC236}">
              <a16:creationId xmlns:a16="http://schemas.microsoft.com/office/drawing/2014/main" id="{FC15E962-DAE3-4F43-BA25-E2E9775BCC77}"/>
            </a:ext>
          </a:extLst>
        </xdr:cNvPr>
        <xdr:cNvSpPr/>
      </xdr:nvSpPr>
      <xdr:spPr>
        <a:xfrm>
          <a:off x="958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101346</xdr:rowOff>
    </xdr:from>
    <xdr:to>
      <xdr:col>55</xdr:col>
      <xdr:colOff>0</xdr:colOff>
      <xdr:row>35</xdr:row>
      <xdr:rowOff>110490</xdr:rowOff>
    </xdr:to>
    <xdr:cxnSp macro="">
      <xdr:nvCxnSpPr>
        <xdr:cNvPr id="132" name="直線コネクタ 131">
          <a:extLst>
            <a:ext uri="{FF2B5EF4-FFF2-40B4-BE49-F238E27FC236}">
              <a16:creationId xmlns:a16="http://schemas.microsoft.com/office/drawing/2014/main" id="{C5ACD52B-94D3-495E-8454-21255B5B8305}"/>
            </a:ext>
          </a:extLst>
        </xdr:cNvPr>
        <xdr:cNvCxnSpPr/>
      </xdr:nvCxnSpPr>
      <xdr:spPr>
        <a:xfrm flipV="1">
          <a:off x="9639300" y="61020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73406</xdr:rowOff>
    </xdr:from>
    <xdr:to>
      <xdr:col>46</xdr:col>
      <xdr:colOff>38100</xdr:colOff>
      <xdr:row>36</xdr:row>
      <xdr:rowOff>3556</xdr:rowOff>
    </xdr:to>
    <xdr:sp macro="" textlink="">
      <xdr:nvSpPr>
        <xdr:cNvPr id="133" name="楕円 132">
          <a:extLst>
            <a:ext uri="{FF2B5EF4-FFF2-40B4-BE49-F238E27FC236}">
              <a16:creationId xmlns:a16="http://schemas.microsoft.com/office/drawing/2014/main" id="{5D7B35B3-921A-49A9-A73F-8F360AB80D77}"/>
            </a:ext>
          </a:extLst>
        </xdr:cNvPr>
        <xdr:cNvSpPr/>
      </xdr:nvSpPr>
      <xdr:spPr>
        <a:xfrm>
          <a:off x="869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110490</xdr:rowOff>
    </xdr:from>
    <xdr:to>
      <xdr:col>50</xdr:col>
      <xdr:colOff>114300</xdr:colOff>
      <xdr:row>35</xdr:row>
      <xdr:rowOff>124206</xdr:rowOff>
    </xdr:to>
    <xdr:cxnSp macro="">
      <xdr:nvCxnSpPr>
        <xdr:cNvPr id="134" name="直線コネクタ 133">
          <a:extLst>
            <a:ext uri="{FF2B5EF4-FFF2-40B4-BE49-F238E27FC236}">
              <a16:creationId xmlns:a16="http://schemas.microsoft.com/office/drawing/2014/main" id="{15590FD0-F478-47CA-B8F5-70E9C73C8A07}"/>
            </a:ext>
          </a:extLst>
        </xdr:cNvPr>
        <xdr:cNvCxnSpPr/>
      </xdr:nvCxnSpPr>
      <xdr:spPr>
        <a:xfrm flipV="1">
          <a:off x="8750300" y="6111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82550</xdr:rowOff>
    </xdr:from>
    <xdr:to>
      <xdr:col>41</xdr:col>
      <xdr:colOff>101600</xdr:colOff>
      <xdr:row>36</xdr:row>
      <xdr:rowOff>12700</xdr:rowOff>
    </xdr:to>
    <xdr:sp macro="" textlink="">
      <xdr:nvSpPr>
        <xdr:cNvPr id="135" name="楕円 134">
          <a:extLst>
            <a:ext uri="{FF2B5EF4-FFF2-40B4-BE49-F238E27FC236}">
              <a16:creationId xmlns:a16="http://schemas.microsoft.com/office/drawing/2014/main" id="{582E0B9F-8C12-42E2-974D-4ED5D62B32AC}"/>
            </a:ext>
          </a:extLst>
        </xdr:cNvPr>
        <xdr:cNvSpPr/>
      </xdr:nvSpPr>
      <xdr:spPr>
        <a:xfrm>
          <a:off x="781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124206</xdr:rowOff>
    </xdr:from>
    <xdr:to>
      <xdr:col>45</xdr:col>
      <xdr:colOff>177800</xdr:colOff>
      <xdr:row>35</xdr:row>
      <xdr:rowOff>133350</xdr:rowOff>
    </xdr:to>
    <xdr:cxnSp macro="">
      <xdr:nvCxnSpPr>
        <xdr:cNvPr id="136" name="直線コネクタ 135">
          <a:extLst>
            <a:ext uri="{FF2B5EF4-FFF2-40B4-BE49-F238E27FC236}">
              <a16:creationId xmlns:a16="http://schemas.microsoft.com/office/drawing/2014/main" id="{3F6088E9-DBAC-4DC7-9BCB-7F98CF34CE21}"/>
            </a:ext>
          </a:extLst>
        </xdr:cNvPr>
        <xdr:cNvCxnSpPr/>
      </xdr:nvCxnSpPr>
      <xdr:spPr>
        <a:xfrm flipV="1">
          <a:off x="7861300" y="6124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91694</xdr:rowOff>
    </xdr:from>
    <xdr:to>
      <xdr:col>36</xdr:col>
      <xdr:colOff>165100</xdr:colOff>
      <xdr:row>36</xdr:row>
      <xdr:rowOff>21844</xdr:rowOff>
    </xdr:to>
    <xdr:sp macro="" textlink="">
      <xdr:nvSpPr>
        <xdr:cNvPr id="137" name="楕円 136">
          <a:extLst>
            <a:ext uri="{FF2B5EF4-FFF2-40B4-BE49-F238E27FC236}">
              <a16:creationId xmlns:a16="http://schemas.microsoft.com/office/drawing/2014/main" id="{91361A87-CC1C-477C-B213-F449495A894E}"/>
            </a:ext>
          </a:extLst>
        </xdr:cNvPr>
        <xdr:cNvSpPr/>
      </xdr:nvSpPr>
      <xdr:spPr>
        <a:xfrm>
          <a:off x="6921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133350</xdr:rowOff>
    </xdr:from>
    <xdr:to>
      <xdr:col>41</xdr:col>
      <xdr:colOff>50800</xdr:colOff>
      <xdr:row>35</xdr:row>
      <xdr:rowOff>142494</xdr:rowOff>
    </xdr:to>
    <xdr:cxnSp macro="">
      <xdr:nvCxnSpPr>
        <xdr:cNvPr id="138" name="直線コネクタ 137">
          <a:extLst>
            <a:ext uri="{FF2B5EF4-FFF2-40B4-BE49-F238E27FC236}">
              <a16:creationId xmlns:a16="http://schemas.microsoft.com/office/drawing/2014/main" id="{4F2C33B6-F3B8-43A9-A2B9-60975C97DC26}"/>
            </a:ext>
          </a:extLst>
        </xdr:cNvPr>
        <xdr:cNvCxnSpPr/>
      </xdr:nvCxnSpPr>
      <xdr:spPr>
        <a:xfrm flipV="1">
          <a:off x="6972300" y="6134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a:extLst>
            <a:ext uri="{FF2B5EF4-FFF2-40B4-BE49-F238E27FC236}">
              <a16:creationId xmlns:a16="http://schemas.microsoft.com/office/drawing/2014/main" id="{1E50D494-3266-4CF6-ABB7-6115B3F37AFF}"/>
            </a:ext>
          </a:extLst>
        </xdr:cNvPr>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a:extLst>
            <a:ext uri="{FF2B5EF4-FFF2-40B4-BE49-F238E27FC236}">
              <a16:creationId xmlns:a16="http://schemas.microsoft.com/office/drawing/2014/main" id="{DE831ACF-4DF6-4DCE-A581-1E5EA15891CB}"/>
            </a:ext>
          </a:extLst>
        </xdr:cNvPr>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a:extLst>
            <a:ext uri="{FF2B5EF4-FFF2-40B4-BE49-F238E27FC236}">
              <a16:creationId xmlns:a16="http://schemas.microsoft.com/office/drawing/2014/main" id="{12848180-EE7E-4135-8A4A-C17EEF1651E8}"/>
            </a:ext>
          </a:extLst>
        </xdr:cNvPr>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a:extLst>
            <a:ext uri="{FF2B5EF4-FFF2-40B4-BE49-F238E27FC236}">
              <a16:creationId xmlns:a16="http://schemas.microsoft.com/office/drawing/2014/main" id="{25F3A684-CAFF-429B-935C-B2BE25C08A4F}"/>
            </a:ext>
          </a:extLst>
        </xdr:cNvPr>
        <xdr:cNvSpPr txBox="1"/>
      </xdr:nvSpPr>
      <xdr:spPr>
        <a:xfrm>
          <a:off x="6737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6367</xdr:rowOff>
    </xdr:from>
    <xdr:ext cx="469744" cy="259045"/>
    <xdr:sp macro="" textlink="">
      <xdr:nvSpPr>
        <xdr:cNvPr id="143" name="n_1mainValue【図書館】&#10;一人当たり面積">
          <a:extLst>
            <a:ext uri="{FF2B5EF4-FFF2-40B4-BE49-F238E27FC236}">
              <a16:creationId xmlns:a16="http://schemas.microsoft.com/office/drawing/2014/main" id="{C0133948-AF8B-4859-9A48-CBF2FC9510AF}"/>
            </a:ext>
          </a:extLst>
        </xdr:cNvPr>
        <xdr:cNvSpPr txBox="1"/>
      </xdr:nvSpPr>
      <xdr:spPr>
        <a:xfrm>
          <a:off x="9391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20083</xdr:rowOff>
    </xdr:from>
    <xdr:ext cx="469744" cy="259045"/>
    <xdr:sp macro="" textlink="">
      <xdr:nvSpPr>
        <xdr:cNvPr id="144" name="n_2mainValue【図書館】&#10;一人当たり面積">
          <a:extLst>
            <a:ext uri="{FF2B5EF4-FFF2-40B4-BE49-F238E27FC236}">
              <a16:creationId xmlns:a16="http://schemas.microsoft.com/office/drawing/2014/main" id="{6EA79C26-817C-4B79-B399-A188962DC629}"/>
            </a:ext>
          </a:extLst>
        </xdr:cNvPr>
        <xdr:cNvSpPr txBox="1"/>
      </xdr:nvSpPr>
      <xdr:spPr>
        <a:xfrm>
          <a:off x="8515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29227</xdr:rowOff>
    </xdr:from>
    <xdr:ext cx="469744" cy="259045"/>
    <xdr:sp macro="" textlink="">
      <xdr:nvSpPr>
        <xdr:cNvPr id="145" name="n_3mainValue【図書館】&#10;一人当たり面積">
          <a:extLst>
            <a:ext uri="{FF2B5EF4-FFF2-40B4-BE49-F238E27FC236}">
              <a16:creationId xmlns:a16="http://schemas.microsoft.com/office/drawing/2014/main" id="{2F033688-EA30-433A-8A46-5D72E595C6C6}"/>
            </a:ext>
          </a:extLst>
        </xdr:cNvPr>
        <xdr:cNvSpPr txBox="1"/>
      </xdr:nvSpPr>
      <xdr:spPr>
        <a:xfrm>
          <a:off x="7626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38371</xdr:rowOff>
    </xdr:from>
    <xdr:ext cx="469744" cy="259045"/>
    <xdr:sp macro="" textlink="">
      <xdr:nvSpPr>
        <xdr:cNvPr id="146" name="n_4mainValue【図書館】&#10;一人当たり面積">
          <a:extLst>
            <a:ext uri="{FF2B5EF4-FFF2-40B4-BE49-F238E27FC236}">
              <a16:creationId xmlns:a16="http://schemas.microsoft.com/office/drawing/2014/main" id="{E3893294-CFAC-4F73-9FB3-86759E36BD2E}"/>
            </a:ext>
          </a:extLst>
        </xdr:cNvPr>
        <xdr:cNvSpPr txBox="1"/>
      </xdr:nvSpPr>
      <xdr:spPr>
        <a:xfrm>
          <a:off x="6737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D537E0E-2CFC-482A-804E-60959BCDEA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970B3D5-5F53-406D-984E-CFD3283C15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E441229-CE8B-4F92-87DF-8AA28BDB45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7C83E1D-745E-45C5-A430-974AD7D0FA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A2F33DC-D342-4AB0-8625-94A864726AE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44008D8-4A60-439F-97DD-EB0FD0DAB0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1322728-C95A-4234-AA17-D64AF96EC2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64C473E-6E2F-4290-8A74-67035265F0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D323F97-D339-4314-B793-9E2FAD1D98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E9736A0-741C-449C-9CFD-5ED3BF9C14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B6CD27D-8D63-47AA-88E6-F8A4B9C5DC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035A359-D2AE-4132-BADC-9E73597636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411202E-E414-447C-B51B-EAE130D088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AA713F8-17AF-48AB-89D5-55053E875F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53A0593-7C07-4516-ADC3-AA0298F2D9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30CC908-07AD-436D-9C43-288AE68822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139416B-F4DB-42D6-A876-97DCD6F8FE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3EC6FCB-7332-47F5-A233-F125D9D1614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F593044-C72E-4DD4-9A12-8B07DB5D129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AD247CF-C007-4AFB-933C-027B87259BA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861EC3D-F17A-4D5B-A346-EB49067332C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0DB2F52-87FC-43CD-A852-2E7A893688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E389294-FA99-44FA-B6BA-7C596A9855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15FF88E-6717-46C0-B00B-F9E2EE8D9C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AA480A2-7C8B-41D4-9A0C-CC31D06F5681}"/>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EF4C95D-E47E-4281-B23C-926B3ECB6B8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E83FF93-E835-47C8-B003-4F45A8ED87A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2CA19D2-1D2C-4ACC-8716-638422F983C4}"/>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78A47025-A074-4C09-93FD-FE8880E9F439}"/>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FF130A3-A354-4709-A449-133F3BEC0E0B}"/>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B87378FD-5CDC-4328-A1F8-225C77AFD92A}"/>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AAB69E88-52A1-4D89-8AA4-AEA073309AB5}"/>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8DE9FA24-B014-41B7-93B6-12607132FAA7}"/>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486E4FAA-2A7D-42EB-90F0-B5B5E0FF53CA}"/>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B1A30DC6-338F-4CB6-AFB8-F18176636D2F}"/>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9D4882E-EDC9-4292-B8A0-3C5801E5F9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6595397-EBD3-4CDA-AC3B-212436D09E4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169D83-1D4C-431C-858D-89CBC265F3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B3A64B-C073-40D0-BD05-4C69CDB2C69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F6E532-88C4-4428-A05F-A5A2A05180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7" name="楕円 186">
          <a:extLst>
            <a:ext uri="{FF2B5EF4-FFF2-40B4-BE49-F238E27FC236}">
              <a16:creationId xmlns:a16="http://schemas.microsoft.com/office/drawing/2014/main" id="{5CF1FA1B-FA05-4896-B7EE-A89B0D2F0D01}"/>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602E066-0981-43D1-B7AE-EF72FF3AAA71}"/>
            </a:ext>
          </a:extLst>
        </xdr:cNvPr>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89" name="楕円 188">
          <a:extLst>
            <a:ext uri="{FF2B5EF4-FFF2-40B4-BE49-F238E27FC236}">
              <a16:creationId xmlns:a16="http://schemas.microsoft.com/office/drawing/2014/main" id="{BBCEA334-4278-44CB-8A2C-F098699B6AD7}"/>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57150</xdr:rowOff>
    </xdr:to>
    <xdr:cxnSp macro="">
      <xdr:nvCxnSpPr>
        <xdr:cNvPr id="190" name="直線コネクタ 189">
          <a:extLst>
            <a:ext uri="{FF2B5EF4-FFF2-40B4-BE49-F238E27FC236}">
              <a16:creationId xmlns:a16="http://schemas.microsoft.com/office/drawing/2014/main" id="{FE3A82BC-1D61-49EF-B450-2BB2C850DECD}"/>
            </a:ext>
          </a:extLst>
        </xdr:cNvPr>
        <xdr:cNvCxnSpPr/>
      </xdr:nvCxnSpPr>
      <xdr:spPr>
        <a:xfrm>
          <a:off x="3797300" y="108146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91" name="楕円 190">
          <a:extLst>
            <a:ext uri="{FF2B5EF4-FFF2-40B4-BE49-F238E27FC236}">
              <a16:creationId xmlns:a16="http://schemas.microsoft.com/office/drawing/2014/main" id="{FDF6B4AD-EA12-4B07-9588-ECE9A781B263}"/>
            </a:ext>
          </a:extLst>
        </xdr:cNvPr>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129540</xdr:rowOff>
    </xdr:from>
    <xdr:to>
      <xdr:col>19</xdr:col>
      <xdr:colOff>177800</xdr:colOff>
      <xdr:row>63</xdr:row>
      <xdr:rowOff>13335</xdr:rowOff>
    </xdr:to>
    <xdr:cxnSp macro="">
      <xdr:nvCxnSpPr>
        <xdr:cNvPr id="192" name="直線コネクタ 191">
          <a:extLst>
            <a:ext uri="{FF2B5EF4-FFF2-40B4-BE49-F238E27FC236}">
              <a16:creationId xmlns:a16="http://schemas.microsoft.com/office/drawing/2014/main" id="{C1523220-4ACE-40DE-8493-507967D4DFB9}"/>
            </a:ext>
          </a:extLst>
        </xdr:cNvPr>
        <xdr:cNvCxnSpPr/>
      </xdr:nvCxnSpPr>
      <xdr:spPr>
        <a:xfrm>
          <a:off x="2908300" y="107594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3" name="楕円 192">
          <a:extLst>
            <a:ext uri="{FF2B5EF4-FFF2-40B4-BE49-F238E27FC236}">
              <a16:creationId xmlns:a16="http://schemas.microsoft.com/office/drawing/2014/main" id="{1BCDFC66-F752-436D-A29B-40075E7567FB}"/>
            </a:ext>
          </a:extLst>
        </xdr:cNvPr>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129540</xdr:rowOff>
    </xdr:to>
    <xdr:cxnSp macro="">
      <xdr:nvCxnSpPr>
        <xdr:cNvPr id="194" name="直線コネクタ 193">
          <a:extLst>
            <a:ext uri="{FF2B5EF4-FFF2-40B4-BE49-F238E27FC236}">
              <a16:creationId xmlns:a16="http://schemas.microsoft.com/office/drawing/2014/main" id="{844F264E-D69C-42BB-9093-ABC85914B09B}"/>
            </a:ext>
          </a:extLst>
        </xdr:cNvPr>
        <xdr:cNvCxnSpPr/>
      </xdr:nvCxnSpPr>
      <xdr:spPr>
        <a:xfrm>
          <a:off x="2019300" y="107118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156845</xdr:rowOff>
    </xdr:from>
    <xdr:to>
      <xdr:col>6</xdr:col>
      <xdr:colOff>38100</xdr:colOff>
      <xdr:row>62</xdr:row>
      <xdr:rowOff>86995</xdr:rowOff>
    </xdr:to>
    <xdr:sp macro="" textlink="">
      <xdr:nvSpPr>
        <xdr:cNvPr id="195" name="楕円 194">
          <a:extLst>
            <a:ext uri="{FF2B5EF4-FFF2-40B4-BE49-F238E27FC236}">
              <a16:creationId xmlns:a16="http://schemas.microsoft.com/office/drawing/2014/main" id="{1D45AA3A-BB72-4CFC-90E9-AFFFE2C179EF}"/>
            </a:ext>
          </a:extLst>
        </xdr:cNvPr>
        <xdr:cNvSpPr/>
      </xdr:nvSpPr>
      <xdr:spPr>
        <a:xfrm>
          <a:off x="1079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36195</xdr:rowOff>
    </xdr:from>
    <xdr:to>
      <xdr:col>10</xdr:col>
      <xdr:colOff>114300</xdr:colOff>
      <xdr:row>62</xdr:row>
      <xdr:rowOff>81915</xdr:rowOff>
    </xdr:to>
    <xdr:cxnSp macro="">
      <xdr:nvCxnSpPr>
        <xdr:cNvPr id="196" name="直線コネクタ 195">
          <a:extLst>
            <a:ext uri="{FF2B5EF4-FFF2-40B4-BE49-F238E27FC236}">
              <a16:creationId xmlns:a16="http://schemas.microsoft.com/office/drawing/2014/main" id="{09424B49-2D77-47C3-B278-291F4B5F342C}"/>
            </a:ext>
          </a:extLst>
        </xdr:cNvPr>
        <xdr:cNvCxnSpPr/>
      </xdr:nvCxnSpPr>
      <xdr:spPr>
        <a:xfrm>
          <a:off x="1130300" y="10666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214E71AE-6C35-4D17-8E93-356B51CF5BE8}"/>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6BFA63CC-7B7D-47A1-9BD7-9852B0100AA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3420A2A0-AEB6-4644-B134-D04A4FAD3E08}"/>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04789943-5B43-4531-A17F-8E3189F5C343}"/>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201" name="n_1mainValue【体育館・プール】&#10;有形固定資産減価償却率">
          <a:extLst>
            <a:ext uri="{FF2B5EF4-FFF2-40B4-BE49-F238E27FC236}">
              <a16:creationId xmlns:a16="http://schemas.microsoft.com/office/drawing/2014/main" id="{6BECEA43-3354-4F78-8F69-1311BFF092F4}"/>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202" name="n_2mainValue【体育館・プール】&#10;有形固定資産減価償却率">
          <a:extLst>
            <a:ext uri="{FF2B5EF4-FFF2-40B4-BE49-F238E27FC236}">
              <a16:creationId xmlns:a16="http://schemas.microsoft.com/office/drawing/2014/main" id="{8492D185-F80F-420E-8EB5-0DD3F04DF6B8}"/>
            </a:ext>
          </a:extLst>
        </xdr:cNvPr>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BE0E274-775D-44E0-9B6C-9BF8DC4F5BE2}"/>
            </a:ext>
          </a:extLst>
        </xdr:cNvPr>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78122</xdr:rowOff>
    </xdr:from>
    <xdr:ext cx="405111" cy="259045"/>
    <xdr:sp macro="" textlink="">
      <xdr:nvSpPr>
        <xdr:cNvPr id="204" name="n_4mainValue【体育館・プール】&#10;有形固定資産減価償却率">
          <a:extLst>
            <a:ext uri="{FF2B5EF4-FFF2-40B4-BE49-F238E27FC236}">
              <a16:creationId xmlns:a16="http://schemas.microsoft.com/office/drawing/2014/main" id="{7323D4BD-9886-46BF-850B-AE3047BCF74C}"/>
            </a:ext>
          </a:extLst>
        </xdr:cNvPr>
        <xdr:cNvSpPr txBox="1"/>
      </xdr:nvSpPr>
      <xdr:spPr>
        <a:xfrm>
          <a:off x="927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F511B47-A8B6-403B-8F0C-F74B49CE41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B541B4D-4053-4FB1-AF2C-06B9101A14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6A2E05F-346A-454F-9771-35D3534B11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24203E2-7503-4E12-A2B9-73615F4654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4EE6ED7-3CAE-4DBB-B2F7-9D678037ED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956598A-90CA-4240-B42B-08F9828EED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0E31D3C-02F7-4F05-91A9-CD1B200D8F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E41C9FB-5479-42B7-AEDC-B2BF97AECC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ABD6E40-823B-4824-8C4B-03B57CA9E8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CCA10C0-2173-40CA-BFBB-E78AD4DF42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FC41A92D-B0A3-49FA-9787-7F5A4A0599C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2D7CCEE4-F6C7-484E-8131-7A3138DA808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5B8BF8D-B7AC-4478-B553-F6E0740E6CA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C916012F-EF5F-40F3-811A-33C0B7434FB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4B14B8A-B4DB-471E-B95E-2C5348DA48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62E6694F-3EC5-4F64-8CBB-2B48A91B294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AD1FDBDD-8B42-4A39-AB7C-E726B9892EB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C08A37A7-F801-4B83-8AE1-2ACFF03A63B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259DF315-F505-4DBA-A2BA-A1A7DABFA66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11572380-F2B1-4DF2-96FA-6E0605F883A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B747024-7DB3-4B29-80D8-9DD670F9A7A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484D6673-AE68-40A1-96DB-14C19C70D68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744A051-1DFF-4EE8-A8F6-877B3898CA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6A0D85F-38ED-4376-A1A1-DEC5B59DC21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3F295FC-1E5B-4061-BD18-FD034299F2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CD879A9D-E467-4933-9427-2480552DC7B5}"/>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3BB35B91-209C-4078-9210-124ABD66B27A}"/>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70DCC8E7-A961-43AA-A350-753DC04530A9}"/>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524D958C-CFF7-4A60-8510-4BBF63380B64}"/>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EE4FCECD-AA8C-4D9C-ACAF-4DD524BBEF19}"/>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AA2CE8B2-14A4-4B53-95E6-2D1563611895}"/>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51EC8234-8212-47AD-A37F-BE1AF073BB53}"/>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FDE335F2-6653-44DD-9CCA-2C2F8BBBE61D}"/>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991F4993-B76D-432E-AB0A-B6A346D0BE58}"/>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208FB2A4-33C9-442A-86FE-EC0B3A5BC279}"/>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DB87D96F-6A21-48E7-B844-DBD1CAB06ACC}"/>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84C85E-F6BD-4D99-8404-0B490A99503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E9E333-92F0-4AF7-8500-DE57EC4A8B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71F45A-B451-4223-8079-9B90EE7F3A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A61DDFE-53B5-4CA3-A87E-C46CADDE73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FBD14D6-4A25-4B6C-8120-FF411D33E3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7438</xdr:rowOff>
    </xdr:from>
    <xdr:to>
      <xdr:col>55</xdr:col>
      <xdr:colOff>50800</xdr:colOff>
      <xdr:row>63</xdr:row>
      <xdr:rowOff>109038</xdr:rowOff>
    </xdr:to>
    <xdr:sp macro="" textlink="">
      <xdr:nvSpPr>
        <xdr:cNvPr id="246" name="楕円 245">
          <a:extLst>
            <a:ext uri="{FF2B5EF4-FFF2-40B4-BE49-F238E27FC236}">
              <a16:creationId xmlns:a16="http://schemas.microsoft.com/office/drawing/2014/main" id="{B292A4CF-6A4E-43D1-AB76-A5C6E1128D0C}"/>
            </a:ext>
          </a:extLst>
        </xdr:cNvPr>
        <xdr:cNvSpPr/>
      </xdr:nvSpPr>
      <xdr:spPr>
        <a:xfrm>
          <a:off x="10426700" y="10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157315</xdr:rowOff>
    </xdr:from>
    <xdr:ext cx="469744" cy="259045"/>
    <xdr:sp macro="" textlink="">
      <xdr:nvSpPr>
        <xdr:cNvPr id="247" name="【体育館・プール】&#10;一人当たり面積該当値テキスト">
          <a:extLst>
            <a:ext uri="{FF2B5EF4-FFF2-40B4-BE49-F238E27FC236}">
              <a16:creationId xmlns:a16="http://schemas.microsoft.com/office/drawing/2014/main" id="{DCC33BE9-FA5E-45A4-8F43-3F8B8F140EF8}"/>
            </a:ext>
          </a:extLst>
        </xdr:cNvPr>
        <xdr:cNvSpPr txBox="1"/>
      </xdr:nvSpPr>
      <xdr:spPr>
        <a:xfrm>
          <a:off x="105156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8" name="楕円 247">
          <a:extLst>
            <a:ext uri="{FF2B5EF4-FFF2-40B4-BE49-F238E27FC236}">
              <a16:creationId xmlns:a16="http://schemas.microsoft.com/office/drawing/2014/main" id="{1A411FF1-5E90-456E-BAE6-FD7344C5340A}"/>
            </a:ext>
          </a:extLst>
        </xdr:cNvPr>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58238</xdr:rowOff>
    </xdr:from>
    <xdr:to>
      <xdr:col>55</xdr:col>
      <xdr:colOff>0</xdr:colOff>
      <xdr:row>63</xdr:row>
      <xdr:rowOff>60416</xdr:rowOff>
    </xdr:to>
    <xdr:cxnSp macro="">
      <xdr:nvCxnSpPr>
        <xdr:cNvPr id="249" name="直線コネクタ 248">
          <a:extLst>
            <a:ext uri="{FF2B5EF4-FFF2-40B4-BE49-F238E27FC236}">
              <a16:creationId xmlns:a16="http://schemas.microsoft.com/office/drawing/2014/main" id="{5D0151EA-E728-4F43-9E26-805A9B39509B}"/>
            </a:ext>
          </a:extLst>
        </xdr:cNvPr>
        <xdr:cNvCxnSpPr/>
      </xdr:nvCxnSpPr>
      <xdr:spPr>
        <a:xfrm flipV="1">
          <a:off x="9639300" y="108595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60778</xdr:rowOff>
    </xdr:from>
    <xdr:to>
      <xdr:col>46</xdr:col>
      <xdr:colOff>38100</xdr:colOff>
      <xdr:row>63</xdr:row>
      <xdr:rowOff>162378</xdr:rowOff>
    </xdr:to>
    <xdr:sp macro="" textlink="">
      <xdr:nvSpPr>
        <xdr:cNvPr id="250" name="楕円 249">
          <a:extLst>
            <a:ext uri="{FF2B5EF4-FFF2-40B4-BE49-F238E27FC236}">
              <a16:creationId xmlns:a16="http://schemas.microsoft.com/office/drawing/2014/main" id="{2BF954AE-0B58-4164-B35A-FAEC8D7C3D50}"/>
            </a:ext>
          </a:extLst>
        </xdr:cNvPr>
        <xdr:cNvSpPr/>
      </xdr:nvSpPr>
      <xdr:spPr>
        <a:xfrm>
          <a:off x="8699500" y="10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111578</xdr:rowOff>
    </xdr:to>
    <xdr:cxnSp macro="">
      <xdr:nvCxnSpPr>
        <xdr:cNvPr id="251" name="直線コネクタ 250">
          <a:extLst>
            <a:ext uri="{FF2B5EF4-FFF2-40B4-BE49-F238E27FC236}">
              <a16:creationId xmlns:a16="http://schemas.microsoft.com/office/drawing/2014/main" id="{D5426EFA-F820-419E-B89E-FA93A24938A9}"/>
            </a:ext>
          </a:extLst>
        </xdr:cNvPr>
        <xdr:cNvCxnSpPr/>
      </xdr:nvCxnSpPr>
      <xdr:spPr>
        <a:xfrm flipV="1">
          <a:off x="8750300" y="10861766"/>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61867</xdr:rowOff>
    </xdr:from>
    <xdr:to>
      <xdr:col>41</xdr:col>
      <xdr:colOff>101600</xdr:colOff>
      <xdr:row>63</xdr:row>
      <xdr:rowOff>163467</xdr:rowOff>
    </xdr:to>
    <xdr:sp macro="" textlink="">
      <xdr:nvSpPr>
        <xdr:cNvPr id="252" name="楕円 251">
          <a:extLst>
            <a:ext uri="{FF2B5EF4-FFF2-40B4-BE49-F238E27FC236}">
              <a16:creationId xmlns:a16="http://schemas.microsoft.com/office/drawing/2014/main" id="{C03539D7-186F-4C10-9BD4-826FB5487349}"/>
            </a:ext>
          </a:extLst>
        </xdr:cNvPr>
        <xdr:cNvSpPr/>
      </xdr:nvSpPr>
      <xdr:spPr>
        <a:xfrm>
          <a:off x="7810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111578</xdr:rowOff>
    </xdr:from>
    <xdr:to>
      <xdr:col>45</xdr:col>
      <xdr:colOff>177800</xdr:colOff>
      <xdr:row>63</xdr:row>
      <xdr:rowOff>112667</xdr:rowOff>
    </xdr:to>
    <xdr:cxnSp macro="">
      <xdr:nvCxnSpPr>
        <xdr:cNvPr id="253" name="直線コネクタ 252">
          <a:extLst>
            <a:ext uri="{FF2B5EF4-FFF2-40B4-BE49-F238E27FC236}">
              <a16:creationId xmlns:a16="http://schemas.microsoft.com/office/drawing/2014/main" id="{B35A9B58-71F1-4E16-8E5D-7FCEABF49E5F}"/>
            </a:ext>
          </a:extLst>
        </xdr:cNvPr>
        <xdr:cNvCxnSpPr/>
      </xdr:nvCxnSpPr>
      <xdr:spPr>
        <a:xfrm flipV="1">
          <a:off x="7861300" y="109129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64044</xdr:rowOff>
    </xdr:from>
    <xdr:to>
      <xdr:col>36</xdr:col>
      <xdr:colOff>165100</xdr:colOff>
      <xdr:row>63</xdr:row>
      <xdr:rowOff>165644</xdr:rowOff>
    </xdr:to>
    <xdr:sp macro="" textlink="">
      <xdr:nvSpPr>
        <xdr:cNvPr id="254" name="楕円 253">
          <a:extLst>
            <a:ext uri="{FF2B5EF4-FFF2-40B4-BE49-F238E27FC236}">
              <a16:creationId xmlns:a16="http://schemas.microsoft.com/office/drawing/2014/main" id="{C2232C09-03DB-430A-BD52-9F2E5A70F1EF}"/>
            </a:ext>
          </a:extLst>
        </xdr:cNvPr>
        <xdr:cNvSpPr/>
      </xdr:nvSpPr>
      <xdr:spPr>
        <a:xfrm>
          <a:off x="6921500" y="10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112667</xdr:rowOff>
    </xdr:from>
    <xdr:to>
      <xdr:col>41</xdr:col>
      <xdr:colOff>50800</xdr:colOff>
      <xdr:row>63</xdr:row>
      <xdr:rowOff>114844</xdr:rowOff>
    </xdr:to>
    <xdr:cxnSp macro="">
      <xdr:nvCxnSpPr>
        <xdr:cNvPr id="255" name="直線コネクタ 254">
          <a:extLst>
            <a:ext uri="{FF2B5EF4-FFF2-40B4-BE49-F238E27FC236}">
              <a16:creationId xmlns:a16="http://schemas.microsoft.com/office/drawing/2014/main" id="{2169EE6E-AD33-49C8-8D50-A74C163EAAC1}"/>
            </a:ext>
          </a:extLst>
        </xdr:cNvPr>
        <xdr:cNvCxnSpPr/>
      </xdr:nvCxnSpPr>
      <xdr:spPr>
        <a:xfrm flipV="1">
          <a:off x="6972300" y="109140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4AC01D50-250A-4591-BA4B-5D8D3824B486}"/>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B06C346F-B04D-4237-9920-639457C7FF7B}"/>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45B1C6A6-41D7-40BE-B80D-AF906A4039B1}"/>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DE4154C5-D200-485B-9336-2CD009F7B863}"/>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60" name="n_1mainValue【体育館・プール】&#10;一人当たり面積">
          <a:extLst>
            <a:ext uri="{FF2B5EF4-FFF2-40B4-BE49-F238E27FC236}">
              <a16:creationId xmlns:a16="http://schemas.microsoft.com/office/drawing/2014/main" id="{1611925D-7DB8-4017-BF6F-A7CC55D4AA48}"/>
            </a:ext>
          </a:extLst>
        </xdr:cNvPr>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153505</xdr:rowOff>
    </xdr:from>
    <xdr:ext cx="469744" cy="259045"/>
    <xdr:sp macro="" textlink="">
      <xdr:nvSpPr>
        <xdr:cNvPr id="261" name="n_2mainValue【体育館・プール】&#10;一人当たり面積">
          <a:extLst>
            <a:ext uri="{FF2B5EF4-FFF2-40B4-BE49-F238E27FC236}">
              <a16:creationId xmlns:a16="http://schemas.microsoft.com/office/drawing/2014/main" id="{CBBAF7A8-6308-48A4-A6BE-721C5BCB75ED}"/>
            </a:ext>
          </a:extLst>
        </xdr:cNvPr>
        <xdr:cNvSpPr txBox="1"/>
      </xdr:nvSpPr>
      <xdr:spPr>
        <a:xfrm>
          <a:off x="8515427" y="109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154594</xdr:rowOff>
    </xdr:from>
    <xdr:ext cx="469744" cy="259045"/>
    <xdr:sp macro="" textlink="">
      <xdr:nvSpPr>
        <xdr:cNvPr id="262" name="n_3mainValue【体育館・プール】&#10;一人当たり面積">
          <a:extLst>
            <a:ext uri="{FF2B5EF4-FFF2-40B4-BE49-F238E27FC236}">
              <a16:creationId xmlns:a16="http://schemas.microsoft.com/office/drawing/2014/main" id="{93438748-9384-4916-B8FA-58149E1FDE7A}"/>
            </a:ext>
          </a:extLst>
        </xdr:cNvPr>
        <xdr:cNvSpPr txBox="1"/>
      </xdr:nvSpPr>
      <xdr:spPr>
        <a:xfrm>
          <a:off x="7626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156771</xdr:rowOff>
    </xdr:from>
    <xdr:ext cx="469744" cy="259045"/>
    <xdr:sp macro="" textlink="">
      <xdr:nvSpPr>
        <xdr:cNvPr id="263" name="n_4mainValue【体育館・プール】&#10;一人当たり面積">
          <a:extLst>
            <a:ext uri="{FF2B5EF4-FFF2-40B4-BE49-F238E27FC236}">
              <a16:creationId xmlns:a16="http://schemas.microsoft.com/office/drawing/2014/main" id="{5D59660B-BB9D-44D4-B7B2-9369B5A3B52B}"/>
            </a:ext>
          </a:extLst>
        </xdr:cNvPr>
        <xdr:cNvSpPr txBox="1"/>
      </xdr:nvSpPr>
      <xdr:spPr>
        <a:xfrm>
          <a:off x="6737427" y="109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5DD8BF-66C3-459A-AE9E-A4C9519392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25F7832-8B13-4AE6-872F-509475EE79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100F282-5173-4846-9521-7BDE80254B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AF0EA50-D3A1-495B-8503-85D294F938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3AD893-6DD3-4BC0-BCDE-F61DCDDB50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956B37B-2BD5-4229-9B03-33ED3B39E8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5B80E90-C2AE-4F8F-875E-603C0EFB6A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E87816B-4673-4617-B9C7-79029CB76E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B2F3F68-3C35-4D76-A85F-6F2F722EED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5C9EE1F-357D-40D2-98F6-945F3B7696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AE44A24-C2ED-4087-AC5B-6BBE5109F9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FE2BA6A-ED73-4EBB-99D6-89ADA2BBE90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29DBBF8-E193-43BD-B96B-706F2D9C5E3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64C8DFF-2124-4949-A181-C32ABB5BFE3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7CA67C8-42D4-4449-8874-10ECBD2899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67B0A98-0E3F-4471-9661-C98560EF77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4CF1641-095C-46FE-B62F-CF188E2A621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AAB10CA-BA99-49DD-803E-C136FB57CB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4A019BF-5543-4C6E-990A-836D9379BA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910516A-ED5F-4217-B701-5AE73E4FF5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78A6145-C415-421D-9F5B-FB93A292B60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6FB3FC2-79B9-4899-99AC-1C8634E0C3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81D7A27-820A-4F40-8533-3CCA3E5EDC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BB49F254-5C5B-41F8-8AC8-DD22B2D123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FB3A353-D500-4BC6-A707-82AE3F81CFB2}"/>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40E971E9-82F3-4F79-A6BA-4F460A6820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5ECEAD1-F5A6-4E83-BC36-93FF4E7ECA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189CB1A-1403-4955-A8C8-C91B180EDA1E}"/>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3C0C79AF-2DD2-413B-9427-0670C56E6309}"/>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E4EB9B7-B53B-4319-8A9A-74E294CA3723}"/>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F4268EE9-F378-45A0-9B73-8434F3AA6E9D}"/>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DE90C8E4-0A21-4A55-A8BC-D253473D56F3}"/>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E826FA9F-02A5-430E-A774-DF3F3E18102E}"/>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6363F50D-5356-4863-83AF-7F918B8CED0D}"/>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628152D2-069E-4BC6-8930-F433CF7D1B04}"/>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FA749E-CC16-4F3A-BA2B-52A1FA3486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354F4A5-559E-4249-B128-A568A6B78E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9A616E-F07C-4194-B22B-5B8F073B10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2B0B83-02B3-4C66-A9F5-3F496449B7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2DADEB6-73BD-4835-A949-F211EB24E2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304" name="楕円 303">
          <a:extLst>
            <a:ext uri="{FF2B5EF4-FFF2-40B4-BE49-F238E27FC236}">
              <a16:creationId xmlns:a16="http://schemas.microsoft.com/office/drawing/2014/main" id="{32A78FFF-DB0B-4AB8-8250-222A9D5B6211}"/>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D374F66-8BAC-4CE9-878D-9D7755FD796C}"/>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306" name="楕円 305">
          <a:extLst>
            <a:ext uri="{FF2B5EF4-FFF2-40B4-BE49-F238E27FC236}">
              <a16:creationId xmlns:a16="http://schemas.microsoft.com/office/drawing/2014/main" id="{EC06ACA3-F54D-4389-84C6-9428193A0FF6}"/>
            </a:ext>
          </a:extLst>
        </xdr:cNvPr>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165736</xdr:rowOff>
    </xdr:from>
    <xdr:to>
      <xdr:col>24</xdr:col>
      <xdr:colOff>63500</xdr:colOff>
      <xdr:row>81</xdr:row>
      <xdr:rowOff>34289</xdr:rowOff>
    </xdr:to>
    <xdr:cxnSp macro="">
      <xdr:nvCxnSpPr>
        <xdr:cNvPr id="307" name="直線コネクタ 306">
          <a:extLst>
            <a:ext uri="{FF2B5EF4-FFF2-40B4-BE49-F238E27FC236}">
              <a16:creationId xmlns:a16="http://schemas.microsoft.com/office/drawing/2014/main" id="{1F71858B-262B-4440-844B-E43B880AA02E}"/>
            </a:ext>
          </a:extLst>
        </xdr:cNvPr>
        <xdr:cNvCxnSpPr/>
      </xdr:nvCxnSpPr>
      <xdr:spPr>
        <a:xfrm>
          <a:off x="3797300" y="13881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8" name="楕円 307">
          <a:extLst>
            <a:ext uri="{FF2B5EF4-FFF2-40B4-BE49-F238E27FC236}">
              <a16:creationId xmlns:a16="http://schemas.microsoft.com/office/drawing/2014/main" id="{932B499E-5CDE-4433-892D-DDC001088836}"/>
            </a:ext>
          </a:extLst>
        </xdr:cNvPr>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165736</xdr:rowOff>
    </xdr:to>
    <xdr:cxnSp macro="">
      <xdr:nvCxnSpPr>
        <xdr:cNvPr id="309" name="直線コネクタ 308">
          <a:extLst>
            <a:ext uri="{FF2B5EF4-FFF2-40B4-BE49-F238E27FC236}">
              <a16:creationId xmlns:a16="http://schemas.microsoft.com/office/drawing/2014/main" id="{6ED3E167-ED5D-4391-A533-107FABD0DE80}"/>
            </a:ext>
          </a:extLst>
        </xdr:cNvPr>
        <xdr:cNvCxnSpPr/>
      </xdr:nvCxnSpPr>
      <xdr:spPr>
        <a:xfrm>
          <a:off x="2908300" y="13839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10" name="楕円 309">
          <a:extLst>
            <a:ext uri="{FF2B5EF4-FFF2-40B4-BE49-F238E27FC236}">
              <a16:creationId xmlns:a16="http://schemas.microsoft.com/office/drawing/2014/main" id="{20924903-136B-4508-9372-5D225BC54E4C}"/>
            </a:ext>
          </a:extLst>
        </xdr:cNvPr>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123825</xdr:rowOff>
    </xdr:to>
    <xdr:cxnSp macro="">
      <xdr:nvCxnSpPr>
        <xdr:cNvPr id="311" name="直線コネクタ 310">
          <a:extLst>
            <a:ext uri="{FF2B5EF4-FFF2-40B4-BE49-F238E27FC236}">
              <a16:creationId xmlns:a16="http://schemas.microsoft.com/office/drawing/2014/main" id="{E60134EC-3925-47E2-9770-6A22F3E47A82}"/>
            </a:ext>
          </a:extLst>
        </xdr:cNvPr>
        <xdr:cNvCxnSpPr/>
      </xdr:nvCxnSpPr>
      <xdr:spPr>
        <a:xfrm>
          <a:off x="2019300" y="13799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164464</xdr:rowOff>
    </xdr:from>
    <xdr:to>
      <xdr:col>6</xdr:col>
      <xdr:colOff>38100</xdr:colOff>
      <xdr:row>80</xdr:row>
      <xdr:rowOff>94614</xdr:rowOff>
    </xdr:to>
    <xdr:sp macro="" textlink="">
      <xdr:nvSpPr>
        <xdr:cNvPr id="312" name="楕円 311">
          <a:extLst>
            <a:ext uri="{FF2B5EF4-FFF2-40B4-BE49-F238E27FC236}">
              <a16:creationId xmlns:a16="http://schemas.microsoft.com/office/drawing/2014/main" id="{F87DFDCF-FB97-42FA-9021-18E3D73DFD0B}"/>
            </a:ext>
          </a:extLst>
        </xdr:cNvPr>
        <xdr:cNvSpPr/>
      </xdr:nvSpPr>
      <xdr:spPr>
        <a:xfrm>
          <a:off x="1079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43814</xdr:rowOff>
    </xdr:from>
    <xdr:to>
      <xdr:col>10</xdr:col>
      <xdr:colOff>114300</xdr:colOff>
      <xdr:row>80</xdr:row>
      <xdr:rowOff>83820</xdr:rowOff>
    </xdr:to>
    <xdr:cxnSp macro="">
      <xdr:nvCxnSpPr>
        <xdr:cNvPr id="313" name="直線コネクタ 312">
          <a:extLst>
            <a:ext uri="{FF2B5EF4-FFF2-40B4-BE49-F238E27FC236}">
              <a16:creationId xmlns:a16="http://schemas.microsoft.com/office/drawing/2014/main" id="{E65C27C0-F68C-4C2D-A191-1E74139B58BD}"/>
            </a:ext>
          </a:extLst>
        </xdr:cNvPr>
        <xdr:cNvCxnSpPr/>
      </xdr:nvCxnSpPr>
      <xdr:spPr>
        <a:xfrm>
          <a:off x="1130300" y="13759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a:extLst>
            <a:ext uri="{FF2B5EF4-FFF2-40B4-BE49-F238E27FC236}">
              <a16:creationId xmlns:a16="http://schemas.microsoft.com/office/drawing/2014/main" id="{AEF2E6CD-1E12-474A-8BA4-F96DD79EEBB9}"/>
            </a:ext>
          </a:extLst>
        </xdr:cNvPr>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5D0CD31-57D8-47D4-B479-9B7C033DD637}"/>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a:extLst>
            <a:ext uri="{FF2B5EF4-FFF2-40B4-BE49-F238E27FC236}">
              <a16:creationId xmlns:a16="http://schemas.microsoft.com/office/drawing/2014/main" id="{B9D1E0C9-CE1C-4E4D-B759-57016ACB3DA2}"/>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a:extLst>
            <a:ext uri="{FF2B5EF4-FFF2-40B4-BE49-F238E27FC236}">
              <a16:creationId xmlns:a16="http://schemas.microsoft.com/office/drawing/2014/main" id="{4851E1BB-8402-4B18-94C6-165F3FA328C2}"/>
            </a:ext>
          </a:extLst>
        </xdr:cNvPr>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318" name="n_1mainValue【福祉施設】&#10;有形固定資産減価償却率">
          <a:extLst>
            <a:ext uri="{FF2B5EF4-FFF2-40B4-BE49-F238E27FC236}">
              <a16:creationId xmlns:a16="http://schemas.microsoft.com/office/drawing/2014/main" id="{138FBD1A-DD9B-42BE-A188-FD42D64DB3E8}"/>
            </a:ext>
          </a:extLst>
        </xdr:cNvPr>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19" name="n_2mainValue【福祉施設】&#10;有形固定資産減価償却率">
          <a:extLst>
            <a:ext uri="{FF2B5EF4-FFF2-40B4-BE49-F238E27FC236}">
              <a16:creationId xmlns:a16="http://schemas.microsoft.com/office/drawing/2014/main" id="{4D8A5AE6-AC70-4AB4-B1B3-78337D3D49AA}"/>
            </a:ext>
          </a:extLst>
        </xdr:cNvPr>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20" name="n_3mainValue【福祉施設】&#10;有形固定資産減価償却率">
          <a:extLst>
            <a:ext uri="{FF2B5EF4-FFF2-40B4-BE49-F238E27FC236}">
              <a16:creationId xmlns:a16="http://schemas.microsoft.com/office/drawing/2014/main" id="{B1089EDF-AB7A-45DA-B263-EF3149BA54F8}"/>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111141</xdr:rowOff>
    </xdr:from>
    <xdr:ext cx="405111" cy="259045"/>
    <xdr:sp macro="" textlink="">
      <xdr:nvSpPr>
        <xdr:cNvPr id="321" name="n_4mainValue【福祉施設】&#10;有形固定資産減価償却率">
          <a:extLst>
            <a:ext uri="{FF2B5EF4-FFF2-40B4-BE49-F238E27FC236}">
              <a16:creationId xmlns:a16="http://schemas.microsoft.com/office/drawing/2014/main" id="{DB648FE2-4BED-4C92-9442-4D8812662CF0}"/>
            </a:ext>
          </a:extLst>
        </xdr:cNvPr>
        <xdr:cNvSpPr txBox="1"/>
      </xdr:nvSpPr>
      <xdr:spPr>
        <a:xfrm>
          <a:off x="927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3740024-5A1A-45C0-A0CD-5346960CD8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0F2463A-5565-48FF-A802-E0863A8F1C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EFD6B46-EAAB-4CF9-B2DF-8019D1D2F7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8A2A7E8-5608-4AEE-8E69-A143AC2AB8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8B8A657-9EAF-423E-95C8-144038B336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A1130BF-0763-46F4-AFDE-398D4F201E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54073E1-34BC-4395-B399-A9826D333F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15FB5F3-BD14-4489-908F-136FCD1F78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206E6F6-57EC-40FF-AFFF-CCABF4EF72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D931185-344E-4467-8D89-99AD899CF4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8E708B0-44DB-4D0C-A331-9ACA9590DD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F4DD0A1-C8B6-4495-A55F-C85D7C20F2C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48387F4-772F-4477-999E-C200546DFA7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3759B5D-86E5-49C3-9FBF-45DBCC43786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75762308-9AE0-4C34-8890-E00046E29B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3D1388A-198F-4C55-B293-B5FB68414EA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B8EA5214-5D2B-4B21-8FF1-EA80A994FD0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16461BB3-668F-47C4-81F0-6E70C099507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8D0A6BD-C8A1-46DA-A89A-47197AC66D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A0552B2-DDF3-4129-8F41-0A54E421D2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BD3E192D-B4AB-4A5F-8BB4-E84B72FD58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7FB54F93-C689-4392-9FF1-5675633910E5}"/>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9311741C-3F41-4D7F-A1C2-B47A4E91E8A7}"/>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3D365451-9DC7-40A4-9980-BB02EB8F87EB}"/>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6AEA841-DE87-4C3D-9027-3C531D186091}"/>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5507CD0C-987D-409F-9C10-CB69A91D636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8" name="【福祉施設】&#10;一人当たり面積平均値テキスト">
          <a:extLst>
            <a:ext uri="{FF2B5EF4-FFF2-40B4-BE49-F238E27FC236}">
              <a16:creationId xmlns:a16="http://schemas.microsoft.com/office/drawing/2014/main" id="{6684BFB3-BE00-47C2-9012-640534DFC108}"/>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97422594-B769-4752-BA64-95D9AC88B472}"/>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7C7E50D7-A8C0-4CE4-B2EE-C0229230DCB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731C8C5D-60EC-4194-ACEB-67E2D6C088F2}"/>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DBBC046A-C52F-4582-8215-E72821AB872A}"/>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13EDB05B-D9C0-44A9-9A85-C0EF311F4BA3}"/>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CEDD445-719F-4F9D-8C83-B9645F6A2B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0A78D92-D305-4E85-9AE7-1B00941FF2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A5AC47-FB3B-4DAC-8853-BC14E0BB4D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4CBAE6-60F0-4269-984F-A775BDE12B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D4864E-90AE-43CD-B4A5-871DD670F9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161037</xdr:rowOff>
    </xdr:from>
    <xdr:to>
      <xdr:col>55</xdr:col>
      <xdr:colOff>50800</xdr:colOff>
      <xdr:row>81</xdr:row>
      <xdr:rowOff>91187</xdr:rowOff>
    </xdr:to>
    <xdr:sp macro="" textlink="">
      <xdr:nvSpPr>
        <xdr:cNvPr id="359" name="楕円 358">
          <a:extLst>
            <a:ext uri="{FF2B5EF4-FFF2-40B4-BE49-F238E27FC236}">
              <a16:creationId xmlns:a16="http://schemas.microsoft.com/office/drawing/2014/main" id="{8D721F9D-EB27-436A-A8E0-B5B5E22DFEC6}"/>
            </a:ext>
          </a:extLst>
        </xdr:cNvPr>
        <xdr:cNvSpPr/>
      </xdr:nvSpPr>
      <xdr:spPr>
        <a:xfrm>
          <a:off x="10426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12464</xdr:rowOff>
    </xdr:from>
    <xdr:ext cx="469744" cy="259045"/>
    <xdr:sp macro="" textlink="">
      <xdr:nvSpPr>
        <xdr:cNvPr id="360" name="【福祉施設】&#10;一人当たり面積該当値テキスト">
          <a:extLst>
            <a:ext uri="{FF2B5EF4-FFF2-40B4-BE49-F238E27FC236}">
              <a16:creationId xmlns:a16="http://schemas.microsoft.com/office/drawing/2014/main" id="{32FFE966-DB11-4EC9-90BC-94172D4CC7B2}"/>
            </a:ext>
          </a:extLst>
        </xdr:cNvPr>
        <xdr:cNvSpPr txBox="1"/>
      </xdr:nvSpPr>
      <xdr:spPr>
        <a:xfrm>
          <a:off x="10515600" y="13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61" name="楕円 360">
          <a:extLst>
            <a:ext uri="{FF2B5EF4-FFF2-40B4-BE49-F238E27FC236}">
              <a16:creationId xmlns:a16="http://schemas.microsoft.com/office/drawing/2014/main" id="{643EB6C0-F201-4CCC-BD27-8AABD6B1012E}"/>
            </a:ext>
          </a:extLst>
        </xdr:cNvPr>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40387</xdr:rowOff>
    </xdr:from>
    <xdr:to>
      <xdr:col>55</xdr:col>
      <xdr:colOff>0</xdr:colOff>
      <xdr:row>81</xdr:row>
      <xdr:rowOff>49530</xdr:rowOff>
    </xdr:to>
    <xdr:cxnSp macro="">
      <xdr:nvCxnSpPr>
        <xdr:cNvPr id="362" name="直線コネクタ 361">
          <a:extLst>
            <a:ext uri="{FF2B5EF4-FFF2-40B4-BE49-F238E27FC236}">
              <a16:creationId xmlns:a16="http://schemas.microsoft.com/office/drawing/2014/main" id="{E413F50B-2D0A-4E45-B7CF-7104276E6994}"/>
            </a:ext>
          </a:extLst>
        </xdr:cNvPr>
        <xdr:cNvCxnSpPr/>
      </xdr:nvCxnSpPr>
      <xdr:spPr>
        <a:xfrm flipV="1">
          <a:off x="9639300" y="139278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7874</xdr:rowOff>
    </xdr:from>
    <xdr:to>
      <xdr:col>46</xdr:col>
      <xdr:colOff>38100</xdr:colOff>
      <xdr:row>81</xdr:row>
      <xdr:rowOff>109474</xdr:rowOff>
    </xdr:to>
    <xdr:sp macro="" textlink="">
      <xdr:nvSpPr>
        <xdr:cNvPr id="363" name="楕円 362">
          <a:extLst>
            <a:ext uri="{FF2B5EF4-FFF2-40B4-BE49-F238E27FC236}">
              <a16:creationId xmlns:a16="http://schemas.microsoft.com/office/drawing/2014/main" id="{96DD758D-CB70-4265-9F51-8A8429E5ACA3}"/>
            </a:ext>
          </a:extLst>
        </xdr:cNvPr>
        <xdr:cNvSpPr/>
      </xdr:nvSpPr>
      <xdr:spPr>
        <a:xfrm>
          <a:off x="869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58674</xdr:rowOff>
    </xdr:to>
    <xdr:cxnSp macro="">
      <xdr:nvCxnSpPr>
        <xdr:cNvPr id="364" name="直線コネクタ 363">
          <a:extLst>
            <a:ext uri="{FF2B5EF4-FFF2-40B4-BE49-F238E27FC236}">
              <a16:creationId xmlns:a16="http://schemas.microsoft.com/office/drawing/2014/main" id="{B9A4C4CE-FD93-418A-823C-911F6A871DC9}"/>
            </a:ext>
          </a:extLst>
        </xdr:cNvPr>
        <xdr:cNvCxnSpPr/>
      </xdr:nvCxnSpPr>
      <xdr:spPr>
        <a:xfrm flipV="1">
          <a:off x="8750300" y="13936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14732</xdr:rowOff>
    </xdr:from>
    <xdr:to>
      <xdr:col>41</xdr:col>
      <xdr:colOff>101600</xdr:colOff>
      <xdr:row>81</xdr:row>
      <xdr:rowOff>116332</xdr:rowOff>
    </xdr:to>
    <xdr:sp macro="" textlink="">
      <xdr:nvSpPr>
        <xdr:cNvPr id="365" name="楕円 364">
          <a:extLst>
            <a:ext uri="{FF2B5EF4-FFF2-40B4-BE49-F238E27FC236}">
              <a16:creationId xmlns:a16="http://schemas.microsoft.com/office/drawing/2014/main" id="{C160F93E-DD13-4B40-921E-95468C27DFBC}"/>
            </a:ext>
          </a:extLst>
        </xdr:cNvPr>
        <xdr:cNvSpPr/>
      </xdr:nvSpPr>
      <xdr:spPr>
        <a:xfrm>
          <a:off x="7810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58674</xdr:rowOff>
    </xdr:from>
    <xdr:to>
      <xdr:col>45</xdr:col>
      <xdr:colOff>177800</xdr:colOff>
      <xdr:row>81</xdr:row>
      <xdr:rowOff>65532</xdr:rowOff>
    </xdr:to>
    <xdr:cxnSp macro="">
      <xdr:nvCxnSpPr>
        <xdr:cNvPr id="366" name="直線コネクタ 365">
          <a:extLst>
            <a:ext uri="{FF2B5EF4-FFF2-40B4-BE49-F238E27FC236}">
              <a16:creationId xmlns:a16="http://schemas.microsoft.com/office/drawing/2014/main" id="{B650A8C8-DDFB-4972-94E5-D7655B020925}"/>
            </a:ext>
          </a:extLst>
        </xdr:cNvPr>
        <xdr:cNvCxnSpPr/>
      </xdr:nvCxnSpPr>
      <xdr:spPr>
        <a:xfrm flipV="1">
          <a:off x="7861300" y="139461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23876</xdr:rowOff>
    </xdr:from>
    <xdr:to>
      <xdr:col>36</xdr:col>
      <xdr:colOff>165100</xdr:colOff>
      <xdr:row>81</xdr:row>
      <xdr:rowOff>125476</xdr:rowOff>
    </xdr:to>
    <xdr:sp macro="" textlink="">
      <xdr:nvSpPr>
        <xdr:cNvPr id="367" name="楕円 366">
          <a:extLst>
            <a:ext uri="{FF2B5EF4-FFF2-40B4-BE49-F238E27FC236}">
              <a16:creationId xmlns:a16="http://schemas.microsoft.com/office/drawing/2014/main" id="{6EF9DE4B-6197-41CE-A842-8DF952E29528}"/>
            </a:ext>
          </a:extLst>
        </xdr:cNvPr>
        <xdr:cNvSpPr/>
      </xdr:nvSpPr>
      <xdr:spPr>
        <a:xfrm>
          <a:off x="6921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65532</xdr:rowOff>
    </xdr:from>
    <xdr:to>
      <xdr:col>41</xdr:col>
      <xdr:colOff>50800</xdr:colOff>
      <xdr:row>81</xdr:row>
      <xdr:rowOff>74676</xdr:rowOff>
    </xdr:to>
    <xdr:cxnSp macro="">
      <xdr:nvCxnSpPr>
        <xdr:cNvPr id="368" name="直線コネクタ 367">
          <a:extLst>
            <a:ext uri="{FF2B5EF4-FFF2-40B4-BE49-F238E27FC236}">
              <a16:creationId xmlns:a16="http://schemas.microsoft.com/office/drawing/2014/main" id="{6BB3B5E3-E941-41E1-96F6-AA944A67A070}"/>
            </a:ext>
          </a:extLst>
        </xdr:cNvPr>
        <xdr:cNvCxnSpPr/>
      </xdr:nvCxnSpPr>
      <xdr:spPr>
        <a:xfrm flipV="1">
          <a:off x="6972300" y="139529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69" name="n_1aveValue【福祉施設】&#10;一人当たり面積">
          <a:extLst>
            <a:ext uri="{FF2B5EF4-FFF2-40B4-BE49-F238E27FC236}">
              <a16:creationId xmlns:a16="http://schemas.microsoft.com/office/drawing/2014/main" id="{BE3338D4-94F9-4414-B801-AA95F187B9AD}"/>
            </a:ext>
          </a:extLst>
        </xdr:cNvPr>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0" name="n_2aveValue【福祉施設】&#10;一人当たり面積">
          <a:extLst>
            <a:ext uri="{FF2B5EF4-FFF2-40B4-BE49-F238E27FC236}">
              <a16:creationId xmlns:a16="http://schemas.microsoft.com/office/drawing/2014/main" id="{7FDC8AF7-64A8-465B-BC52-91382116018B}"/>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71" name="n_3aveValue【福祉施設】&#10;一人当たり面積">
          <a:extLst>
            <a:ext uri="{FF2B5EF4-FFF2-40B4-BE49-F238E27FC236}">
              <a16:creationId xmlns:a16="http://schemas.microsoft.com/office/drawing/2014/main" id="{8AD52578-838C-474E-A4CF-015C945C6D0C}"/>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福祉施設】&#10;一人当たり面積">
          <a:extLst>
            <a:ext uri="{FF2B5EF4-FFF2-40B4-BE49-F238E27FC236}">
              <a16:creationId xmlns:a16="http://schemas.microsoft.com/office/drawing/2014/main" id="{7DF3FA7F-EDF5-4F57-9E09-63BA5ED371BC}"/>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116857</xdr:rowOff>
    </xdr:from>
    <xdr:ext cx="469744" cy="259045"/>
    <xdr:sp macro="" textlink="">
      <xdr:nvSpPr>
        <xdr:cNvPr id="373" name="n_1mainValue【福祉施設】&#10;一人当たり面積">
          <a:extLst>
            <a:ext uri="{FF2B5EF4-FFF2-40B4-BE49-F238E27FC236}">
              <a16:creationId xmlns:a16="http://schemas.microsoft.com/office/drawing/2014/main" id="{B67BD48A-C871-402A-A3AB-E12DED530FF9}"/>
            </a:ext>
          </a:extLst>
        </xdr:cNvPr>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126001</xdr:rowOff>
    </xdr:from>
    <xdr:ext cx="469744" cy="259045"/>
    <xdr:sp macro="" textlink="">
      <xdr:nvSpPr>
        <xdr:cNvPr id="374" name="n_2mainValue【福祉施設】&#10;一人当たり面積">
          <a:extLst>
            <a:ext uri="{FF2B5EF4-FFF2-40B4-BE49-F238E27FC236}">
              <a16:creationId xmlns:a16="http://schemas.microsoft.com/office/drawing/2014/main" id="{3ADE4DEB-AC5F-4E34-BAC2-CD592ECE9BB9}"/>
            </a:ext>
          </a:extLst>
        </xdr:cNvPr>
        <xdr:cNvSpPr txBox="1"/>
      </xdr:nvSpPr>
      <xdr:spPr>
        <a:xfrm>
          <a:off x="8515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132859</xdr:rowOff>
    </xdr:from>
    <xdr:ext cx="469744" cy="259045"/>
    <xdr:sp macro="" textlink="">
      <xdr:nvSpPr>
        <xdr:cNvPr id="375" name="n_3mainValue【福祉施設】&#10;一人当たり面積">
          <a:extLst>
            <a:ext uri="{FF2B5EF4-FFF2-40B4-BE49-F238E27FC236}">
              <a16:creationId xmlns:a16="http://schemas.microsoft.com/office/drawing/2014/main" id="{31FF164F-8885-4338-8D48-164B22FDD8DE}"/>
            </a:ext>
          </a:extLst>
        </xdr:cNvPr>
        <xdr:cNvSpPr txBox="1"/>
      </xdr:nvSpPr>
      <xdr:spPr>
        <a:xfrm>
          <a:off x="76264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142003</xdr:rowOff>
    </xdr:from>
    <xdr:ext cx="469744" cy="259045"/>
    <xdr:sp macro="" textlink="">
      <xdr:nvSpPr>
        <xdr:cNvPr id="376" name="n_4mainValue【福祉施設】&#10;一人当たり面積">
          <a:extLst>
            <a:ext uri="{FF2B5EF4-FFF2-40B4-BE49-F238E27FC236}">
              <a16:creationId xmlns:a16="http://schemas.microsoft.com/office/drawing/2014/main" id="{A0DBF6A3-8EC6-4641-A04E-9351F76EA4CF}"/>
            </a:ext>
          </a:extLst>
        </xdr:cNvPr>
        <xdr:cNvSpPr txBox="1"/>
      </xdr:nvSpPr>
      <xdr:spPr>
        <a:xfrm>
          <a:off x="6737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15D9526-86AE-442C-90D3-1F36FFFFC8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23B0B239-6644-4764-B7E5-673D943EBF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7C83AF6-20FC-4CBB-8066-C972BE7754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868B104-5E60-4B7F-AB62-3B59B7C615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7277307-1D19-4A4A-857E-895DD4BC8C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2CFE0B3-A9EA-40F2-A11C-FF67538210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6F8ED08-EF19-4856-8D9A-853B938F58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7901108-EBC2-44C9-A435-EFFB2FD3392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C7985F62-8CCD-4936-87EE-7B50A0BA55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67C88A7-4AD9-432E-8659-C99615417E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6F72245-2633-4335-9B44-B82131CD68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C46817CB-45BE-4442-BF39-28FFC620E3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7E615612-7F12-4545-8FBD-5DF09D7224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10EF4880-4A84-47E4-856B-AB851DBF7C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908929F-FB28-42D2-B9A7-8C4921ECCB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BE1683E-6105-444B-9C0C-92149D9677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ED733944-4CF3-4DD5-9240-369A5A9A31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3698649-4A80-4AED-82A7-AD0B8A06FA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ABFA67B-AA0F-4259-AC95-DAE04B3639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6AFC6E9-272B-48B0-89AE-3A1CC57C31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5CF7DA2-F0DC-4056-8027-FCA0B92B76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779C1A3-AC25-4138-B041-293AD0099A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F9F9ABD-6C61-41C4-ACA7-C5D86A0EFD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059EC85-7E75-464A-B792-BA853749B0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48E59BD-1478-40DA-880C-D6918CDF7B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A36B3E9-9CD7-4A66-8CDB-644FD1FC7E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AE484BB-7ED9-4EFB-890C-B228E81970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2EA9A479-5A3C-4C34-B0BA-48589B9999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81BD57D0-04AC-4408-8427-55F358B2FD1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B3372E99-90EB-475C-AB53-2F74A08C67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7489DFA5-97AF-4FDF-AD3A-4052C0DBF7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40A85B87-0180-4C3F-BA02-471F0DFC826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24C6FFF9-D93C-43CF-A6C7-44FCFE26F1E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873D6E8-DF04-411F-9EF0-AA499184E8A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C2A9A86C-48B7-4712-9E29-183CE1A172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F3337CC3-2CD5-4C3A-86D5-6FFCC89222B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AFCDCD90-FFDE-4B8E-862A-45CFA198F7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15F5CB52-9349-491F-B1CE-EEE2004D8C7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2CF51AF4-B61E-4D6F-B437-C85DAEC16E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A8342709-50E2-42EA-83A4-E64B306297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F278614A-8C4C-44E2-BFDE-BA78804787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8" name="直線コネクタ 417">
          <a:extLst>
            <a:ext uri="{FF2B5EF4-FFF2-40B4-BE49-F238E27FC236}">
              <a16:creationId xmlns:a16="http://schemas.microsoft.com/office/drawing/2014/main" id="{F574BD27-F301-40CF-BC5F-40C4647F7421}"/>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979600E4-CBB1-4A44-95B8-92C57DD9B42E}"/>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0" name="直線コネクタ 419">
          <a:extLst>
            <a:ext uri="{FF2B5EF4-FFF2-40B4-BE49-F238E27FC236}">
              <a16:creationId xmlns:a16="http://schemas.microsoft.com/office/drawing/2014/main" id="{BB3CB2D5-3849-48C6-85F0-C4AF572CA273}"/>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C1A8C394-088A-4FBD-9056-34B9C4CA7D6D}"/>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2" name="直線コネクタ 421">
          <a:extLst>
            <a:ext uri="{FF2B5EF4-FFF2-40B4-BE49-F238E27FC236}">
              <a16:creationId xmlns:a16="http://schemas.microsoft.com/office/drawing/2014/main" id="{0833EE96-0482-4F41-92F2-A8E662E420E2}"/>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497E2F3E-8F61-41D9-A547-4078A09FE445}"/>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4" name="フローチャート: 判断 423">
          <a:extLst>
            <a:ext uri="{FF2B5EF4-FFF2-40B4-BE49-F238E27FC236}">
              <a16:creationId xmlns:a16="http://schemas.microsoft.com/office/drawing/2014/main" id="{45A3DC6B-BDCA-48A2-BA8A-03662EF96C1D}"/>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5" name="フローチャート: 判断 424">
          <a:extLst>
            <a:ext uri="{FF2B5EF4-FFF2-40B4-BE49-F238E27FC236}">
              <a16:creationId xmlns:a16="http://schemas.microsoft.com/office/drawing/2014/main" id="{FA1C227B-E7E3-4743-8C07-9687911C0141}"/>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26" name="フローチャート: 判断 425">
          <a:extLst>
            <a:ext uri="{FF2B5EF4-FFF2-40B4-BE49-F238E27FC236}">
              <a16:creationId xmlns:a16="http://schemas.microsoft.com/office/drawing/2014/main" id="{3C79FF04-9546-434C-8FEA-DC2C79939F53}"/>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27" name="フローチャート: 判断 426">
          <a:extLst>
            <a:ext uri="{FF2B5EF4-FFF2-40B4-BE49-F238E27FC236}">
              <a16:creationId xmlns:a16="http://schemas.microsoft.com/office/drawing/2014/main" id="{259B6E2F-37FB-46FB-8CEA-806E559DC265}"/>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8" name="フローチャート: 判断 427">
          <a:extLst>
            <a:ext uri="{FF2B5EF4-FFF2-40B4-BE49-F238E27FC236}">
              <a16:creationId xmlns:a16="http://schemas.microsoft.com/office/drawing/2014/main" id="{D7CB266A-FDF4-4E32-B5CC-45D53EFFBEB2}"/>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6D7CC8A-9E10-459A-A1F5-CF010174E2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952CEA8-27C7-4009-AE66-17EB4DB89E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DC7F3E3-B3C0-4A57-B562-27C5F00592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5AC6FA0-AB9B-4B51-A9B7-02C5B89E7C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1090C60-DD0D-4E77-BDD2-460AAB1EB8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34" name="楕円 433">
          <a:extLst>
            <a:ext uri="{FF2B5EF4-FFF2-40B4-BE49-F238E27FC236}">
              <a16:creationId xmlns:a16="http://schemas.microsoft.com/office/drawing/2014/main" id="{DCC165B7-3B63-4EC6-9C60-6E91910051BD}"/>
            </a:ext>
          </a:extLst>
        </xdr:cNvPr>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136270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46F55045-766B-47C6-B532-29907339A000}"/>
            </a:ext>
          </a:extLst>
        </xdr:cNvPr>
        <xdr:cNvSpPr txBox="1"/>
      </xdr:nvSpPr>
      <xdr:spPr>
        <a:xfrm>
          <a:off x="16357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436" name="楕円 435">
          <a:extLst>
            <a:ext uri="{FF2B5EF4-FFF2-40B4-BE49-F238E27FC236}">
              <a16:creationId xmlns:a16="http://schemas.microsoft.com/office/drawing/2014/main" id="{73C0AE74-9837-4CAE-9577-4270578B1D26}"/>
            </a:ext>
          </a:extLst>
        </xdr:cNvPr>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100693</xdr:rowOff>
    </xdr:from>
    <xdr:to>
      <xdr:col>85</xdr:col>
      <xdr:colOff>127000</xdr:colOff>
      <xdr:row>41</xdr:row>
      <xdr:rowOff>105591</xdr:rowOff>
    </xdr:to>
    <xdr:cxnSp macro="">
      <xdr:nvCxnSpPr>
        <xdr:cNvPr id="437" name="直線コネクタ 436">
          <a:extLst>
            <a:ext uri="{FF2B5EF4-FFF2-40B4-BE49-F238E27FC236}">
              <a16:creationId xmlns:a16="http://schemas.microsoft.com/office/drawing/2014/main" id="{46D99056-8EA2-4441-B75C-E9E8674EB14D}"/>
            </a:ext>
          </a:extLst>
        </xdr:cNvPr>
        <xdr:cNvCxnSpPr/>
      </xdr:nvCxnSpPr>
      <xdr:spPr>
        <a:xfrm flipV="1">
          <a:off x="15481300" y="71301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30299</xdr:rowOff>
    </xdr:from>
    <xdr:to>
      <xdr:col>76</xdr:col>
      <xdr:colOff>165100</xdr:colOff>
      <xdr:row>41</xdr:row>
      <xdr:rowOff>131899</xdr:rowOff>
    </xdr:to>
    <xdr:sp macro="" textlink="">
      <xdr:nvSpPr>
        <xdr:cNvPr id="438" name="楕円 437">
          <a:extLst>
            <a:ext uri="{FF2B5EF4-FFF2-40B4-BE49-F238E27FC236}">
              <a16:creationId xmlns:a16="http://schemas.microsoft.com/office/drawing/2014/main" id="{AFB44BBC-3F91-4D89-9492-72BDDDF9F9B3}"/>
            </a:ext>
          </a:extLst>
        </xdr:cNvPr>
        <xdr:cNvSpPr/>
      </xdr:nvSpPr>
      <xdr:spPr>
        <a:xfrm>
          <a:off x="14541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81099</xdr:rowOff>
    </xdr:from>
    <xdr:to>
      <xdr:col>81</xdr:col>
      <xdr:colOff>50800</xdr:colOff>
      <xdr:row>41</xdr:row>
      <xdr:rowOff>105591</xdr:rowOff>
    </xdr:to>
    <xdr:cxnSp macro="">
      <xdr:nvCxnSpPr>
        <xdr:cNvPr id="439" name="直線コネクタ 438">
          <a:extLst>
            <a:ext uri="{FF2B5EF4-FFF2-40B4-BE49-F238E27FC236}">
              <a16:creationId xmlns:a16="http://schemas.microsoft.com/office/drawing/2014/main" id="{D9D03FA7-9DB7-4575-B299-5317298220C0}"/>
            </a:ext>
          </a:extLst>
        </xdr:cNvPr>
        <xdr:cNvCxnSpPr/>
      </xdr:nvCxnSpPr>
      <xdr:spPr>
        <a:xfrm>
          <a:off x="14592300" y="71105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xdr:rowOff>
    </xdr:from>
    <xdr:to>
      <xdr:col>72</xdr:col>
      <xdr:colOff>38100</xdr:colOff>
      <xdr:row>41</xdr:row>
      <xdr:rowOff>109038</xdr:rowOff>
    </xdr:to>
    <xdr:sp macro="" textlink="">
      <xdr:nvSpPr>
        <xdr:cNvPr id="440" name="楕円 439">
          <a:extLst>
            <a:ext uri="{FF2B5EF4-FFF2-40B4-BE49-F238E27FC236}">
              <a16:creationId xmlns:a16="http://schemas.microsoft.com/office/drawing/2014/main" id="{3885485C-1766-407C-91F2-272A3B45CDF7}"/>
            </a:ext>
          </a:extLst>
        </xdr:cNvPr>
        <xdr:cNvSpPr/>
      </xdr:nvSpPr>
      <xdr:spPr>
        <a:xfrm>
          <a:off x="1365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58238</xdr:rowOff>
    </xdr:from>
    <xdr:to>
      <xdr:col>76</xdr:col>
      <xdr:colOff>114300</xdr:colOff>
      <xdr:row>41</xdr:row>
      <xdr:rowOff>81099</xdr:rowOff>
    </xdr:to>
    <xdr:cxnSp macro="">
      <xdr:nvCxnSpPr>
        <xdr:cNvPr id="441" name="直線コネクタ 440">
          <a:extLst>
            <a:ext uri="{FF2B5EF4-FFF2-40B4-BE49-F238E27FC236}">
              <a16:creationId xmlns:a16="http://schemas.microsoft.com/office/drawing/2014/main" id="{99141C3F-2F4A-442E-BAC1-ECEDFA33AD98}"/>
            </a:ext>
          </a:extLst>
        </xdr:cNvPr>
        <xdr:cNvCxnSpPr/>
      </xdr:nvCxnSpPr>
      <xdr:spPr>
        <a:xfrm>
          <a:off x="13703300" y="70876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442" name="楕円 441">
          <a:extLst>
            <a:ext uri="{FF2B5EF4-FFF2-40B4-BE49-F238E27FC236}">
              <a16:creationId xmlns:a16="http://schemas.microsoft.com/office/drawing/2014/main" id="{0D6FA6EF-3138-46C4-BA72-2518B04F6CFF}"/>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58238</xdr:rowOff>
    </xdr:to>
    <xdr:cxnSp macro="">
      <xdr:nvCxnSpPr>
        <xdr:cNvPr id="443" name="直線コネクタ 442">
          <a:extLst>
            <a:ext uri="{FF2B5EF4-FFF2-40B4-BE49-F238E27FC236}">
              <a16:creationId xmlns:a16="http://schemas.microsoft.com/office/drawing/2014/main" id="{48879F6C-C444-424C-A31B-1BAF95768941}"/>
            </a:ext>
          </a:extLst>
        </xdr:cNvPr>
        <xdr:cNvCxnSpPr/>
      </xdr:nvCxnSpPr>
      <xdr:spPr>
        <a:xfrm>
          <a:off x="12814300" y="70631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F48B84E3-CDAE-47A5-B203-457F3E98E11F}"/>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90412673-9A85-4DE8-B6E1-881487C35ED2}"/>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E9DE4BC-014D-4348-93C2-5900C591FDB5}"/>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EF02D035-EA04-491A-80EE-D36ED378839B}"/>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82BCA89C-7549-4533-A7BE-510B30A0BD41}"/>
            </a:ext>
          </a:extLst>
        </xdr:cNvPr>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123026</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AB4349A3-E373-4D52-94DF-C65368AF073B}"/>
            </a:ext>
          </a:extLst>
        </xdr:cNvPr>
        <xdr:cNvSpPr txBox="1"/>
      </xdr:nvSpPr>
      <xdr:spPr>
        <a:xfrm>
          <a:off x="14389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100165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2C1EC421-502F-467D-A269-7A3CC7424910}"/>
            </a:ext>
          </a:extLst>
        </xdr:cNvPr>
        <xdr:cNvSpPr txBox="1"/>
      </xdr:nvSpPr>
      <xdr:spPr>
        <a:xfrm>
          <a:off x="13500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231ADD9C-D019-486A-92CE-B7890051CD68}"/>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EC13447-35F3-4D8D-9385-35319CA38A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4A72AA5-C322-49DB-81D1-EFE06FF938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3097AE4-5DFD-45B7-AC75-6DFC256AC9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4A351E5-F336-40B8-9800-87B1B6173A1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2C53708-92B5-45B2-8D71-44FE291792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2A40AD4-26BA-4521-8547-B6E5FB1148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3FE82791-DF4D-4F5F-A076-E528768932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F950E97-5CA1-4F33-8330-98AA8CFE92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A759B96-4EC5-44D8-9EC9-7E7F565FE6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81FD15F-109F-4134-A974-A40E738F4E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5792C2F6-0CDF-426B-BF96-D816E3A5B08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A1E20447-31E6-4664-B2F0-C9007EC5386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4E92940B-BF52-4FE4-A17B-07CEE8B8F72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FC0DAD5A-CB9B-4DF4-8351-82D83FC8612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5B21599A-76C8-4FA1-BB9D-180A4128B7E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81BF3374-961D-4E09-B20F-C437E4C3D78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36411CDA-9A80-4D87-A75A-2D8927321F8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F2A7A40C-9310-4E7F-B835-44635ED5F10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D3321ED5-DF11-4C4B-91F8-9E552812793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DE9921E5-EDD0-4F64-B1EE-0F63B1367CC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725F39B4-62C2-4161-BEAD-79CCB8A4893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93FCD8E9-4534-4299-ADFF-11B61FA80DB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EC79B17-2929-4247-A339-188C54D2D8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F9368C13-6B69-4A63-8B77-FCCAE23AF1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580678EC-ACAF-444F-842E-9DF8D83D71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77" name="直線コネクタ 476">
          <a:extLst>
            <a:ext uri="{FF2B5EF4-FFF2-40B4-BE49-F238E27FC236}">
              <a16:creationId xmlns:a16="http://schemas.microsoft.com/office/drawing/2014/main" id="{A65C5C8B-3110-4ADE-A3E5-E7230DB49E94}"/>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5F1ABEDF-EAB0-457B-B3E5-6DB0225A7B69}"/>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9" name="直線コネクタ 478">
          <a:extLst>
            <a:ext uri="{FF2B5EF4-FFF2-40B4-BE49-F238E27FC236}">
              <a16:creationId xmlns:a16="http://schemas.microsoft.com/office/drawing/2014/main" id="{71235031-038B-40AB-BBC0-EF3D8DA08E3C}"/>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B8026C85-0198-48E0-81EA-42A86409172E}"/>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1" name="直線コネクタ 480">
          <a:extLst>
            <a:ext uri="{FF2B5EF4-FFF2-40B4-BE49-F238E27FC236}">
              <a16:creationId xmlns:a16="http://schemas.microsoft.com/office/drawing/2014/main" id="{4F179E8C-7260-4760-87AE-5EEBADB23D08}"/>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CD44B2E0-F8F7-4386-8379-5CC48CC5A879}"/>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3" name="フローチャート: 判断 482">
          <a:extLst>
            <a:ext uri="{FF2B5EF4-FFF2-40B4-BE49-F238E27FC236}">
              <a16:creationId xmlns:a16="http://schemas.microsoft.com/office/drawing/2014/main" id="{66649553-10F5-4637-AE0A-D6A0EE249DE3}"/>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4" name="フローチャート: 判断 483">
          <a:extLst>
            <a:ext uri="{FF2B5EF4-FFF2-40B4-BE49-F238E27FC236}">
              <a16:creationId xmlns:a16="http://schemas.microsoft.com/office/drawing/2014/main" id="{BD084294-C888-4F4E-9536-BD0AB3ED0088}"/>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85" name="フローチャート: 判断 484">
          <a:extLst>
            <a:ext uri="{FF2B5EF4-FFF2-40B4-BE49-F238E27FC236}">
              <a16:creationId xmlns:a16="http://schemas.microsoft.com/office/drawing/2014/main" id="{E9404622-7223-49B5-9497-7066ECA49D66}"/>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86" name="フローチャート: 判断 485">
          <a:extLst>
            <a:ext uri="{FF2B5EF4-FFF2-40B4-BE49-F238E27FC236}">
              <a16:creationId xmlns:a16="http://schemas.microsoft.com/office/drawing/2014/main" id="{62C8B30A-CD58-47D6-8749-9E014D7FD4D7}"/>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87" name="フローチャート: 判断 486">
          <a:extLst>
            <a:ext uri="{FF2B5EF4-FFF2-40B4-BE49-F238E27FC236}">
              <a16:creationId xmlns:a16="http://schemas.microsoft.com/office/drawing/2014/main" id="{671A69DB-AE55-4437-ABC8-453756212C75}"/>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62B8B02-EB47-4AC1-B789-C7BAD8836B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8934603-6628-4C04-8ADC-0CC69B31E6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6D57796-9B7A-4AD2-9449-58DF1CFE87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76AE795-F3DF-4FF1-AAAD-22EA217243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FC1B63A-CF47-48A7-8060-69204219C1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150268</xdr:rowOff>
    </xdr:from>
    <xdr:to>
      <xdr:col>116</xdr:col>
      <xdr:colOff>114300</xdr:colOff>
      <xdr:row>41</xdr:row>
      <xdr:rowOff>80418</xdr:rowOff>
    </xdr:to>
    <xdr:sp macro="" textlink="">
      <xdr:nvSpPr>
        <xdr:cNvPr id="493" name="楕円 492">
          <a:extLst>
            <a:ext uri="{FF2B5EF4-FFF2-40B4-BE49-F238E27FC236}">
              <a16:creationId xmlns:a16="http://schemas.microsoft.com/office/drawing/2014/main" id="{C493863B-7A29-42D5-8F01-80B5A75C514C}"/>
            </a:ext>
          </a:extLst>
        </xdr:cNvPr>
        <xdr:cNvSpPr/>
      </xdr:nvSpPr>
      <xdr:spPr>
        <a:xfrm>
          <a:off x="22110700" y="70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128695</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666F0AE2-FD5D-42ED-BD89-0049396161B9}"/>
            </a:ext>
          </a:extLst>
        </xdr:cNvPr>
        <xdr:cNvSpPr txBox="1"/>
      </xdr:nvSpPr>
      <xdr:spPr>
        <a:xfrm>
          <a:off x="22199600" y="69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156532</xdr:rowOff>
    </xdr:from>
    <xdr:to>
      <xdr:col>112</xdr:col>
      <xdr:colOff>38100</xdr:colOff>
      <xdr:row>41</xdr:row>
      <xdr:rowOff>86682</xdr:rowOff>
    </xdr:to>
    <xdr:sp macro="" textlink="">
      <xdr:nvSpPr>
        <xdr:cNvPr id="495" name="楕円 494">
          <a:extLst>
            <a:ext uri="{FF2B5EF4-FFF2-40B4-BE49-F238E27FC236}">
              <a16:creationId xmlns:a16="http://schemas.microsoft.com/office/drawing/2014/main" id="{6B7F7B90-E3C4-4F16-BE62-50AA5D903B60}"/>
            </a:ext>
          </a:extLst>
        </xdr:cNvPr>
        <xdr:cNvSpPr/>
      </xdr:nvSpPr>
      <xdr:spPr>
        <a:xfrm>
          <a:off x="21272500" y="70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29618</xdr:rowOff>
    </xdr:from>
    <xdr:to>
      <xdr:col>116</xdr:col>
      <xdr:colOff>63500</xdr:colOff>
      <xdr:row>41</xdr:row>
      <xdr:rowOff>35882</xdr:rowOff>
    </xdr:to>
    <xdr:cxnSp macro="">
      <xdr:nvCxnSpPr>
        <xdr:cNvPr id="496" name="直線コネクタ 495">
          <a:extLst>
            <a:ext uri="{FF2B5EF4-FFF2-40B4-BE49-F238E27FC236}">
              <a16:creationId xmlns:a16="http://schemas.microsoft.com/office/drawing/2014/main" id="{B37FD9AF-D852-46F8-8AE3-1961E4EC1542}"/>
            </a:ext>
          </a:extLst>
        </xdr:cNvPr>
        <xdr:cNvCxnSpPr/>
      </xdr:nvCxnSpPr>
      <xdr:spPr>
        <a:xfrm flipV="1">
          <a:off x="21323300" y="7059068"/>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159170</xdr:rowOff>
    </xdr:from>
    <xdr:to>
      <xdr:col>107</xdr:col>
      <xdr:colOff>101600</xdr:colOff>
      <xdr:row>41</xdr:row>
      <xdr:rowOff>89320</xdr:rowOff>
    </xdr:to>
    <xdr:sp macro="" textlink="">
      <xdr:nvSpPr>
        <xdr:cNvPr id="497" name="楕円 496">
          <a:extLst>
            <a:ext uri="{FF2B5EF4-FFF2-40B4-BE49-F238E27FC236}">
              <a16:creationId xmlns:a16="http://schemas.microsoft.com/office/drawing/2014/main" id="{E43B67D7-C9E4-4B51-934C-0A0898553061}"/>
            </a:ext>
          </a:extLst>
        </xdr:cNvPr>
        <xdr:cNvSpPr/>
      </xdr:nvSpPr>
      <xdr:spPr>
        <a:xfrm>
          <a:off x="20383500" y="70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35882</xdr:rowOff>
    </xdr:from>
    <xdr:to>
      <xdr:col>111</xdr:col>
      <xdr:colOff>177800</xdr:colOff>
      <xdr:row>41</xdr:row>
      <xdr:rowOff>38520</xdr:rowOff>
    </xdr:to>
    <xdr:cxnSp macro="">
      <xdr:nvCxnSpPr>
        <xdr:cNvPr id="498" name="直線コネクタ 497">
          <a:extLst>
            <a:ext uri="{FF2B5EF4-FFF2-40B4-BE49-F238E27FC236}">
              <a16:creationId xmlns:a16="http://schemas.microsoft.com/office/drawing/2014/main" id="{61371572-508D-482E-83B8-CEA96535B9AD}"/>
            </a:ext>
          </a:extLst>
        </xdr:cNvPr>
        <xdr:cNvCxnSpPr/>
      </xdr:nvCxnSpPr>
      <xdr:spPr>
        <a:xfrm flipV="1">
          <a:off x="20434300" y="7065332"/>
          <a:ext cx="8890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161009</xdr:rowOff>
    </xdr:from>
    <xdr:to>
      <xdr:col>102</xdr:col>
      <xdr:colOff>165100</xdr:colOff>
      <xdr:row>41</xdr:row>
      <xdr:rowOff>91159</xdr:rowOff>
    </xdr:to>
    <xdr:sp macro="" textlink="">
      <xdr:nvSpPr>
        <xdr:cNvPr id="499" name="楕円 498">
          <a:extLst>
            <a:ext uri="{FF2B5EF4-FFF2-40B4-BE49-F238E27FC236}">
              <a16:creationId xmlns:a16="http://schemas.microsoft.com/office/drawing/2014/main" id="{953B980A-9443-430B-8BEC-F3AC1F82E8F2}"/>
            </a:ext>
          </a:extLst>
        </xdr:cNvPr>
        <xdr:cNvSpPr/>
      </xdr:nvSpPr>
      <xdr:spPr>
        <a:xfrm>
          <a:off x="19494500" y="70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38520</xdr:rowOff>
    </xdr:from>
    <xdr:to>
      <xdr:col>107</xdr:col>
      <xdr:colOff>50800</xdr:colOff>
      <xdr:row>41</xdr:row>
      <xdr:rowOff>40359</xdr:rowOff>
    </xdr:to>
    <xdr:cxnSp macro="">
      <xdr:nvCxnSpPr>
        <xdr:cNvPr id="500" name="直線コネクタ 499">
          <a:extLst>
            <a:ext uri="{FF2B5EF4-FFF2-40B4-BE49-F238E27FC236}">
              <a16:creationId xmlns:a16="http://schemas.microsoft.com/office/drawing/2014/main" id="{5E506D2D-797C-4E72-97D5-38EC1FC37D91}"/>
            </a:ext>
          </a:extLst>
        </xdr:cNvPr>
        <xdr:cNvCxnSpPr/>
      </xdr:nvCxnSpPr>
      <xdr:spPr>
        <a:xfrm flipV="1">
          <a:off x="19545300" y="7067970"/>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163364</xdr:rowOff>
    </xdr:from>
    <xdr:to>
      <xdr:col>98</xdr:col>
      <xdr:colOff>38100</xdr:colOff>
      <xdr:row>41</xdr:row>
      <xdr:rowOff>93514</xdr:rowOff>
    </xdr:to>
    <xdr:sp macro="" textlink="">
      <xdr:nvSpPr>
        <xdr:cNvPr id="501" name="楕円 500">
          <a:extLst>
            <a:ext uri="{FF2B5EF4-FFF2-40B4-BE49-F238E27FC236}">
              <a16:creationId xmlns:a16="http://schemas.microsoft.com/office/drawing/2014/main" id="{2E20A0F7-36A9-40F4-B4E9-75361FF4D431}"/>
            </a:ext>
          </a:extLst>
        </xdr:cNvPr>
        <xdr:cNvSpPr/>
      </xdr:nvSpPr>
      <xdr:spPr>
        <a:xfrm>
          <a:off x="18605500" y="70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40359</xdr:rowOff>
    </xdr:from>
    <xdr:to>
      <xdr:col>102</xdr:col>
      <xdr:colOff>114300</xdr:colOff>
      <xdr:row>41</xdr:row>
      <xdr:rowOff>42714</xdr:rowOff>
    </xdr:to>
    <xdr:cxnSp macro="">
      <xdr:nvCxnSpPr>
        <xdr:cNvPr id="502" name="直線コネクタ 501">
          <a:extLst>
            <a:ext uri="{FF2B5EF4-FFF2-40B4-BE49-F238E27FC236}">
              <a16:creationId xmlns:a16="http://schemas.microsoft.com/office/drawing/2014/main" id="{1D3B4E62-5A84-4608-8578-8BBD42858E6C}"/>
            </a:ext>
          </a:extLst>
        </xdr:cNvPr>
        <xdr:cNvCxnSpPr/>
      </xdr:nvCxnSpPr>
      <xdr:spPr>
        <a:xfrm flipV="1">
          <a:off x="18656300" y="7069809"/>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2B27FD7E-89D7-4E5B-943C-C91A2FB6D6EF}"/>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B911E9DC-0533-413B-B6D0-D7453B8DA595}"/>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22C9CDBC-E2ED-4A11-B655-BDE1D2D6053A}"/>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6E278AA2-52E8-434F-BEE2-7EBAC0EA8FE5}"/>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77809</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5510C85-3153-4FF3-8FA7-C762B76FA128}"/>
            </a:ext>
          </a:extLst>
        </xdr:cNvPr>
        <xdr:cNvSpPr txBox="1"/>
      </xdr:nvSpPr>
      <xdr:spPr>
        <a:xfrm>
          <a:off x="21043411" y="71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80447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A028EF58-8082-44A1-9735-B98B4C24346A}"/>
            </a:ext>
          </a:extLst>
        </xdr:cNvPr>
        <xdr:cNvSpPr txBox="1"/>
      </xdr:nvSpPr>
      <xdr:spPr>
        <a:xfrm>
          <a:off x="20167111" y="710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82286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EA2B8046-FD66-415E-AB2E-A8F8204C2242}"/>
            </a:ext>
          </a:extLst>
        </xdr:cNvPr>
        <xdr:cNvSpPr txBox="1"/>
      </xdr:nvSpPr>
      <xdr:spPr>
        <a:xfrm>
          <a:off x="19278111" y="711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84641</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C27855F3-1589-49F6-B42B-C3F3EB1E3AAA}"/>
            </a:ext>
          </a:extLst>
        </xdr:cNvPr>
        <xdr:cNvSpPr txBox="1"/>
      </xdr:nvSpPr>
      <xdr:spPr>
        <a:xfrm>
          <a:off x="18389111" y="711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59A2A60-3F39-47B3-8C10-90ED13E19D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0432E55-B7AD-4B9E-BAEF-57980EAC8A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DC759AD-C9AD-49D1-9F85-984E2B90CE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1908159-09F4-486C-8CA3-2654315ED1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6564094-824E-4BF0-B5A2-27F998A0FD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CBC2A7E4-D264-4A31-95B1-E7771F2F98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AB7720D-E246-4608-9263-6775FD2DAC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86DD88E-1C3D-413F-9857-FD77C71364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AE67321-A170-4D16-864D-629AB07A88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9C00CCF-0566-4511-87A5-57485802F8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D0ED037-62B8-411D-BC0E-CA98B75A26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56FFE15-FAA3-47A9-8404-0E00ED4FB5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3D9EB510-4B40-4299-B9B6-CCA9864CA8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F16830DA-7B08-4A52-BCD0-CD51C198FAE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7D9ABCE-D155-4C7F-9F00-244B58C21D0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97D9078-00BD-4833-9DFD-1D4FDC03245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276828C-45B0-4C80-BB89-7AD92CA6925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469702-AA79-417A-95ED-CC26CE495B4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6B8AE2CC-FFAC-4EB4-887B-1EAFB96476C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C20F893-071D-41E1-B844-331122CF62D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B6AFE51-86D1-49EB-B151-E0B2700E722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C4C97C2-1D85-47B3-9807-067D1F379A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AB530EF-2CE1-4B1D-8FB7-270274B5E22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458F26A8-47E1-4392-AAEB-D119058625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6C2846AF-44B2-4BAF-B8EF-47FEA0A8F6FE}"/>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22B5AC9C-B3EF-42A4-A74A-A7395240ED12}"/>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F6B88477-6897-4406-8AF9-092DF8F790F8}"/>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4E1B3873-382A-40B0-89DB-04831623F9CD}"/>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9" name="直線コネクタ 538">
          <a:extLst>
            <a:ext uri="{FF2B5EF4-FFF2-40B4-BE49-F238E27FC236}">
              <a16:creationId xmlns:a16="http://schemas.microsoft.com/office/drawing/2014/main" id="{7D192E79-BE68-42C3-9D9C-592A295212C6}"/>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56EA1A44-458B-42B9-900F-C0DCB8640C9A}"/>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1" name="フローチャート: 判断 540">
          <a:extLst>
            <a:ext uri="{FF2B5EF4-FFF2-40B4-BE49-F238E27FC236}">
              <a16:creationId xmlns:a16="http://schemas.microsoft.com/office/drawing/2014/main" id="{DD3CE446-02F5-49B5-B382-8ACE58B3EA3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2" name="フローチャート: 判断 541">
          <a:extLst>
            <a:ext uri="{FF2B5EF4-FFF2-40B4-BE49-F238E27FC236}">
              <a16:creationId xmlns:a16="http://schemas.microsoft.com/office/drawing/2014/main" id="{0D49CD4B-3E7E-4DC1-A184-1FDA3D2D672B}"/>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3" name="フローチャート: 判断 542">
          <a:extLst>
            <a:ext uri="{FF2B5EF4-FFF2-40B4-BE49-F238E27FC236}">
              <a16:creationId xmlns:a16="http://schemas.microsoft.com/office/drawing/2014/main" id="{EFDE02B7-7AA7-45AC-9E8F-0187B58663D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4" name="フローチャート: 判断 543">
          <a:extLst>
            <a:ext uri="{FF2B5EF4-FFF2-40B4-BE49-F238E27FC236}">
              <a16:creationId xmlns:a16="http://schemas.microsoft.com/office/drawing/2014/main" id="{552B6878-8282-4A3F-B45A-967349B126BC}"/>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5" name="フローチャート: 判断 544">
          <a:extLst>
            <a:ext uri="{FF2B5EF4-FFF2-40B4-BE49-F238E27FC236}">
              <a16:creationId xmlns:a16="http://schemas.microsoft.com/office/drawing/2014/main" id="{59E97D10-2E80-449B-A777-794ED78281A6}"/>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F5E92C2-A6D5-45D3-9C2A-BE4372B633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ADBABA1-674A-4091-A8A5-7F04955BFA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0F4D157-5DCA-49AB-AFAD-C23D284370D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54266A5-D51F-48B5-8A6A-B72695352B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9D10A52-A8C3-4654-A791-B825CDE069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51" name="楕円 550">
          <a:extLst>
            <a:ext uri="{FF2B5EF4-FFF2-40B4-BE49-F238E27FC236}">
              <a16:creationId xmlns:a16="http://schemas.microsoft.com/office/drawing/2014/main" id="{5EFF0F09-4A3C-4870-8CBE-359E89131934}"/>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9D73963B-6BCB-424E-945B-7C479021F59A}"/>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53" name="楕円 552">
          <a:extLst>
            <a:ext uri="{FF2B5EF4-FFF2-40B4-BE49-F238E27FC236}">
              <a16:creationId xmlns:a16="http://schemas.microsoft.com/office/drawing/2014/main" id="{F412C440-86C8-4CE4-8076-1E9870C99FAE}"/>
            </a:ext>
          </a:extLst>
        </xdr:cNvPr>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93345</xdr:rowOff>
    </xdr:to>
    <xdr:cxnSp macro="">
      <xdr:nvCxnSpPr>
        <xdr:cNvPr id="554" name="直線コネクタ 553">
          <a:extLst>
            <a:ext uri="{FF2B5EF4-FFF2-40B4-BE49-F238E27FC236}">
              <a16:creationId xmlns:a16="http://schemas.microsoft.com/office/drawing/2014/main" id="{A5C8DCCC-7E81-4EFF-88C2-F7643AFBA525}"/>
            </a:ext>
          </a:extLst>
        </xdr:cNvPr>
        <xdr:cNvCxnSpPr/>
      </xdr:nvCxnSpPr>
      <xdr:spPr>
        <a:xfrm>
          <a:off x="15481300" y="1034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5" name="楕円 554">
          <a:extLst>
            <a:ext uri="{FF2B5EF4-FFF2-40B4-BE49-F238E27FC236}">
              <a16:creationId xmlns:a16="http://schemas.microsoft.com/office/drawing/2014/main" id="{BE7063D1-339F-406F-8635-C16663A3266D}"/>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76200</xdr:rowOff>
    </xdr:to>
    <xdr:cxnSp macro="">
      <xdr:nvCxnSpPr>
        <xdr:cNvPr id="556" name="直線コネクタ 555">
          <a:extLst>
            <a:ext uri="{FF2B5EF4-FFF2-40B4-BE49-F238E27FC236}">
              <a16:creationId xmlns:a16="http://schemas.microsoft.com/office/drawing/2014/main" id="{2BB08AA0-0B3D-4867-A9E5-DAB9FE2CB12E}"/>
            </a:ext>
          </a:extLst>
        </xdr:cNvPr>
        <xdr:cNvCxnSpPr/>
      </xdr:nvCxnSpPr>
      <xdr:spPr>
        <a:xfrm flipV="1">
          <a:off x="14592300" y="1034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57" name="楕円 556">
          <a:extLst>
            <a:ext uri="{FF2B5EF4-FFF2-40B4-BE49-F238E27FC236}">
              <a16:creationId xmlns:a16="http://schemas.microsoft.com/office/drawing/2014/main" id="{6A68D548-F4AA-43A8-9CD8-7DF348136CF2}"/>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558" name="直線コネクタ 557">
          <a:extLst>
            <a:ext uri="{FF2B5EF4-FFF2-40B4-BE49-F238E27FC236}">
              <a16:creationId xmlns:a16="http://schemas.microsoft.com/office/drawing/2014/main" id="{3601DAC2-0232-4EB2-B934-8619D91FA614}"/>
            </a:ext>
          </a:extLst>
        </xdr:cNvPr>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9" name="楕円 558">
          <a:extLst>
            <a:ext uri="{FF2B5EF4-FFF2-40B4-BE49-F238E27FC236}">
              <a16:creationId xmlns:a16="http://schemas.microsoft.com/office/drawing/2014/main" id="{FAAA6CB8-C9D3-4214-BBDB-079386E69933}"/>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38100</xdr:rowOff>
    </xdr:to>
    <xdr:cxnSp macro="">
      <xdr:nvCxnSpPr>
        <xdr:cNvPr id="560" name="直線コネクタ 559">
          <a:extLst>
            <a:ext uri="{FF2B5EF4-FFF2-40B4-BE49-F238E27FC236}">
              <a16:creationId xmlns:a16="http://schemas.microsoft.com/office/drawing/2014/main" id="{41D1E926-0CEC-4BE6-81C8-E9EE1B412861}"/>
            </a:ext>
          </a:extLst>
        </xdr:cNvPr>
        <xdr:cNvCxnSpPr/>
      </xdr:nvCxnSpPr>
      <xdr:spPr>
        <a:xfrm>
          <a:off x="12814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6D873411-79C1-41AE-BFF1-51246481AACF}"/>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32EF35F6-1405-4D0F-93BE-2B064126A7F3}"/>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FC5CA909-3D4E-4FB2-982F-16E7261CB7D6}"/>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29A259C0-F025-4DBB-B017-D40716F5C5A9}"/>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7CD95B8E-3FF2-4C30-A558-5C6AA32E193F}"/>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45E22853-15BD-487B-8ACD-B2C87D277088}"/>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3B61F4B2-8DF8-4625-AFD4-4B2787F82373}"/>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8129736F-A5CF-444F-9786-5636439704BA}"/>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6379FE7-E505-4BC7-BE73-09FCD8009C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18EF84F-B220-4677-A1CC-EF7B516B31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E50EF53-3FE9-4505-BAFB-1BF774D244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D60FB3F-A95C-4B04-BDD7-A45AAED9D1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63431EB-F600-45B1-A68C-DC46B20BE7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67B4EF8B-295C-4A4C-B13B-39DAAA5859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19917B2-FC66-401E-845A-D4F8632220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E1F7744-F6CB-4772-8442-AF85685338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957AC59-C0FF-42CD-88D5-B861137F6E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FEC9F0F-7BCB-4389-8A36-C20C635A1F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1F1AF21-9370-4B19-A64C-0872930B75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827A1BB0-C679-4044-92F9-A667A20FB9D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3BA86B3F-3802-4650-B711-19EC7DB1755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2FB9413-83F5-4A93-B047-E4A0CCC3D9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1EFC2E04-476E-40B6-89DD-90E10A7D56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50E6DC6-DF95-44DD-9504-3295E6985B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17C2657-8BF4-41AF-BF2B-8A1EBAE452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1DA516EE-EC34-45C0-84B8-77DF0469AB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1C4FFE6-3DA8-494E-8692-E19E4D88089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B59C838B-6AEC-48DC-99B3-969A1F209D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CEE85C5-EF22-4C95-B4C8-17D213540C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282A7276-29C2-446D-8132-5FB01E206F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276AA071-F998-4721-9AF5-103368A96E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2" name="直線コネクタ 591">
          <a:extLst>
            <a:ext uri="{FF2B5EF4-FFF2-40B4-BE49-F238E27FC236}">
              <a16:creationId xmlns:a16="http://schemas.microsoft.com/office/drawing/2014/main" id="{F02FA4D3-09A0-4719-91D1-F4D7B98E24B8}"/>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61384433-C1E9-438B-8BC7-AD5480BFB293}"/>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4" name="直線コネクタ 593">
          <a:extLst>
            <a:ext uri="{FF2B5EF4-FFF2-40B4-BE49-F238E27FC236}">
              <a16:creationId xmlns:a16="http://schemas.microsoft.com/office/drawing/2014/main" id="{F68977E1-F98A-457C-9E5F-B34CA9FEE5E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2C9D54FC-C70A-4CE2-9067-452BD2CDA3D6}"/>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96" name="直線コネクタ 595">
          <a:extLst>
            <a:ext uri="{FF2B5EF4-FFF2-40B4-BE49-F238E27FC236}">
              <a16:creationId xmlns:a16="http://schemas.microsoft.com/office/drawing/2014/main" id="{272E0AA7-6093-4189-9483-501868D9DA7D}"/>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65EA097-9A42-4F2F-9DC1-B6BADE1ED38D}"/>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8" name="フローチャート: 判断 597">
          <a:extLst>
            <a:ext uri="{FF2B5EF4-FFF2-40B4-BE49-F238E27FC236}">
              <a16:creationId xmlns:a16="http://schemas.microsoft.com/office/drawing/2014/main" id="{5949775C-4595-40E8-ADC8-EC8ED66FA47B}"/>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9" name="フローチャート: 判断 598">
          <a:extLst>
            <a:ext uri="{FF2B5EF4-FFF2-40B4-BE49-F238E27FC236}">
              <a16:creationId xmlns:a16="http://schemas.microsoft.com/office/drawing/2014/main" id="{61ED7E52-CD23-44FA-A5E4-C0A0A7EDAC4A}"/>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0" name="フローチャート: 判断 599">
          <a:extLst>
            <a:ext uri="{FF2B5EF4-FFF2-40B4-BE49-F238E27FC236}">
              <a16:creationId xmlns:a16="http://schemas.microsoft.com/office/drawing/2014/main" id="{25E71370-9579-44C9-98DB-F3FBC1E19F62}"/>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1" name="フローチャート: 判断 600">
          <a:extLst>
            <a:ext uri="{FF2B5EF4-FFF2-40B4-BE49-F238E27FC236}">
              <a16:creationId xmlns:a16="http://schemas.microsoft.com/office/drawing/2014/main" id="{70474417-8319-4532-8977-018AC3ED3386}"/>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2" name="フローチャート: 判断 601">
          <a:extLst>
            <a:ext uri="{FF2B5EF4-FFF2-40B4-BE49-F238E27FC236}">
              <a16:creationId xmlns:a16="http://schemas.microsoft.com/office/drawing/2014/main" id="{953F7F91-B273-42F9-8BE0-5C3777530B05}"/>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FFC1938-19B0-4E1F-9F9D-ABD8C37F55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655CC0E-66EF-44F8-AADC-1A5995E0BC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8B49785-B635-43AD-9723-116CC85BA0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9B809B6-BC45-463C-A958-439BA7C095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4ECC646-9E12-4EA7-829D-9BC598E578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08" name="楕円 607">
          <a:extLst>
            <a:ext uri="{FF2B5EF4-FFF2-40B4-BE49-F238E27FC236}">
              <a16:creationId xmlns:a16="http://schemas.microsoft.com/office/drawing/2014/main" id="{73DC2DC1-95A6-4209-BDA7-DF7AB4AC7FEF}"/>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66057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5AB23C8C-6DF3-4D5C-A2BE-EBF70D5FADD2}"/>
            </a:ext>
          </a:extLst>
        </xdr:cNvPr>
        <xdr:cNvSpPr txBox="1"/>
      </xdr:nvSpPr>
      <xdr:spPr>
        <a:xfrm>
          <a:off x="22199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10" name="楕円 609">
          <a:extLst>
            <a:ext uri="{FF2B5EF4-FFF2-40B4-BE49-F238E27FC236}">
              <a16:creationId xmlns:a16="http://schemas.microsoft.com/office/drawing/2014/main" id="{AA877A9A-26AF-4817-A227-6E5F9B920B01}"/>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30480</xdr:rowOff>
    </xdr:to>
    <xdr:cxnSp macro="">
      <xdr:nvCxnSpPr>
        <xdr:cNvPr id="611" name="直線コネクタ 610">
          <a:extLst>
            <a:ext uri="{FF2B5EF4-FFF2-40B4-BE49-F238E27FC236}">
              <a16:creationId xmlns:a16="http://schemas.microsoft.com/office/drawing/2014/main" id="{D15EF578-B283-4CD4-91FE-4338F5286F9E}"/>
            </a:ext>
          </a:extLst>
        </xdr:cNvPr>
        <xdr:cNvCxnSpPr/>
      </xdr:nvCxnSpPr>
      <xdr:spPr>
        <a:xfrm>
          <a:off x="21323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12" name="楕円 611">
          <a:extLst>
            <a:ext uri="{FF2B5EF4-FFF2-40B4-BE49-F238E27FC236}">
              <a16:creationId xmlns:a16="http://schemas.microsoft.com/office/drawing/2014/main" id="{B25121F8-4171-4235-9C88-0F0AA57023C7}"/>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613" name="直線コネクタ 612">
          <a:extLst>
            <a:ext uri="{FF2B5EF4-FFF2-40B4-BE49-F238E27FC236}">
              <a16:creationId xmlns:a16="http://schemas.microsoft.com/office/drawing/2014/main" id="{E9207183-70AF-4853-A8A5-07F1F46FE1AD}"/>
            </a:ext>
          </a:extLst>
        </xdr:cNvPr>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14" name="楕円 613">
          <a:extLst>
            <a:ext uri="{FF2B5EF4-FFF2-40B4-BE49-F238E27FC236}">
              <a16:creationId xmlns:a16="http://schemas.microsoft.com/office/drawing/2014/main" id="{2BA6B5F4-20FE-49A8-8E3A-5E81BD8D2EFB}"/>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615" name="直線コネクタ 614">
          <a:extLst>
            <a:ext uri="{FF2B5EF4-FFF2-40B4-BE49-F238E27FC236}">
              <a16:creationId xmlns:a16="http://schemas.microsoft.com/office/drawing/2014/main" id="{4492F607-59DC-4DB3-831E-66C1D25058B2}"/>
            </a:ext>
          </a:extLst>
        </xdr:cNvPr>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16" name="楕円 615">
          <a:extLst>
            <a:ext uri="{FF2B5EF4-FFF2-40B4-BE49-F238E27FC236}">
              <a16:creationId xmlns:a16="http://schemas.microsoft.com/office/drawing/2014/main" id="{1C88DF5D-C0C4-437C-BDE1-F89E86E253EA}"/>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617" name="直線コネクタ 616">
          <a:extLst>
            <a:ext uri="{FF2B5EF4-FFF2-40B4-BE49-F238E27FC236}">
              <a16:creationId xmlns:a16="http://schemas.microsoft.com/office/drawing/2014/main" id="{CB879C1F-FA50-4122-A1BF-3FD502058192}"/>
            </a:ext>
          </a:extLst>
        </xdr:cNvPr>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18" name="n_1aveValue【保健センター・保健所】&#10;一人当たり面積">
          <a:extLst>
            <a:ext uri="{FF2B5EF4-FFF2-40B4-BE49-F238E27FC236}">
              <a16:creationId xmlns:a16="http://schemas.microsoft.com/office/drawing/2014/main" id="{F7C7489F-ED74-45F7-BEED-869378D916DE}"/>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19" name="n_2aveValue【保健センター・保健所】&#10;一人当たり面積">
          <a:extLst>
            <a:ext uri="{FF2B5EF4-FFF2-40B4-BE49-F238E27FC236}">
              <a16:creationId xmlns:a16="http://schemas.microsoft.com/office/drawing/2014/main" id="{FCF50DAF-1EC9-46AA-BEC3-451F76BFAB8E}"/>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0" name="n_3aveValue【保健センター・保健所】&#10;一人当たり面積">
          <a:extLst>
            <a:ext uri="{FF2B5EF4-FFF2-40B4-BE49-F238E27FC236}">
              <a16:creationId xmlns:a16="http://schemas.microsoft.com/office/drawing/2014/main" id="{CD0CD9A1-4DE2-44D6-8323-98099569F14C}"/>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1" name="n_4aveValue【保健センター・保健所】&#10;一人当たり面積">
          <a:extLst>
            <a:ext uri="{FF2B5EF4-FFF2-40B4-BE49-F238E27FC236}">
              <a16:creationId xmlns:a16="http://schemas.microsoft.com/office/drawing/2014/main" id="{5BF223CD-AE56-4797-AB8B-416626984905}"/>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622" name="n_1mainValue【保健センター・保健所】&#10;一人当たり面積">
          <a:extLst>
            <a:ext uri="{FF2B5EF4-FFF2-40B4-BE49-F238E27FC236}">
              <a16:creationId xmlns:a16="http://schemas.microsoft.com/office/drawing/2014/main" id="{434B4EAF-FAA6-4C8C-8730-9C97917AB71F}"/>
            </a:ext>
          </a:extLst>
        </xdr:cNvPr>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3" name="n_2mainValue【保健センター・保健所】&#10;一人当たり面積">
          <a:extLst>
            <a:ext uri="{FF2B5EF4-FFF2-40B4-BE49-F238E27FC236}">
              <a16:creationId xmlns:a16="http://schemas.microsoft.com/office/drawing/2014/main" id="{1AB7FF74-062C-4348-AD5C-287E29C220E7}"/>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24" name="n_3mainValue【保健センター・保健所】&#10;一人当たり面積">
          <a:extLst>
            <a:ext uri="{FF2B5EF4-FFF2-40B4-BE49-F238E27FC236}">
              <a16:creationId xmlns:a16="http://schemas.microsoft.com/office/drawing/2014/main" id="{C4B058EF-35EC-4EFB-85B8-4E7F2FA1E66A}"/>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625" name="n_4mainValue【保健センター・保健所】&#10;一人当たり面積">
          <a:extLst>
            <a:ext uri="{FF2B5EF4-FFF2-40B4-BE49-F238E27FC236}">
              <a16:creationId xmlns:a16="http://schemas.microsoft.com/office/drawing/2014/main" id="{7710C83C-FA9D-4516-996E-2B9B0FB1EE12}"/>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2027D03-CDCC-43F0-B889-3D97EAE6FC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EF850ED-CC16-4DC0-B265-8300D46FFC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D1CC169-47A8-416A-B9E8-7BA3AB7E50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2B91D2A-E051-45AA-8B35-FAA68DD0C3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AA143F9F-1E67-47A6-A0B2-D10D1A712A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31FE8B8B-8730-44BE-998D-8F46AB0C3E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7CB4DD5-EFF3-46A3-91FE-6D578649D5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50CF75B-91F8-481D-ADEE-48FBFC95B0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1273CC12-7924-4888-B3EF-23E440CF444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2BFEB80-7AC7-4158-AF44-90ED91A701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3954A030-4D99-4181-941D-8B46210AA47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4071FFC8-E450-4DD4-A934-510F76AA006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EED8B45-4736-4A4D-ACFF-65D5C7D5BAA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2751BD22-6C21-4A97-AA96-0C951C47A50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9EB8369E-A4E2-4086-8212-88C9A3FA18D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E0CED804-6D88-46D9-92AA-C923273E69E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8E65C313-237A-4E3E-8A61-6A826C82A34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A9917F26-2997-4F13-8674-BD5F3E8695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2BFC9527-6478-4FE4-A3EF-3D737AF1576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C15E7E6C-BB98-482D-87B8-D359778069D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6A464BD8-0BD5-479B-9040-5B44AF8771D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F7C010F1-066F-4103-B724-49B9873767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25F23577-D379-45D0-8286-0EB90ED01E6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25E09FA-6EB3-4C62-ADDB-80B892975D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8D5A7C0F-B4C1-4A5B-A17B-6C1EE437E66F}"/>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451A1AA0-FCAB-4E79-9092-C4B92167649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7C4DEE10-7D4E-48A7-A052-81D4750FA40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DFA09F1C-E1C8-4AE7-80E5-DFC6B0444537}"/>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4" name="直線コネクタ 653">
          <a:extLst>
            <a:ext uri="{FF2B5EF4-FFF2-40B4-BE49-F238E27FC236}">
              <a16:creationId xmlns:a16="http://schemas.microsoft.com/office/drawing/2014/main" id="{4C8874C9-B7BC-4856-89F8-830426C5A1EA}"/>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5858431-C872-4902-8AAB-782C7996B7D9}"/>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6" name="フローチャート: 判断 655">
          <a:extLst>
            <a:ext uri="{FF2B5EF4-FFF2-40B4-BE49-F238E27FC236}">
              <a16:creationId xmlns:a16="http://schemas.microsoft.com/office/drawing/2014/main" id="{377EFB54-85E6-4AD4-BA6D-0E5E88ED16D8}"/>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57" name="フローチャート: 判断 656">
          <a:extLst>
            <a:ext uri="{FF2B5EF4-FFF2-40B4-BE49-F238E27FC236}">
              <a16:creationId xmlns:a16="http://schemas.microsoft.com/office/drawing/2014/main" id="{6FD53E53-4091-4FD6-9BBF-E7828A311288}"/>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8" name="フローチャート: 判断 657">
          <a:extLst>
            <a:ext uri="{FF2B5EF4-FFF2-40B4-BE49-F238E27FC236}">
              <a16:creationId xmlns:a16="http://schemas.microsoft.com/office/drawing/2014/main" id="{BD7F2C56-C9CD-47A9-BFB8-535E2655AC6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A317B3B3-6F55-4E9F-B1DC-D34C3AE58279}"/>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0" name="フローチャート: 判断 659">
          <a:extLst>
            <a:ext uri="{FF2B5EF4-FFF2-40B4-BE49-F238E27FC236}">
              <a16:creationId xmlns:a16="http://schemas.microsoft.com/office/drawing/2014/main" id="{5113C5BD-7074-46C7-9293-743A279DB4EB}"/>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A7ED0D7-9CB1-4EAD-8449-EAA3483831F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64DAD646-BC51-4339-AF9F-6D5FA5BD5E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C0B2873-EBAF-45AB-BDCB-4B8E6C8E03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AF701CF-BDD9-4648-B3BA-B1881CC30D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C22DC54-FA6B-4CEB-A8F9-9D57CA3F80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666" name="楕円 665">
          <a:extLst>
            <a:ext uri="{FF2B5EF4-FFF2-40B4-BE49-F238E27FC236}">
              <a16:creationId xmlns:a16="http://schemas.microsoft.com/office/drawing/2014/main" id="{A6A2D04D-3425-472E-B8B8-788DDE844C09}"/>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D7AC6C36-EE4C-405B-B093-54B454D91006}"/>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668" name="楕円 667">
          <a:extLst>
            <a:ext uri="{FF2B5EF4-FFF2-40B4-BE49-F238E27FC236}">
              <a16:creationId xmlns:a16="http://schemas.microsoft.com/office/drawing/2014/main" id="{00376A1F-F0FF-44D4-877A-74C5258EBB8F}"/>
            </a:ext>
          </a:extLst>
        </xdr:cNvPr>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84</xdr:row>
      <xdr:rowOff>3811</xdr:rowOff>
    </xdr:to>
    <xdr:cxnSp macro="">
      <xdr:nvCxnSpPr>
        <xdr:cNvPr id="669" name="直線コネクタ 668">
          <a:extLst>
            <a:ext uri="{FF2B5EF4-FFF2-40B4-BE49-F238E27FC236}">
              <a16:creationId xmlns:a16="http://schemas.microsoft.com/office/drawing/2014/main" id="{DC695047-8009-4B49-B246-03ADA4B639EB}"/>
            </a:ext>
          </a:extLst>
        </xdr:cNvPr>
        <xdr:cNvCxnSpPr/>
      </xdr:nvCxnSpPr>
      <xdr:spPr>
        <a:xfrm>
          <a:off x="15481300" y="143579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70" name="楕円 669">
          <a:extLst>
            <a:ext uri="{FF2B5EF4-FFF2-40B4-BE49-F238E27FC236}">
              <a16:creationId xmlns:a16="http://schemas.microsoft.com/office/drawing/2014/main" id="{75F869D2-3786-468F-B30B-DF5EE9F653F5}"/>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127636</xdr:rowOff>
    </xdr:to>
    <xdr:cxnSp macro="">
      <xdr:nvCxnSpPr>
        <xdr:cNvPr id="671" name="直線コネクタ 670">
          <a:extLst>
            <a:ext uri="{FF2B5EF4-FFF2-40B4-BE49-F238E27FC236}">
              <a16:creationId xmlns:a16="http://schemas.microsoft.com/office/drawing/2014/main" id="{F4EA28C3-473D-49A3-9A5F-3487B4E1B1AC}"/>
            </a:ext>
          </a:extLst>
        </xdr:cNvPr>
        <xdr:cNvCxnSpPr/>
      </xdr:nvCxnSpPr>
      <xdr:spPr>
        <a:xfrm>
          <a:off x="14592300" y="143065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672" name="楕円 671">
          <a:extLst>
            <a:ext uri="{FF2B5EF4-FFF2-40B4-BE49-F238E27FC236}">
              <a16:creationId xmlns:a16="http://schemas.microsoft.com/office/drawing/2014/main" id="{E7E9B940-C164-493E-AC2B-8CD6698F6AF4}"/>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76200</xdr:rowOff>
    </xdr:to>
    <xdr:cxnSp macro="">
      <xdr:nvCxnSpPr>
        <xdr:cNvPr id="673" name="直線コネクタ 672">
          <a:extLst>
            <a:ext uri="{FF2B5EF4-FFF2-40B4-BE49-F238E27FC236}">
              <a16:creationId xmlns:a16="http://schemas.microsoft.com/office/drawing/2014/main" id="{E5EEDA99-C721-4309-968A-96F7DB2977B1}"/>
            </a:ext>
          </a:extLst>
        </xdr:cNvPr>
        <xdr:cNvCxnSpPr/>
      </xdr:nvCxnSpPr>
      <xdr:spPr>
        <a:xfrm>
          <a:off x="13703300" y="14255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674" name="楕円 673">
          <a:extLst>
            <a:ext uri="{FF2B5EF4-FFF2-40B4-BE49-F238E27FC236}">
              <a16:creationId xmlns:a16="http://schemas.microsoft.com/office/drawing/2014/main" id="{383464D9-B51E-40BB-B86C-0C46D2C49849}"/>
            </a:ext>
          </a:extLst>
        </xdr:cNvPr>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24764</xdr:rowOff>
    </xdr:to>
    <xdr:cxnSp macro="">
      <xdr:nvCxnSpPr>
        <xdr:cNvPr id="675" name="直線コネクタ 674">
          <a:extLst>
            <a:ext uri="{FF2B5EF4-FFF2-40B4-BE49-F238E27FC236}">
              <a16:creationId xmlns:a16="http://schemas.microsoft.com/office/drawing/2014/main" id="{07F23A55-7358-4CBF-991E-4A2EDE980BF8}"/>
            </a:ext>
          </a:extLst>
        </xdr:cNvPr>
        <xdr:cNvCxnSpPr/>
      </xdr:nvCxnSpPr>
      <xdr:spPr>
        <a:xfrm>
          <a:off x="12814300" y="142036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6" name="n_1aveValue【消防施設】&#10;有形固定資産減価償却率">
          <a:extLst>
            <a:ext uri="{FF2B5EF4-FFF2-40B4-BE49-F238E27FC236}">
              <a16:creationId xmlns:a16="http://schemas.microsoft.com/office/drawing/2014/main" id="{CC60822D-896A-4165-98CB-CF1499809B7D}"/>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7" name="n_2aveValue【消防施設】&#10;有形固定資産減価償却率">
          <a:extLst>
            <a:ext uri="{FF2B5EF4-FFF2-40B4-BE49-F238E27FC236}">
              <a16:creationId xmlns:a16="http://schemas.microsoft.com/office/drawing/2014/main" id="{623AA99E-4994-43ED-9861-13C771F1BF6A}"/>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F0516A0E-BD44-4AE4-9475-3DC1842EFA5F}"/>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9" name="n_4aveValue【消防施設】&#10;有形固定資産減価償却率">
          <a:extLst>
            <a:ext uri="{FF2B5EF4-FFF2-40B4-BE49-F238E27FC236}">
              <a16:creationId xmlns:a16="http://schemas.microsoft.com/office/drawing/2014/main" id="{0E54B2F2-DB2C-47D9-A37C-6BD72FB5BFDA}"/>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680" name="n_1mainValue【消防施設】&#10;有形固定資産減価償却率">
          <a:extLst>
            <a:ext uri="{FF2B5EF4-FFF2-40B4-BE49-F238E27FC236}">
              <a16:creationId xmlns:a16="http://schemas.microsoft.com/office/drawing/2014/main" id="{910C1606-36BA-497B-BD14-022F681D5076}"/>
            </a:ext>
          </a:extLst>
        </xdr:cNvPr>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81" name="n_2mainValue【消防施設】&#10;有形固定資産減価償却率">
          <a:extLst>
            <a:ext uri="{FF2B5EF4-FFF2-40B4-BE49-F238E27FC236}">
              <a16:creationId xmlns:a16="http://schemas.microsoft.com/office/drawing/2014/main" id="{9D33A22C-3F44-41CE-909A-412BDEFD1FC2}"/>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682" name="n_3mainValue【消防施設】&#10;有形固定資産減価償却率">
          <a:extLst>
            <a:ext uri="{FF2B5EF4-FFF2-40B4-BE49-F238E27FC236}">
              <a16:creationId xmlns:a16="http://schemas.microsoft.com/office/drawing/2014/main" id="{05FF08E1-F2FC-402D-AA26-9CF78F9BB0AA}"/>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683" name="n_4mainValue【消防施設】&#10;有形固定資産減価償却率">
          <a:extLst>
            <a:ext uri="{FF2B5EF4-FFF2-40B4-BE49-F238E27FC236}">
              <a16:creationId xmlns:a16="http://schemas.microsoft.com/office/drawing/2014/main" id="{9498E2C4-4B2D-4E8D-B98C-7CF19957A12B}"/>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6467667C-FE04-443D-992F-8D8B791395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EA585B4-9E0F-47D4-9DA6-3F1580493E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DC3C877D-F3EC-4029-AF00-72857CF71B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89A87E6-D1C9-4F16-B3B7-E80B9BE770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9D398DA2-D591-4459-B075-27D20ECF54E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40254884-0817-4E9B-AA0F-44513E48CA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E25145A-9E2E-456C-9A8A-6A9124DD2F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314A64FB-9A19-4351-B076-86A44E1C2F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C70C5601-DA42-41BA-A47D-15E340F602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9E820C4A-AB39-4E22-9BE9-981A3A1648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29BAFEB7-47E8-455A-A5DB-79AEA74B03B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2500CD88-F0F9-4DD6-BC30-A1D3F6DFDD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EB04AD4E-EAFE-4EB9-B5D1-D2E8A29E0AD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C716CC18-269F-4867-A916-DA320FEBC4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328B59B8-4CD8-4948-A898-A75AFB40C24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37C57168-E13C-41DF-81F2-B0434F26381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A1894478-C1BD-4448-818C-A62A5EC5E3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F010383A-D854-438D-862B-BE2E47FC914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270B731-159D-4446-91F4-88D1537174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12A252BF-4934-49CC-A9DB-93F20BFA8B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1903766C-B2AC-427D-86CE-AD9A1A56CF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D56E67F5-54AC-4262-90DF-72F55FAAC2EC}"/>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消防施設】&#10;一人当たり面積最小値テキスト">
          <a:extLst>
            <a:ext uri="{FF2B5EF4-FFF2-40B4-BE49-F238E27FC236}">
              <a16:creationId xmlns:a16="http://schemas.microsoft.com/office/drawing/2014/main" id="{C47DCED7-29C8-4083-8789-234009D6B36B}"/>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FB0BC8EA-FC12-44E5-AE01-B5DDBAFE787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8" name="【消防施設】&#10;一人当たり面積最大値テキスト">
          <a:extLst>
            <a:ext uri="{FF2B5EF4-FFF2-40B4-BE49-F238E27FC236}">
              <a16:creationId xmlns:a16="http://schemas.microsoft.com/office/drawing/2014/main" id="{C81A3AA1-7911-4C68-B5D6-EB955417CDCF}"/>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9" name="直線コネクタ 708">
          <a:extLst>
            <a:ext uri="{FF2B5EF4-FFF2-40B4-BE49-F238E27FC236}">
              <a16:creationId xmlns:a16="http://schemas.microsoft.com/office/drawing/2014/main" id="{4D61525F-11E4-4C4D-A4CD-318A718AAD94}"/>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0" name="【消防施設】&#10;一人当たり面積平均値テキスト">
          <a:extLst>
            <a:ext uri="{FF2B5EF4-FFF2-40B4-BE49-F238E27FC236}">
              <a16:creationId xmlns:a16="http://schemas.microsoft.com/office/drawing/2014/main" id="{7BE76C3F-48C1-49FF-BE82-80E922298963}"/>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1" name="フローチャート: 判断 710">
          <a:extLst>
            <a:ext uri="{FF2B5EF4-FFF2-40B4-BE49-F238E27FC236}">
              <a16:creationId xmlns:a16="http://schemas.microsoft.com/office/drawing/2014/main" id="{DAF9D4E3-35C7-467F-B3F0-4FF18B287C46}"/>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0E8D6664-2460-47BC-923C-DD03C711A764}"/>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3" name="フローチャート: 判断 712">
          <a:extLst>
            <a:ext uri="{FF2B5EF4-FFF2-40B4-BE49-F238E27FC236}">
              <a16:creationId xmlns:a16="http://schemas.microsoft.com/office/drawing/2014/main" id="{C4603DF9-FA0B-41BA-BC98-1863A6F7BD02}"/>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4" name="フローチャート: 判断 713">
          <a:extLst>
            <a:ext uri="{FF2B5EF4-FFF2-40B4-BE49-F238E27FC236}">
              <a16:creationId xmlns:a16="http://schemas.microsoft.com/office/drawing/2014/main" id="{E90F527B-AC94-46BD-AB3A-B914AA70EA33}"/>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フローチャート: 判断 714">
          <a:extLst>
            <a:ext uri="{FF2B5EF4-FFF2-40B4-BE49-F238E27FC236}">
              <a16:creationId xmlns:a16="http://schemas.microsoft.com/office/drawing/2014/main" id="{CD1FAA84-6868-4751-97A0-B7E643801421}"/>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829BB46-07FA-4062-9640-351803D5F2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9DA048E-1F76-4E6B-A96D-0CD1F6D231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A674A7C-8B60-4178-A1B8-CBDE9F9949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B2DF643-5BB4-45D4-8B68-27C165F9C6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3B74800-8625-4A5F-BD75-29AC04BEF0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21" name="楕円 720">
          <a:extLst>
            <a:ext uri="{FF2B5EF4-FFF2-40B4-BE49-F238E27FC236}">
              <a16:creationId xmlns:a16="http://schemas.microsoft.com/office/drawing/2014/main" id="{A42BACF1-C565-49CC-A066-C293F2C9AC01}"/>
            </a:ext>
          </a:extLst>
        </xdr:cNvPr>
        <xdr:cNvSpPr/>
      </xdr:nvSpPr>
      <xdr:spPr>
        <a:xfrm>
          <a:off x="22110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133114</xdr:rowOff>
    </xdr:from>
    <xdr:ext cx="469744" cy="259045"/>
    <xdr:sp macro="" textlink="">
      <xdr:nvSpPr>
        <xdr:cNvPr id="722" name="【消防施設】&#10;一人当たり面積該当値テキスト">
          <a:extLst>
            <a:ext uri="{FF2B5EF4-FFF2-40B4-BE49-F238E27FC236}">
              <a16:creationId xmlns:a16="http://schemas.microsoft.com/office/drawing/2014/main" id="{1B96B114-C696-4030-A192-A7E0773DE07E}"/>
            </a:ext>
          </a:extLst>
        </xdr:cNvPr>
        <xdr:cNvSpPr txBox="1"/>
      </xdr:nvSpPr>
      <xdr:spPr>
        <a:xfrm>
          <a:off x="22199600" y="14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723" name="楕円 722">
          <a:extLst>
            <a:ext uri="{FF2B5EF4-FFF2-40B4-BE49-F238E27FC236}">
              <a16:creationId xmlns:a16="http://schemas.microsoft.com/office/drawing/2014/main" id="{3B79354B-224B-497A-9F62-3777E359DD9C}"/>
            </a:ext>
          </a:extLst>
        </xdr:cNvPr>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97537</xdr:rowOff>
    </xdr:from>
    <xdr:to>
      <xdr:col>116</xdr:col>
      <xdr:colOff>63500</xdr:colOff>
      <xdr:row>85</xdr:row>
      <xdr:rowOff>97537</xdr:rowOff>
    </xdr:to>
    <xdr:cxnSp macro="">
      <xdr:nvCxnSpPr>
        <xdr:cNvPr id="724" name="直線コネクタ 723">
          <a:extLst>
            <a:ext uri="{FF2B5EF4-FFF2-40B4-BE49-F238E27FC236}">
              <a16:creationId xmlns:a16="http://schemas.microsoft.com/office/drawing/2014/main" id="{BF16119F-F4FC-403F-9C8D-02133A72CD3C}"/>
            </a:ext>
          </a:extLst>
        </xdr:cNvPr>
        <xdr:cNvCxnSpPr/>
      </xdr:nvCxnSpPr>
      <xdr:spPr>
        <a:xfrm>
          <a:off x="21323300" y="1467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5" name="楕円 724">
          <a:extLst>
            <a:ext uri="{FF2B5EF4-FFF2-40B4-BE49-F238E27FC236}">
              <a16:creationId xmlns:a16="http://schemas.microsoft.com/office/drawing/2014/main" id="{D5D1B108-5834-40F2-808C-035DFEB7F6E3}"/>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97537</xdr:rowOff>
    </xdr:from>
    <xdr:to>
      <xdr:col>111</xdr:col>
      <xdr:colOff>177800</xdr:colOff>
      <xdr:row>85</xdr:row>
      <xdr:rowOff>99822</xdr:rowOff>
    </xdr:to>
    <xdr:cxnSp macro="">
      <xdr:nvCxnSpPr>
        <xdr:cNvPr id="726" name="直線コネクタ 725">
          <a:extLst>
            <a:ext uri="{FF2B5EF4-FFF2-40B4-BE49-F238E27FC236}">
              <a16:creationId xmlns:a16="http://schemas.microsoft.com/office/drawing/2014/main" id="{937A4D0A-F993-4441-A415-BA24C22BA41A}"/>
            </a:ext>
          </a:extLst>
        </xdr:cNvPr>
        <xdr:cNvCxnSpPr/>
      </xdr:nvCxnSpPr>
      <xdr:spPr>
        <a:xfrm flipV="1">
          <a:off x="20434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7" name="楕円 726">
          <a:extLst>
            <a:ext uri="{FF2B5EF4-FFF2-40B4-BE49-F238E27FC236}">
              <a16:creationId xmlns:a16="http://schemas.microsoft.com/office/drawing/2014/main" id="{F88CA49F-8D99-4464-9314-8EBAE388C6A5}"/>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28" name="直線コネクタ 727">
          <a:extLst>
            <a:ext uri="{FF2B5EF4-FFF2-40B4-BE49-F238E27FC236}">
              <a16:creationId xmlns:a16="http://schemas.microsoft.com/office/drawing/2014/main" id="{9932FAE3-2922-4053-82FD-A4FD64250091}"/>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51308</xdr:rowOff>
    </xdr:from>
    <xdr:to>
      <xdr:col>98</xdr:col>
      <xdr:colOff>38100</xdr:colOff>
      <xdr:row>85</xdr:row>
      <xdr:rowOff>152908</xdr:rowOff>
    </xdr:to>
    <xdr:sp macro="" textlink="">
      <xdr:nvSpPr>
        <xdr:cNvPr id="729" name="楕円 728">
          <a:extLst>
            <a:ext uri="{FF2B5EF4-FFF2-40B4-BE49-F238E27FC236}">
              <a16:creationId xmlns:a16="http://schemas.microsoft.com/office/drawing/2014/main" id="{F0E5FBD3-52E5-43DE-879F-EEA7AA74D240}"/>
            </a:ext>
          </a:extLst>
        </xdr:cNvPr>
        <xdr:cNvSpPr/>
      </xdr:nvSpPr>
      <xdr:spPr>
        <a:xfrm>
          <a:off x="18605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102108</xdr:rowOff>
    </xdr:to>
    <xdr:cxnSp macro="">
      <xdr:nvCxnSpPr>
        <xdr:cNvPr id="730" name="直線コネクタ 729">
          <a:extLst>
            <a:ext uri="{FF2B5EF4-FFF2-40B4-BE49-F238E27FC236}">
              <a16:creationId xmlns:a16="http://schemas.microsoft.com/office/drawing/2014/main" id="{D80B7B1F-330E-43A0-99A9-F27B8B546315}"/>
            </a:ext>
          </a:extLst>
        </xdr:cNvPr>
        <xdr:cNvCxnSpPr/>
      </xdr:nvCxnSpPr>
      <xdr:spPr>
        <a:xfrm flipV="1">
          <a:off x="18656300" y="1467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A4451101-94F0-40B6-9165-2D8A3F5130E8}"/>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2" name="n_2aveValue【消防施設】&#10;一人当たり面積">
          <a:extLst>
            <a:ext uri="{FF2B5EF4-FFF2-40B4-BE49-F238E27FC236}">
              <a16:creationId xmlns:a16="http://schemas.microsoft.com/office/drawing/2014/main" id="{F93BCF57-CFA2-4917-BAD0-D213CA2F0E3F}"/>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3" name="n_3aveValue【消防施設】&#10;一人当たり面積">
          <a:extLst>
            <a:ext uri="{FF2B5EF4-FFF2-40B4-BE49-F238E27FC236}">
              <a16:creationId xmlns:a16="http://schemas.microsoft.com/office/drawing/2014/main" id="{E8043A26-C5A3-44D9-88BD-6F265C31E0BA}"/>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aveValue【消防施設】&#10;一人当たり面積">
          <a:extLst>
            <a:ext uri="{FF2B5EF4-FFF2-40B4-BE49-F238E27FC236}">
              <a16:creationId xmlns:a16="http://schemas.microsoft.com/office/drawing/2014/main" id="{38965DA7-9B86-4062-8D70-5C683431D2E7}"/>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139464</xdr:rowOff>
    </xdr:from>
    <xdr:ext cx="469744" cy="259045"/>
    <xdr:sp macro="" textlink="">
      <xdr:nvSpPr>
        <xdr:cNvPr id="735" name="n_1mainValue【消防施設】&#10;一人当たり面積">
          <a:extLst>
            <a:ext uri="{FF2B5EF4-FFF2-40B4-BE49-F238E27FC236}">
              <a16:creationId xmlns:a16="http://schemas.microsoft.com/office/drawing/2014/main" id="{56397D66-1109-4617-8B8D-0EA3BB6E0A33}"/>
            </a:ext>
          </a:extLst>
        </xdr:cNvPr>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6" name="n_2mainValue【消防施設】&#10;一人当たり面積">
          <a:extLst>
            <a:ext uri="{FF2B5EF4-FFF2-40B4-BE49-F238E27FC236}">
              <a16:creationId xmlns:a16="http://schemas.microsoft.com/office/drawing/2014/main" id="{93318461-82C4-4EF9-9C1C-2A7E63720AAC}"/>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7" name="n_3mainValue【消防施設】&#10;一人当たり面積">
          <a:extLst>
            <a:ext uri="{FF2B5EF4-FFF2-40B4-BE49-F238E27FC236}">
              <a16:creationId xmlns:a16="http://schemas.microsoft.com/office/drawing/2014/main" id="{761EDF59-5CE9-4487-9913-30F6C5AE65F3}"/>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144035</xdr:rowOff>
    </xdr:from>
    <xdr:ext cx="469744" cy="259045"/>
    <xdr:sp macro="" textlink="">
      <xdr:nvSpPr>
        <xdr:cNvPr id="738" name="n_4mainValue【消防施設】&#10;一人当たり面積">
          <a:extLst>
            <a:ext uri="{FF2B5EF4-FFF2-40B4-BE49-F238E27FC236}">
              <a16:creationId xmlns:a16="http://schemas.microsoft.com/office/drawing/2014/main" id="{23D442E3-A14A-43E2-AEF8-69080CFAD098}"/>
            </a:ext>
          </a:extLst>
        </xdr:cNvPr>
        <xdr:cNvSpPr txBox="1"/>
      </xdr:nvSpPr>
      <xdr:spPr>
        <a:xfrm>
          <a:off x="18421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883A7BBB-4D5D-4B6F-BB65-57DBAE8708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C06A5C98-8717-488C-8379-F357F18CD3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45D47F8-A1AB-414D-B777-FCD26AFB92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B0EBB13-5648-431C-B9C3-91439DD2FC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1BE49926-0143-4857-AE3E-F72CC91ED6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6C92E8C-BCD5-48BB-AA22-72529C71F4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B87E56E4-111F-4050-AC2E-39817AF156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2EBA7F47-5893-4AB4-8AB5-63B0AF7ED0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E9330A9F-DAF6-439F-B636-6AC698D4F1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1A4E5103-766C-4B4C-9A37-31CA0408B3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94B2F68-7056-467E-8993-715F7534440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E2F9401B-D39A-47B8-95FC-15C7893F759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A1E3C706-6FE5-4FFD-82ED-D913F8BAA22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38761BA2-CCEA-418C-A5A7-122D08A1493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1C952DD-5B20-4A55-AEC6-1504797062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F46D477-C8CF-4208-A5AB-2EFFFD43EFE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9EB70B66-FD57-4217-A7F4-D30A26F1DD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6CE4B44-4B7E-44A5-ABB9-7214864C62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1FAF7D27-9593-4F9E-80C7-ACC23085C2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240FC44B-C83D-4037-8AC5-7430E7547A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D2DA491-80F8-4C6B-BB77-3009911B82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564EB5A3-0031-40B7-BB1C-484DF22BC6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BDAC5E89-DAE0-4926-8586-42F2E68C7B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874E47B-2706-4413-BEA8-3496F00CBE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E8CA0BED-093E-4CA6-9835-A40AB7239D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2A654B96-2A27-4D61-9298-E655E5089E11}"/>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1714E22F-10F0-4714-B144-25D08177AA01}"/>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45A0CC7C-0934-4DAB-A506-B28C811D4562}"/>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A98CE63E-A398-4C23-9AB9-096381928D1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89A7FF31-4AF5-4158-8802-F97E30E1C06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9" name="【庁舎】&#10;有形固定資産減価償却率平均値テキスト">
          <a:extLst>
            <a:ext uri="{FF2B5EF4-FFF2-40B4-BE49-F238E27FC236}">
              <a16:creationId xmlns:a16="http://schemas.microsoft.com/office/drawing/2014/main" id="{900C4119-49BF-4008-AC55-95C2FDA89061}"/>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E8EB4559-B924-40C6-A581-4CD9BF14A216}"/>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1" name="フローチャート: 判断 770">
          <a:extLst>
            <a:ext uri="{FF2B5EF4-FFF2-40B4-BE49-F238E27FC236}">
              <a16:creationId xmlns:a16="http://schemas.microsoft.com/office/drawing/2014/main" id="{3AAB5A61-3AE5-4B95-BF8C-2F185B0F1B5E}"/>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2" name="フローチャート: 判断 771">
          <a:extLst>
            <a:ext uri="{FF2B5EF4-FFF2-40B4-BE49-F238E27FC236}">
              <a16:creationId xmlns:a16="http://schemas.microsoft.com/office/drawing/2014/main" id="{CF12BCEB-4EF3-49D0-9D01-B9882F099D75}"/>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A8928DC7-81CA-4E33-A7E1-886ED94C9FDC}"/>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4" name="フローチャート: 判断 773">
          <a:extLst>
            <a:ext uri="{FF2B5EF4-FFF2-40B4-BE49-F238E27FC236}">
              <a16:creationId xmlns:a16="http://schemas.microsoft.com/office/drawing/2014/main" id="{6D48D9C7-F30B-4607-B3AA-1E09CF17EB2F}"/>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56DFFED-D166-4F6B-9321-A6F83CCA75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8891FC6-F07D-4C2D-91E9-2401A1BB8E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DF60DA0-3B3E-412A-AE74-10F912B888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7357877-2FC4-4FB7-BB8D-C30B8D96FA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E9A4076-22F4-4CC6-835A-4B77209E33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780" name="楕円 779">
          <a:extLst>
            <a:ext uri="{FF2B5EF4-FFF2-40B4-BE49-F238E27FC236}">
              <a16:creationId xmlns:a16="http://schemas.microsoft.com/office/drawing/2014/main" id="{84A96FD0-AAE1-44B4-9D13-866F78D58BC2}"/>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781" name="【庁舎】&#10;有形固定資産減価償却率該当値テキスト">
          <a:extLst>
            <a:ext uri="{FF2B5EF4-FFF2-40B4-BE49-F238E27FC236}">
              <a16:creationId xmlns:a16="http://schemas.microsoft.com/office/drawing/2014/main" id="{0881D7CD-2781-40A2-8587-799D72655389}"/>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782" name="楕円 781">
          <a:extLst>
            <a:ext uri="{FF2B5EF4-FFF2-40B4-BE49-F238E27FC236}">
              <a16:creationId xmlns:a16="http://schemas.microsoft.com/office/drawing/2014/main" id="{E50B9D29-BADA-466C-8EE0-2A523367754C}"/>
            </a:ext>
          </a:extLst>
        </xdr:cNvPr>
        <xdr:cNvSpPr/>
      </xdr:nvSpPr>
      <xdr:spPr>
        <a:xfrm>
          <a:off x="15430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84364</xdr:rowOff>
    </xdr:from>
    <xdr:to>
      <xdr:col>85</xdr:col>
      <xdr:colOff>127000</xdr:colOff>
      <xdr:row>108</xdr:row>
      <xdr:rowOff>115388</xdr:rowOff>
    </xdr:to>
    <xdr:cxnSp macro="">
      <xdr:nvCxnSpPr>
        <xdr:cNvPr id="783" name="直線コネクタ 782">
          <a:extLst>
            <a:ext uri="{FF2B5EF4-FFF2-40B4-BE49-F238E27FC236}">
              <a16:creationId xmlns:a16="http://schemas.microsoft.com/office/drawing/2014/main" id="{3184768A-DC70-4A98-80C5-672DB8189B01}"/>
            </a:ext>
          </a:extLst>
        </xdr:cNvPr>
        <xdr:cNvCxnSpPr/>
      </xdr:nvCxnSpPr>
      <xdr:spPr>
        <a:xfrm>
          <a:off x="15481300" y="186009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784" name="楕円 783">
          <a:extLst>
            <a:ext uri="{FF2B5EF4-FFF2-40B4-BE49-F238E27FC236}">
              <a16:creationId xmlns:a16="http://schemas.microsoft.com/office/drawing/2014/main" id="{D0FB1DFC-7DD4-4207-8C4F-470EAD93F38E}"/>
            </a:ext>
          </a:extLst>
        </xdr:cNvPr>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84364</xdr:rowOff>
    </xdr:to>
    <xdr:cxnSp macro="">
      <xdr:nvCxnSpPr>
        <xdr:cNvPr id="785" name="直線コネクタ 784">
          <a:extLst>
            <a:ext uri="{FF2B5EF4-FFF2-40B4-BE49-F238E27FC236}">
              <a16:creationId xmlns:a16="http://schemas.microsoft.com/office/drawing/2014/main" id="{9F4FB0BE-E320-4198-A29C-3E87174DCB1A}"/>
            </a:ext>
          </a:extLst>
        </xdr:cNvPr>
        <xdr:cNvCxnSpPr/>
      </xdr:nvCxnSpPr>
      <xdr:spPr>
        <a:xfrm>
          <a:off x="14592300" y="185699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141332</xdr:rowOff>
    </xdr:from>
    <xdr:to>
      <xdr:col>72</xdr:col>
      <xdr:colOff>38100</xdr:colOff>
      <xdr:row>108</xdr:row>
      <xdr:rowOff>71482</xdr:rowOff>
    </xdr:to>
    <xdr:sp macro="" textlink="">
      <xdr:nvSpPr>
        <xdr:cNvPr id="786" name="楕円 785">
          <a:extLst>
            <a:ext uri="{FF2B5EF4-FFF2-40B4-BE49-F238E27FC236}">
              <a16:creationId xmlns:a16="http://schemas.microsoft.com/office/drawing/2014/main" id="{31DE3CBC-FCFB-4D08-9FD7-54D705DB9EFC}"/>
            </a:ext>
          </a:extLst>
        </xdr:cNvPr>
        <xdr:cNvSpPr/>
      </xdr:nvSpPr>
      <xdr:spPr>
        <a:xfrm>
          <a:off x="1365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20682</xdr:rowOff>
    </xdr:from>
    <xdr:to>
      <xdr:col>76</xdr:col>
      <xdr:colOff>114300</xdr:colOff>
      <xdr:row>108</xdr:row>
      <xdr:rowOff>53339</xdr:rowOff>
    </xdr:to>
    <xdr:cxnSp macro="">
      <xdr:nvCxnSpPr>
        <xdr:cNvPr id="787" name="直線コネクタ 786">
          <a:extLst>
            <a:ext uri="{FF2B5EF4-FFF2-40B4-BE49-F238E27FC236}">
              <a16:creationId xmlns:a16="http://schemas.microsoft.com/office/drawing/2014/main" id="{C1C4D170-D69C-41C5-94C1-300B718D1D88}"/>
            </a:ext>
          </a:extLst>
        </xdr:cNvPr>
        <xdr:cNvCxnSpPr/>
      </xdr:nvCxnSpPr>
      <xdr:spPr>
        <a:xfrm>
          <a:off x="13703300" y="185372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110308</xdr:rowOff>
    </xdr:from>
    <xdr:to>
      <xdr:col>67</xdr:col>
      <xdr:colOff>101600</xdr:colOff>
      <xdr:row>108</xdr:row>
      <xdr:rowOff>40458</xdr:rowOff>
    </xdr:to>
    <xdr:sp macro="" textlink="">
      <xdr:nvSpPr>
        <xdr:cNvPr id="788" name="楕円 787">
          <a:extLst>
            <a:ext uri="{FF2B5EF4-FFF2-40B4-BE49-F238E27FC236}">
              <a16:creationId xmlns:a16="http://schemas.microsoft.com/office/drawing/2014/main" id="{E10ACEBC-4362-40DA-B173-4DBE2E1950CE}"/>
            </a:ext>
          </a:extLst>
        </xdr:cNvPr>
        <xdr:cNvSpPr/>
      </xdr:nvSpPr>
      <xdr:spPr>
        <a:xfrm>
          <a:off x="1276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161108</xdr:rowOff>
    </xdr:from>
    <xdr:to>
      <xdr:col>71</xdr:col>
      <xdr:colOff>177800</xdr:colOff>
      <xdr:row>108</xdr:row>
      <xdr:rowOff>20682</xdr:rowOff>
    </xdr:to>
    <xdr:cxnSp macro="">
      <xdr:nvCxnSpPr>
        <xdr:cNvPr id="789" name="直線コネクタ 788">
          <a:extLst>
            <a:ext uri="{FF2B5EF4-FFF2-40B4-BE49-F238E27FC236}">
              <a16:creationId xmlns:a16="http://schemas.microsoft.com/office/drawing/2014/main" id="{5F3FBFA5-FF1E-44E7-A611-BFE0FB67F1DB}"/>
            </a:ext>
          </a:extLst>
        </xdr:cNvPr>
        <xdr:cNvCxnSpPr/>
      </xdr:nvCxnSpPr>
      <xdr:spPr>
        <a:xfrm>
          <a:off x="12814300" y="185062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0" name="n_1aveValue【庁舎】&#10;有形固定資産減価償却率">
          <a:extLst>
            <a:ext uri="{FF2B5EF4-FFF2-40B4-BE49-F238E27FC236}">
              <a16:creationId xmlns:a16="http://schemas.microsoft.com/office/drawing/2014/main" id="{30F45767-5374-4F56-8B43-4C672BE9D86E}"/>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1" name="n_2aveValue【庁舎】&#10;有形固定資産減価償却率">
          <a:extLst>
            <a:ext uri="{FF2B5EF4-FFF2-40B4-BE49-F238E27FC236}">
              <a16:creationId xmlns:a16="http://schemas.microsoft.com/office/drawing/2014/main" id="{9C3F2529-B219-427E-9792-2D41F6968DD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2" name="n_3aveValue【庁舎】&#10;有形固定資産減価償却率">
          <a:extLst>
            <a:ext uri="{FF2B5EF4-FFF2-40B4-BE49-F238E27FC236}">
              <a16:creationId xmlns:a16="http://schemas.microsoft.com/office/drawing/2014/main" id="{DC502C50-4D78-499D-AD74-3F8E609D7548}"/>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3" name="n_4aveValue【庁舎】&#10;有形固定資産減価償却率">
          <a:extLst>
            <a:ext uri="{FF2B5EF4-FFF2-40B4-BE49-F238E27FC236}">
              <a16:creationId xmlns:a16="http://schemas.microsoft.com/office/drawing/2014/main" id="{FCACF833-F09B-48DB-B8BE-9897F2948888}"/>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macro="" textlink="">
      <xdr:nvSpPr>
        <xdr:cNvPr id="794" name="n_1mainValue【庁舎】&#10;有形固定資産減価償却率">
          <a:extLst>
            <a:ext uri="{FF2B5EF4-FFF2-40B4-BE49-F238E27FC236}">
              <a16:creationId xmlns:a16="http://schemas.microsoft.com/office/drawing/2014/main" id="{EFC11EFE-1364-4AEC-89FA-37148A2ED801}"/>
            </a:ext>
          </a:extLst>
        </xdr:cNvPr>
        <xdr:cNvSpPr txBox="1"/>
      </xdr:nvSpPr>
      <xdr:spPr>
        <a:xfrm>
          <a:off x="152660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795" name="n_2mainValue【庁舎】&#10;有形固定資産減価償却率">
          <a:extLst>
            <a:ext uri="{FF2B5EF4-FFF2-40B4-BE49-F238E27FC236}">
              <a16:creationId xmlns:a16="http://schemas.microsoft.com/office/drawing/2014/main" id="{F9216488-40C5-4D1E-9DF3-930D4EC91B03}"/>
            </a:ext>
          </a:extLst>
        </xdr:cNvPr>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62609</xdr:rowOff>
    </xdr:from>
    <xdr:ext cx="405111" cy="259045"/>
    <xdr:sp macro="" textlink="">
      <xdr:nvSpPr>
        <xdr:cNvPr id="796" name="n_3mainValue【庁舎】&#10;有形固定資産減価償却率">
          <a:extLst>
            <a:ext uri="{FF2B5EF4-FFF2-40B4-BE49-F238E27FC236}">
              <a16:creationId xmlns:a16="http://schemas.microsoft.com/office/drawing/2014/main" id="{1D305911-C31D-49E6-AD2B-CD9A713A8FF8}"/>
            </a:ext>
          </a:extLst>
        </xdr:cNvPr>
        <xdr:cNvSpPr txBox="1"/>
      </xdr:nvSpPr>
      <xdr:spPr>
        <a:xfrm>
          <a:off x="13500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31585</xdr:rowOff>
    </xdr:from>
    <xdr:ext cx="405111" cy="259045"/>
    <xdr:sp macro="" textlink="">
      <xdr:nvSpPr>
        <xdr:cNvPr id="797" name="n_4mainValue【庁舎】&#10;有形固定資産減価償却率">
          <a:extLst>
            <a:ext uri="{FF2B5EF4-FFF2-40B4-BE49-F238E27FC236}">
              <a16:creationId xmlns:a16="http://schemas.microsoft.com/office/drawing/2014/main" id="{BF74DE18-157F-40B7-9BD7-33C70C325FC3}"/>
            </a:ext>
          </a:extLst>
        </xdr:cNvPr>
        <xdr:cNvSpPr txBox="1"/>
      </xdr:nvSpPr>
      <xdr:spPr>
        <a:xfrm>
          <a:off x="12611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1A01C05-AABA-4173-8FF6-4293825495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1594F5B1-4397-45E7-99B7-B301FFBEF5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10C30D1-DA8E-4D65-B983-C504B25968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B91C74C9-1964-4683-841C-57C9391943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7F8BA22C-21B1-4CD2-8B80-3C919649296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31719052-2B9A-4171-869F-8E496F6273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266858CE-BCDC-4421-98E0-AB4D3FA2D6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ACA5C970-DD81-4C87-BDB2-0B5493ADDD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44CFC84-D4EA-4BA5-8939-3C475FC6D6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EDDB2511-904B-470D-95C3-B95825D557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2158C6BF-6293-429C-8DF8-8342982DED3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E431745A-D55C-4F3A-B0E0-398EA0E6AA5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968B3B23-597F-4104-80FB-3E75914AA8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8B138D33-9711-4B5E-85EF-2FC774B0F18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41DCD10E-275B-4A80-B07C-FBC4218275E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74AE6698-770A-4202-A03C-D65D35321BD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34864582-F6DE-4093-9156-9965F8D623C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1B4388A2-E36C-4C62-B442-2AFB2002069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1112779A-AFE9-47A6-9365-BE06A5F4C2A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5190121-8AE4-491D-AEB2-74730B29D45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3D50CC85-1E23-44DA-84E5-7169935FCF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272A7A43-C7B6-4B13-9FBC-9A70FF5BD27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4FA3C57-28AD-4273-89E8-E5C6B017E3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80ED41C0-BB87-4224-B839-5C16366357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AB2BF6C-975E-44F2-8B2E-5B6C351587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3" name="直線コネクタ 822">
          <a:extLst>
            <a:ext uri="{FF2B5EF4-FFF2-40B4-BE49-F238E27FC236}">
              <a16:creationId xmlns:a16="http://schemas.microsoft.com/office/drawing/2014/main" id="{90163527-38CC-42B8-B7F7-7BF6523F7BB7}"/>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4" name="【庁舎】&#10;一人当たり面積最小値テキスト">
          <a:extLst>
            <a:ext uri="{FF2B5EF4-FFF2-40B4-BE49-F238E27FC236}">
              <a16:creationId xmlns:a16="http://schemas.microsoft.com/office/drawing/2014/main" id="{11C728D7-B193-4A7A-A5F8-AFFD5A85A2A1}"/>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5" name="直線コネクタ 824">
          <a:extLst>
            <a:ext uri="{FF2B5EF4-FFF2-40B4-BE49-F238E27FC236}">
              <a16:creationId xmlns:a16="http://schemas.microsoft.com/office/drawing/2014/main" id="{429B941E-62A5-449A-8338-C33AA7363FAF}"/>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6" name="【庁舎】&#10;一人当たり面積最大値テキスト">
          <a:extLst>
            <a:ext uri="{FF2B5EF4-FFF2-40B4-BE49-F238E27FC236}">
              <a16:creationId xmlns:a16="http://schemas.microsoft.com/office/drawing/2014/main" id="{1528AFD8-2FDF-43DC-B4C6-93D46B6810F6}"/>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27" name="直線コネクタ 826">
          <a:extLst>
            <a:ext uri="{FF2B5EF4-FFF2-40B4-BE49-F238E27FC236}">
              <a16:creationId xmlns:a16="http://schemas.microsoft.com/office/drawing/2014/main" id="{B8862FCA-E13B-4620-A20E-58133A8C70DF}"/>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28" name="【庁舎】&#10;一人当たり面積平均値テキスト">
          <a:extLst>
            <a:ext uri="{FF2B5EF4-FFF2-40B4-BE49-F238E27FC236}">
              <a16:creationId xmlns:a16="http://schemas.microsoft.com/office/drawing/2014/main" id="{22E9C645-7BFD-4F15-AB18-F189419285D4}"/>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9" name="フローチャート: 判断 828">
          <a:extLst>
            <a:ext uri="{FF2B5EF4-FFF2-40B4-BE49-F238E27FC236}">
              <a16:creationId xmlns:a16="http://schemas.microsoft.com/office/drawing/2014/main" id="{C747BA72-9875-43F4-93A6-D95FD5B01E4D}"/>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0" name="フローチャート: 判断 829">
          <a:extLst>
            <a:ext uri="{FF2B5EF4-FFF2-40B4-BE49-F238E27FC236}">
              <a16:creationId xmlns:a16="http://schemas.microsoft.com/office/drawing/2014/main" id="{92EAD9B9-D8B0-47B6-B9F2-79ADA61FDA3B}"/>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1" name="フローチャート: 判断 830">
          <a:extLst>
            <a:ext uri="{FF2B5EF4-FFF2-40B4-BE49-F238E27FC236}">
              <a16:creationId xmlns:a16="http://schemas.microsoft.com/office/drawing/2014/main" id="{F87B3FAF-6878-4C35-8114-0F72B44709AC}"/>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2" name="フローチャート: 判断 831">
          <a:extLst>
            <a:ext uri="{FF2B5EF4-FFF2-40B4-BE49-F238E27FC236}">
              <a16:creationId xmlns:a16="http://schemas.microsoft.com/office/drawing/2014/main" id="{16FA2D84-42EF-4B1F-9EA0-1A83F4A14B47}"/>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3" name="フローチャート: 判断 832">
          <a:extLst>
            <a:ext uri="{FF2B5EF4-FFF2-40B4-BE49-F238E27FC236}">
              <a16:creationId xmlns:a16="http://schemas.microsoft.com/office/drawing/2014/main" id="{65CD4B09-1BBF-414F-8B60-843F11EBD7A2}"/>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039E881-5527-4B87-BF8C-81CFBE3259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981C6EF-2910-4A7C-96CF-4E7574DDC6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A5DF39F-D189-45B9-B942-B6AEAECC3D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B2370C2-1423-4422-8EC6-F673CBCBFC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822A6AE-CC12-4DF1-8D3B-1D1175E365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17236</xdr:rowOff>
    </xdr:from>
    <xdr:to>
      <xdr:col>116</xdr:col>
      <xdr:colOff>114300</xdr:colOff>
      <xdr:row>106</xdr:row>
      <xdr:rowOff>118836</xdr:rowOff>
    </xdr:to>
    <xdr:sp macro="" textlink="">
      <xdr:nvSpPr>
        <xdr:cNvPr id="839" name="楕円 838">
          <a:extLst>
            <a:ext uri="{FF2B5EF4-FFF2-40B4-BE49-F238E27FC236}">
              <a16:creationId xmlns:a16="http://schemas.microsoft.com/office/drawing/2014/main" id="{AC83662C-B839-4090-97D6-FAAC472C4E8A}"/>
            </a:ext>
          </a:extLst>
        </xdr:cNvPr>
        <xdr:cNvSpPr/>
      </xdr:nvSpPr>
      <xdr:spPr>
        <a:xfrm>
          <a:off x="22110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167113</xdr:rowOff>
    </xdr:from>
    <xdr:ext cx="469744" cy="259045"/>
    <xdr:sp macro="" textlink="">
      <xdr:nvSpPr>
        <xdr:cNvPr id="840" name="【庁舎】&#10;一人当たり面積該当値テキスト">
          <a:extLst>
            <a:ext uri="{FF2B5EF4-FFF2-40B4-BE49-F238E27FC236}">
              <a16:creationId xmlns:a16="http://schemas.microsoft.com/office/drawing/2014/main" id="{814D2826-D930-49E9-8261-AFC26BAE0CAB}"/>
            </a:ext>
          </a:extLst>
        </xdr:cNvPr>
        <xdr:cNvSpPr txBox="1"/>
      </xdr:nvSpPr>
      <xdr:spPr>
        <a:xfrm>
          <a:off x="22199600"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41" name="楕円 840">
          <a:extLst>
            <a:ext uri="{FF2B5EF4-FFF2-40B4-BE49-F238E27FC236}">
              <a16:creationId xmlns:a16="http://schemas.microsoft.com/office/drawing/2014/main" id="{74060A2D-1F99-471D-9B1E-DA7C2F3B93BE}"/>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68036</xdr:rowOff>
    </xdr:from>
    <xdr:to>
      <xdr:col>116</xdr:col>
      <xdr:colOff>63500</xdr:colOff>
      <xdr:row>106</xdr:row>
      <xdr:rowOff>72934</xdr:rowOff>
    </xdr:to>
    <xdr:cxnSp macro="">
      <xdr:nvCxnSpPr>
        <xdr:cNvPr id="842" name="直線コネクタ 841">
          <a:extLst>
            <a:ext uri="{FF2B5EF4-FFF2-40B4-BE49-F238E27FC236}">
              <a16:creationId xmlns:a16="http://schemas.microsoft.com/office/drawing/2014/main" id="{5E968395-13A2-420E-98FE-3670A32D095E}"/>
            </a:ext>
          </a:extLst>
        </xdr:cNvPr>
        <xdr:cNvCxnSpPr/>
      </xdr:nvCxnSpPr>
      <xdr:spPr>
        <a:xfrm flipV="1">
          <a:off x="21323300" y="182417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843" name="楕円 842">
          <a:extLst>
            <a:ext uri="{FF2B5EF4-FFF2-40B4-BE49-F238E27FC236}">
              <a16:creationId xmlns:a16="http://schemas.microsoft.com/office/drawing/2014/main" id="{8D085D74-06B8-4277-8AFC-0689C16E6E08}"/>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77832</xdr:rowOff>
    </xdr:to>
    <xdr:cxnSp macro="">
      <xdr:nvCxnSpPr>
        <xdr:cNvPr id="844" name="直線コネクタ 843">
          <a:extLst>
            <a:ext uri="{FF2B5EF4-FFF2-40B4-BE49-F238E27FC236}">
              <a16:creationId xmlns:a16="http://schemas.microsoft.com/office/drawing/2014/main" id="{EF1FD8B8-B5A7-4F4F-815E-1CA794E10662}"/>
            </a:ext>
          </a:extLst>
        </xdr:cNvPr>
        <xdr:cNvCxnSpPr/>
      </xdr:nvCxnSpPr>
      <xdr:spPr>
        <a:xfrm flipV="1">
          <a:off x="20434300" y="182466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30299</xdr:rowOff>
    </xdr:from>
    <xdr:to>
      <xdr:col>102</xdr:col>
      <xdr:colOff>165100</xdr:colOff>
      <xdr:row>106</xdr:row>
      <xdr:rowOff>131899</xdr:rowOff>
    </xdr:to>
    <xdr:sp macro="" textlink="">
      <xdr:nvSpPr>
        <xdr:cNvPr id="845" name="楕円 844">
          <a:extLst>
            <a:ext uri="{FF2B5EF4-FFF2-40B4-BE49-F238E27FC236}">
              <a16:creationId xmlns:a16="http://schemas.microsoft.com/office/drawing/2014/main" id="{D7CABDDE-FD67-4DC4-AA9D-0E77FA74CFCA}"/>
            </a:ext>
          </a:extLst>
        </xdr:cNvPr>
        <xdr:cNvSpPr/>
      </xdr:nvSpPr>
      <xdr:spPr>
        <a:xfrm>
          <a:off x="19494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81099</xdr:rowOff>
    </xdr:to>
    <xdr:cxnSp macro="">
      <xdr:nvCxnSpPr>
        <xdr:cNvPr id="846" name="直線コネクタ 845">
          <a:extLst>
            <a:ext uri="{FF2B5EF4-FFF2-40B4-BE49-F238E27FC236}">
              <a16:creationId xmlns:a16="http://schemas.microsoft.com/office/drawing/2014/main" id="{E9AF0A25-49DC-43AF-AF43-3968A51104E6}"/>
            </a:ext>
          </a:extLst>
        </xdr:cNvPr>
        <xdr:cNvCxnSpPr/>
      </xdr:nvCxnSpPr>
      <xdr:spPr>
        <a:xfrm flipV="1">
          <a:off x="19545300" y="182515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35198</xdr:rowOff>
    </xdr:from>
    <xdr:to>
      <xdr:col>98</xdr:col>
      <xdr:colOff>38100</xdr:colOff>
      <xdr:row>106</xdr:row>
      <xdr:rowOff>136798</xdr:rowOff>
    </xdr:to>
    <xdr:sp macro="" textlink="">
      <xdr:nvSpPr>
        <xdr:cNvPr id="847" name="楕円 846">
          <a:extLst>
            <a:ext uri="{FF2B5EF4-FFF2-40B4-BE49-F238E27FC236}">
              <a16:creationId xmlns:a16="http://schemas.microsoft.com/office/drawing/2014/main" id="{30E3E1FC-8238-4FD8-B2CF-DFC2B202FD52}"/>
            </a:ext>
          </a:extLst>
        </xdr:cNvPr>
        <xdr:cNvSpPr/>
      </xdr:nvSpPr>
      <xdr:spPr>
        <a:xfrm>
          <a:off x="18605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81099</xdr:rowOff>
    </xdr:from>
    <xdr:to>
      <xdr:col>102</xdr:col>
      <xdr:colOff>114300</xdr:colOff>
      <xdr:row>106</xdr:row>
      <xdr:rowOff>85998</xdr:rowOff>
    </xdr:to>
    <xdr:cxnSp macro="">
      <xdr:nvCxnSpPr>
        <xdr:cNvPr id="848" name="直線コネクタ 847">
          <a:extLst>
            <a:ext uri="{FF2B5EF4-FFF2-40B4-BE49-F238E27FC236}">
              <a16:creationId xmlns:a16="http://schemas.microsoft.com/office/drawing/2014/main" id="{1691117B-9E38-49F7-958C-F291B87496C9}"/>
            </a:ext>
          </a:extLst>
        </xdr:cNvPr>
        <xdr:cNvCxnSpPr/>
      </xdr:nvCxnSpPr>
      <xdr:spPr>
        <a:xfrm flipV="1">
          <a:off x="18656300" y="182547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49" name="n_1aveValue【庁舎】&#10;一人当たり面積">
          <a:extLst>
            <a:ext uri="{FF2B5EF4-FFF2-40B4-BE49-F238E27FC236}">
              <a16:creationId xmlns:a16="http://schemas.microsoft.com/office/drawing/2014/main" id="{7D1132C9-29E2-488C-ADF4-2D3B83463DB4}"/>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0" name="n_2aveValue【庁舎】&#10;一人当たり面積">
          <a:extLst>
            <a:ext uri="{FF2B5EF4-FFF2-40B4-BE49-F238E27FC236}">
              <a16:creationId xmlns:a16="http://schemas.microsoft.com/office/drawing/2014/main" id="{88BFF06C-6FEF-467A-BBBA-F946C9C21F08}"/>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1" name="n_3aveValue【庁舎】&#10;一人当たり面積">
          <a:extLst>
            <a:ext uri="{FF2B5EF4-FFF2-40B4-BE49-F238E27FC236}">
              <a16:creationId xmlns:a16="http://schemas.microsoft.com/office/drawing/2014/main" id="{F0534AFA-492C-4B99-9F0A-B5AEFAB9B7AE}"/>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2" name="n_4aveValue【庁舎】&#10;一人当たり面積">
          <a:extLst>
            <a:ext uri="{FF2B5EF4-FFF2-40B4-BE49-F238E27FC236}">
              <a16:creationId xmlns:a16="http://schemas.microsoft.com/office/drawing/2014/main" id="{ADB8E2A2-70BC-4397-BD85-76F02EAD9D6B}"/>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853" name="n_1mainValue【庁舎】&#10;一人当たり面積">
          <a:extLst>
            <a:ext uri="{FF2B5EF4-FFF2-40B4-BE49-F238E27FC236}">
              <a16:creationId xmlns:a16="http://schemas.microsoft.com/office/drawing/2014/main" id="{6ACD9C8F-3344-44B3-8271-930381626A61}"/>
            </a:ext>
          </a:extLst>
        </xdr:cNvPr>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854" name="n_2mainValue【庁舎】&#10;一人当たり面積">
          <a:extLst>
            <a:ext uri="{FF2B5EF4-FFF2-40B4-BE49-F238E27FC236}">
              <a16:creationId xmlns:a16="http://schemas.microsoft.com/office/drawing/2014/main" id="{55BC26E5-7DB8-4BFE-9A94-957AB82F7FAD}"/>
            </a:ext>
          </a:extLst>
        </xdr:cNvPr>
        <xdr:cNvSpPr txBox="1"/>
      </xdr:nvSpPr>
      <xdr:spPr>
        <a:xfrm>
          <a:off x="20199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123026</xdr:rowOff>
    </xdr:from>
    <xdr:ext cx="469744" cy="259045"/>
    <xdr:sp macro="" textlink="">
      <xdr:nvSpPr>
        <xdr:cNvPr id="855" name="n_3mainValue【庁舎】&#10;一人当たり面積">
          <a:extLst>
            <a:ext uri="{FF2B5EF4-FFF2-40B4-BE49-F238E27FC236}">
              <a16:creationId xmlns:a16="http://schemas.microsoft.com/office/drawing/2014/main" id="{64E26182-19EF-4464-9663-7A081A2B972C}"/>
            </a:ext>
          </a:extLst>
        </xdr:cNvPr>
        <xdr:cNvSpPr txBox="1"/>
      </xdr:nvSpPr>
      <xdr:spPr>
        <a:xfrm>
          <a:off x="19310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127925</xdr:rowOff>
    </xdr:from>
    <xdr:ext cx="469744" cy="259045"/>
    <xdr:sp macro="" textlink="">
      <xdr:nvSpPr>
        <xdr:cNvPr id="856" name="n_4mainValue【庁舎】&#10;一人当たり面積">
          <a:extLst>
            <a:ext uri="{FF2B5EF4-FFF2-40B4-BE49-F238E27FC236}">
              <a16:creationId xmlns:a16="http://schemas.microsoft.com/office/drawing/2014/main" id="{BB8E5CE5-A918-449B-9038-7C9F8E7C1315}"/>
            </a:ext>
          </a:extLst>
        </xdr:cNvPr>
        <xdr:cNvSpPr txBox="1"/>
      </xdr:nvSpPr>
      <xdr:spPr>
        <a:xfrm>
          <a:off x="18421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20E7869E-0D9B-4720-BEB8-2586C05C52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CBF3B63-2375-41C1-A02A-E8FF25EC9A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1C0166A4-E4B8-4977-8F3F-5C1E42BC56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施設類型別ストック情報分析表①と共通して全体的に施設の老朽化が進んでいる。</a:t>
          </a:r>
        </a:p>
        <a:p>
          <a:r>
            <a:rPr kumimoji="1" lang="ja-JP" altLang="en-US" sz="1300">
              <a:latin typeface="ＭＳ Ｐゴシック" panose="020B0600070205080204" pitchFamily="50" charset="-128"/>
              <a:ea typeface="ＭＳ Ｐゴシック" panose="020B0600070205080204" pitchFamily="50" charset="-128"/>
            </a:rPr>
            <a:t>　福祉会館は平成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年建設のため、類似団体よりも下回っているが、施設の老朽化が進んでおり耐用年数を迎えるまでに施設のあり方の検討を推し進め、計画的な維持補修を行っていく。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一般廃棄物処理施設においては、令和７年度以降はごみ処理事業を広域化することで廃止または規模の縮小を見込んでいるおり、有形固定資産減価償却率は減少していく見込みである。</a:t>
          </a:r>
        </a:p>
        <a:p>
          <a:r>
            <a:rPr kumimoji="1" lang="ja-JP" altLang="en-US" sz="1300">
              <a:latin typeface="ＭＳ Ｐゴシック" panose="020B0600070205080204" pitchFamily="50" charset="-128"/>
              <a:ea typeface="ＭＳ Ｐゴシック" panose="020B0600070205080204" pitchFamily="50" charset="-128"/>
            </a:rPr>
            <a:t>　また、その他の公共施設についても近隣市町と共同利用する体制を構築しており、将来負担比率等の財政指標を注視しつつ、公共施設等総合管理計画や各施設の個別施設計画等に基づき施設整備全体の優先順位をつけながら長寿命化や集約化を推し進めることで有形固定資産減価償却率を改善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7740875</v>
      </c>
      <c r="BO4" s="384"/>
      <c r="BP4" s="384"/>
      <c r="BQ4" s="384"/>
      <c r="BR4" s="384"/>
      <c r="BS4" s="384"/>
      <c r="BT4" s="384"/>
      <c r="BU4" s="385"/>
      <c r="BV4" s="383">
        <v>7535236</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7.2</v>
      </c>
      <c r="CU4" s="390"/>
      <c r="CV4" s="390"/>
      <c r="CW4" s="390"/>
      <c r="CX4" s="390"/>
      <c r="CY4" s="390"/>
      <c r="CZ4" s="390"/>
      <c r="DA4" s="391"/>
      <c r="DB4" s="389">
        <v>7.3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7380753</v>
      </c>
      <c r="BO5" s="421"/>
      <c r="BP5" s="421"/>
      <c r="BQ5" s="421"/>
      <c r="BR5" s="421"/>
      <c r="BS5" s="421"/>
      <c r="BT5" s="421"/>
      <c r="BU5" s="422"/>
      <c r="BV5" s="420">
        <v>7173276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91.4</v>
      </c>
      <c r="CU5" s="418"/>
      <c r="CV5" s="418"/>
      <c r="CW5" s="418"/>
      <c r="CX5" s="418"/>
      <c r="CY5" s="418"/>
      <c r="CZ5" s="418"/>
      <c r="DA5" s="419"/>
      <c r="DB5" s="417">
        <v>90.1</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360122</v>
      </c>
      <c r="BO6" s="421"/>
      <c r="BP6" s="421"/>
      <c r="BQ6" s="421"/>
      <c r="BR6" s="421"/>
      <c r="BS6" s="421"/>
      <c r="BT6" s="421"/>
      <c r="BU6" s="422"/>
      <c r="BV6" s="420">
        <v>361960</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93</v>
      </c>
      <c r="CU6" s="458"/>
      <c r="CV6" s="458"/>
      <c r="CW6" s="458"/>
      <c r="CX6" s="458"/>
      <c r="CY6" s="458"/>
      <c r="CZ6" s="458"/>
      <c r="DA6" s="459"/>
      <c r="DB6" s="457">
        <v>94.1</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20403</v>
      </c>
      <c r="BO7" s="421"/>
      <c r="BP7" s="421"/>
      <c r="BQ7" s="421"/>
      <c r="BR7" s="421"/>
      <c r="BS7" s="421"/>
      <c r="BT7" s="421"/>
      <c r="BU7" s="422"/>
      <c r="BV7" s="420">
        <v>4666</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4735524</v>
      </c>
      <c r="CU7" s="421"/>
      <c r="CV7" s="421"/>
      <c r="CW7" s="421"/>
      <c r="CX7" s="421"/>
      <c r="CY7" s="421"/>
      <c r="CZ7" s="421"/>
      <c r="DA7" s="422"/>
      <c r="DB7" s="420">
        <v>4873061</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339719</v>
      </c>
      <c r="BO8" s="421"/>
      <c r="BP8" s="421"/>
      <c r="BQ8" s="421"/>
      <c r="BR8" s="421"/>
      <c r="BS8" s="421"/>
      <c r="BT8" s="421"/>
      <c r="BU8" s="422"/>
      <c r="BV8" s="420">
        <v>357294</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0.49</v>
      </c>
      <c r="CU8" s="461"/>
      <c r="CV8" s="461"/>
      <c r="CW8" s="461"/>
      <c r="CX8" s="461"/>
      <c r="CY8" s="461"/>
      <c r="CZ8" s="461"/>
      <c r="DA8" s="462"/>
      <c r="DB8" s="460">
        <v>0.51</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17018</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-17575</v>
      </c>
      <c r="BO9" s="421"/>
      <c r="BP9" s="421"/>
      <c r="BQ9" s="421"/>
      <c r="BR9" s="421"/>
      <c r="BS9" s="421"/>
      <c r="BT9" s="421"/>
      <c r="BU9" s="422"/>
      <c r="BV9" s="420">
        <v>131621</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15.4</v>
      </c>
      <c r="CU9" s="418"/>
      <c r="CV9" s="418"/>
      <c r="CW9" s="418"/>
      <c r="CX9" s="418"/>
      <c r="CY9" s="418"/>
      <c r="CZ9" s="418"/>
      <c r="DA9" s="419"/>
      <c r="DB9" s="417">
        <v>16.399999999999999</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17941</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408065</v>
      </c>
      <c r="BO10" s="421"/>
      <c r="BP10" s="421"/>
      <c r="BQ10" s="421"/>
      <c r="BR10" s="421"/>
      <c r="BS10" s="421"/>
      <c r="BT10" s="421"/>
      <c r="BU10" s="422"/>
      <c r="BV10" s="420">
        <v>450107</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755</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17065</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96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139</v>
      </c>
      <c r="N13" s="512"/>
      <c r="O13" s="512"/>
      <c r="P13" s="512"/>
      <c r="Q13" s="513"/>
      <c r="R13" s="504">
        <v>16922</v>
      </c>
      <c r="S13" s="505"/>
      <c r="T13" s="505"/>
      <c r="U13" s="505"/>
      <c r="V13" s="506"/>
      <c r="W13" s="436" t="s">
        <v>140</v>
      </c>
      <c r="X13" s="437"/>
      <c r="Y13" s="437"/>
      <c r="Z13" s="437"/>
      <c r="AA13" s="437"/>
      <c r="AB13" s="427"/>
      <c r="AC13" s="471">
        <v>89</v>
      </c>
      <c r="AD13" s="472"/>
      <c r="AE13" s="472"/>
      <c r="AF13" s="472"/>
      <c r="AG13" s="514"/>
      <c r="AH13" s="471">
        <v>86</v>
      </c>
      <c r="AI13" s="472"/>
      <c r="AJ13" s="472"/>
      <c r="AK13" s="472"/>
      <c r="AL13" s="473"/>
      <c r="AM13" s="449" t="s">
        <v>141</v>
      </c>
      <c r="AN13" s="450"/>
      <c r="AO13" s="450"/>
      <c r="AP13" s="450"/>
      <c r="AQ13" s="450"/>
      <c r="AR13" s="450"/>
      <c r="AS13" s="450"/>
      <c r="AT13" s="451"/>
      <c r="AU13" s="452" t="s">
        <v>111</v>
      </c>
      <c r="AV13" s="453"/>
      <c r="AW13" s="453"/>
      <c r="AX13" s="453"/>
      <c r="AY13" s="454" t="s">
        <v>142</v>
      </c>
      <c r="AZ13" s="455"/>
      <c r="BA13" s="455"/>
      <c r="BB13" s="455"/>
      <c r="BC13" s="455"/>
      <c r="BD13" s="455"/>
      <c r="BE13" s="455"/>
      <c r="BF13" s="455"/>
      <c r="BG13" s="455"/>
      <c r="BH13" s="455"/>
      <c r="BI13" s="455"/>
      <c r="BJ13" s="455"/>
      <c r="BK13" s="455"/>
      <c r="BL13" s="455"/>
      <c r="BM13" s="456"/>
      <c r="BN13" s="420">
        <v>390490</v>
      </c>
      <c r="BO13" s="421"/>
      <c r="BP13" s="421"/>
      <c r="BQ13" s="421"/>
      <c r="BR13" s="421"/>
      <c r="BS13" s="421"/>
      <c r="BT13" s="421"/>
      <c r="BU13" s="422"/>
      <c r="BV13" s="420">
        <v>582483</v>
      </c>
      <c r="BW13" s="421"/>
      <c r="BX13" s="421"/>
      <c r="BY13" s="421"/>
      <c r="BZ13" s="421"/>
      <c r="CA13" s="421"/>
      <c r="CB13" s="421"/>
      <c r="CC13" s="422"/>
      <c r="CD13" s="423" t="s">
        <v>143</v>
      </c>
      <c r="CE13" s="424"/>
      <c r="CF13" s="424"/>
      <c r="CG13" s="424"/>
      <c r="CH13" s="424"/>
      <c r="CI13" s="424"/>
      <c r="CJ13" s="424"/>
      <c r="CK13" s="424"/>
      <c r="CL13" s="424"/>
      <c r="CM13" s="424"/>
      <c r="CN13" s="424"/>
      <c r="CO13" s="424"/>
      <c r="CP13" s="424"/>
      <c r="CQ13" s="424"/>
      <c r="CR13" s="424"/>
      <c r="CS13" s="425"/>
      <c r="CT13" s="417">
        <v>12.8</v>
      </c>
      <c r="CU13" s="418"/>
      <c r="CV13" s="418"/>
      <c r="CW13" s="418"/>
      <c r="CX13" s="418"/>
      <c r="CY13" s="418"/>
      <c r="CZ13" s="418"/>
      <c r="DA13" s="419"/>
      <c r="DB13" s="417">
        <v>15.7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144</v>
      </c>
      <c r="M14" s="502"/>
      <c r="N14" s="502"/>
      <c r="O14" s="502"/>
      <c r="P14" s="502"/>
      <c r="Q14" s="503"/>
      <c r="R14" s="504">
        <v>17277</v>
      </c>
      <c r="S14" s="505"/>
      <c r="T14" s="505"/>
      <c r="U14" s="505"/>
      <c r="V14" s="506"/>
      <c r="W14" s="410"/>
      <c r="X14" s="411"/>
      <c r="Y14" s="411"/>
      <c r="Z14" s="411"/>
      <c r="AA14" s="411"/>
      <c r="AB14" s="400"/>
      <c r="AC14" s="507">
        <v>1.4</v>
      </c>
      <c r="AD14" s="508"/>
      <c r="AE14" s="508"/>
      <c r="AF14" s="508"/>
      <c r="AG14" s="509"/>
      <c r="AH14" s="507">
        <v>1.3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145</v>
      </c>
      <c r="CE14" s="516"/>
      <c r="CF14" s="516"/>
      <c r="CG14" s="516"/>
      <c r="CH14" s="516"/>
      <c r="CI14" s="516"/>
      <c r="CJ14" s="516"/>
      <c r="CK14" s="516"/>
      <c r="CL14" s="516"/>
      <c r="CM14" s="516"/>
      <c r="CN14" s="516"/>
      <c r="CO14" s="516"/>
      <c r="CP14" s="516"/>
      <c r="CQ14" s="516"/>
      <c r="CR14" s="516"/>
      <c r="CS14" s="517"/>
      <c r="CT14" s="518">
        <v>161.80000000000001</v>
      </c>
      <c r="CU14" s="519"/>
      <c r="CV14" s="519"/>
      <c r="CW14" s="519"/>
      <c r="CX14" s="519"/>
      <c r="CY14" s="519"/>
      <c r="CZ14" s="519"/>
      <c r="DA14" s="520"/>
      <c r="DB14" s="518">
        <v>164.9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146</v>
      </c>
      <c r="N15" s="512"/>
      <c r="O15" s="512"/>
      <c r="P15" s="512"/>
      <c r="Q15" s="513"/>
      <c r="R15" s="504">
        <v>17136</v>
      </c>
      <c r="S15" s="505"/>
      <c r="T15" s="505"/>
      <c r="U15" s="505"/>
      <c r="V15" s="506"/>
      <c r="W15" s="436" t="s">
        <v>147</v>
      </c>
      <c r="X15" s="437"/>
      <c r="Y15" s="437"/>
      <c r="Z15" s="437"/>
      <c r="AA15" s="437"/>
      <c r="AB15" s="427"/>
      <c r="AC15" s="471">
        <v>1451</v>
      </c>
      <c r="AD15" s="472"/>
      <c r="AE15" s="472"/>
      <c r="AF15" s="472"/>
      <c r="AG15" s="514"/>
      <c r="AH15" s="471">
        <v>1625</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1922565</v>
      </c>
      <c r="BO15" s="384"/>
      <c r="BP15" s="384"/>
      <c r="BQ15" s="384"/>
      <c r="BR15" s="384"/>
      <c r="BS15" s="384"/>
      <c r="BT15" s="384"/>
      <c r="BU15" s="385"/>
      <c r="BV15" s="383">
        <v>1938364</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23.3</v>
      </c>
      <c r="AD16" s="508"/>
      <c r="AE16" s="508"/>
      <c r="AF16" s="508"/>
      <c r="AG16" s="509"/>
      <c r="AH16" s="507">
        <v>23.8</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4110310</v>
      </c>
      <c r="BO16" s="421"/>
      <c r="BP16" s="421"/>
      <c r="BQ16" s="421"/>
      <c r="BR16" s="421"/>
      <c r="BS16" s="421"/>
      <c r="BT16" s="421"/>
      <c r="BU16" s="422"/>
      <c r="BV16" s="420">
        <v>4041869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153</v>
      </c>
      <c r="N17" s="532"/>
      <c r="O17" s="532"/>
      <c r="P17" s="532"/>
      <c r="Q17" s="533"/>
      <c r="R17" s="526" t="s">
        <v>151</v>
      </c>
      <c r="S17" s="527"/>
      <c r="T17" s="527"/>
      <c r="U17" s="527"/>
      <c r="V17" s="528"/>
      <c r="W17" s="436" t="s">
        <v>154</v>
      </c>
      <c r="X17" s="437"/>
      <c r="Y17" s="437"/>
      <c r="Z17" s="437"/>
      <c r="AA17" s="437"/>
      <c r="AB17" s="427"/>
      <c r="AC17" s="471">
        <v>4681</v>
      </c>
      <c r="AD17" s="472"/>
      <c r="AE17" s="472"/>
      <c r="AF17" s="472"/>
      <c r="AG17" s="514"/>
      <c r="AH17" s="471">
        <v>5112</v>
      </c>
      <c r="AI17" s="472"/>
      <c r="AJ17" s="472"/>
      <c r="AK17" s="472"/>
      <c r="AL17" s="473"/>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20">
        <v>2452607</v>
      </c>
      <c r="BO17" s="421"/>
      <c r="BP17" s="421"/>
      <c r="BQ17" s="421"/>
      <c r="BR17" s="421"/>
      <c r="BS17" s="421"/>
      <c r="BT17" s="421"/>
      <c r="BU17" s="422"/>
      <c r="BV17" s="420">
        <v>2484694</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156</v>
      </c>
      <c r="C18" s="463"/>
      <c r="D18" s="463"/>
      <c r="E18" s="543"/>
      <c r="F18" s="543"/>
      <c r="G18" s="543"/>
      <c r="H18" s="543"/>
      <c r="I18" s="543"/>
      <c r="J18" s="543"/>
      <c r="K18" s="543"/>
      <c r="L18" s="544">
        <v>8.23</v>
      </c>
      <c r="M18" s="544"/>
      <c r="N18" s="544"/>
      <c r="O18" s="544"/>
      <c r="P18" s="544"/>
      <c r="Q18" s="544"/>
      <c r="R18" s="545"/>
      <c r="S18" s="545"/>
      <c r="T18" s="545"/>
      <c r="U18" s="545"/>
      <c r="V18" s="546"/>
      <c r="W18" s="438"/>
      <c r="X18" s="439"/>
      <c r="Y18" s="439"/>
      <c r="Z18" s="439"/>
      <c r="AA18" s="439"/>
      <c r="AB18" s="430"/>
      <c r="AC18" s="547">
        <v>75.2</v>
      </c>
      <c r="AD18" s="548"/>
      <c r="AE18" s="548"/>
      <c r="AF18" s="548"/>
      <c r="AG18" s="549"/>
      <c r="AH18" s="547">
        <v>74.900000000000006</v>
      </c>
      <c r="AI18" s="548"/>
      <c r="AJ18" s="548"/>
      <c r="AK18" s="548"/>
      <c r="AL18" s="550"/>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20">
        <v>4428936</v>
      </c>
      <c r="BO18" s="421"/>
      <c r="BP18" s="421"/>
      <c r="BQ18" s="421"/>
      <c r="BR18" s="421"/>
      <c r="BS18" s="421"/>
      <c r="BT18" s="421"/>
      <c r="BU18" s="422"/>
      <c r="BV18" s="420">
        <v>4359813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158</v>
      </c>
      <c r="C19" s="463"/>
      <c r="D19" s="463"/>
      <c r="E19" s="543"/>
      <c r="F19" s="543"/>
      <c r="G19" s="543"/>
      <c r="H19" s="543"/>
      <c r="I19" s="543"/>
      <c r="J19" s="543"/>
      <c r="K19" s="543"/>
      <c r="L19" s="551">
        <v>2068</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20">
        <v>5836601</v>
      </c>
      <c r="BO19" s="421"/>
      <c r="BP19" s="421"/>
      <c r="BQ19" s="421"/>
      <c r="BR19" s="421"/>
      <c r="BS19" s="421"/>
      <c r="BT19" s="421"/>
      <c r="BU19" s="422"/>
      <c r="BV19" s="420">
        <v>5643552</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160</v>
      </c>
      <c r="C20" s="463"/>
      <c r="D20" s="463"/>
      <c r="E20" s="543"/>
      <c r="F20" s="543"/>
      <c r="G20" s="543"/>
      <c r="H20" s="543"/>
      <c r="I20" s="543"/>
      <c r="J20" s="543"/>
      <c r="K20" s="543"/>
      <c r="L20" s="551">
        <v>6792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161</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162</v>
      </c>
      <c r="C22" s="564"/>
      <c r="D22" s="565"/>
      <c r="E22" s="432" t="s">
        <v>1</v>
      </c>
      <c r="F22" s="437"/>
      <c r="G22" s="437"/>
      <c r="H22" s="437"/>
      <c r="I22" s="437"/>
      <c r="J22" s="437"/>
      <c r="K22" s="427"/>
      <c r="L22" s="432" t="s">
        <v>163</v>
      </c>
      <c r="M22" s="437"/>
      <c r="N22" s="437"/>
      <c r="O22" s="437"/>
      <c r="P22" s="427"/>
      <c r="Q22" s="595" t="s">
        <v>164</v>
      </c>
      <c r="R22" s="596"/>
      <c r="S22" s="596"/>
      <c r="T22" s="596"/>
      <c r="U22" s="596"/>
      <c r="V22" s="597"/>
      <c r="W22" s="563" t="s">
        <v>165</v>
      </c>
      <c r="X22" s="564"/>
      <c r="Y22" s="565"/>
      <c r="Z22" s="432" t="s">
        <v>1</v>
      </c>
      <c r="AA22" s="437"/>
      <c r="AB22" s="437"/>
      <c r="AC22" s="437"/>
      <c r="AD22" s="437"/>
      <c r="AE22" s="437"/>
      <c r="AF22" s="437"/>
      <c r="AG22" s="427"/>
      <c r="AH22" s="601" t="s">
        <v>166</v>
      </c>
      <c r="AI22" s="437"/>
      <c r="AJ22" s="437"/>
      <c r="AK22" s="437"/>
      <c r="AL22" s="427"/>
      <c r="AM22" s="601" t="s">
        <v>167</v>
      </c>
      <c r="AN22" s="602"/>
      <c r="AO22" s="602"/>
      <c r="AP22" s="602"/>
      <c r="AQ22" s="602"/>
      <c r="AR22" s="603"/>
      <c r="AS22" s="595" t="s">
        <v>164</v>
      </c>
      <c r="AT22" s="596"/>
      <c r="AU22" s="596"/>
      <c r="AV22" s="596"/>
      <c r="AW22" s="596"/>
      <c r="AX22" s="607"/>
      <c r="AY22" s="380" t="s">
        <v>168</v>
      </c>
      <c r="AZ22" s="381"/>
      <c r="BA22" s="381"/>
      <c r="BB22" s="381"/>
      <c r="BC22" s="381"/>
      <c r="BD22" s="381"/>
      <c r="BE22" s="381"/>
      <c r="BF22" s="381"/>
      <c r="BG22" s="381"/>
      <c r="BH22" s="381"/>
      <c r="BI22" s="381"/>
      <c r="BJ22" s="381"/>
      <c r="BK22" s="381"/>
      <c r="BL22" s="381"/>
      <c r="BM22" s="382"/>
      <c r="BN22" s="383">
        <v>11903165</v>
      </c>
      <c r="BO22" s="384"/>
      <c r="BP22" s="384"/>
      <c r="BQ22" s="384"/>
      <c r="BR22" s="384"/>
      <c r="BS22" s="384"/>
      <c r="BT22" s="384"/>
      <c r="BU22" s="385"/>
      <c r="BV22" s="383">
        <v>12307439</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169</v>
      </c>
      <c r="AZ23" s="455"/>
      <c r="BA23" s="455"/>
      <c r="BB23" s="455"/>
      <c r="BC23" s="455"/>
      <c r="BD23" s="455"/>
      <c r="BE23" s="455"/>
      <c r="BF23" s="455"/>
      <c r="BG23" s="455"/>
      <c r="BH23" s="455"/>
      <c r="BI23" s="455"/>
      <c r="BJ23" s="455"/>
      <c r="BK23" s="455"/>
      <c r="BL23" s="455"/>
      <c r="BM23" s="456"/>
      <c r="BN23" s="420">
        <v>5416911</v>
      </c>
      <c r="BO23" s="421"/>
      <c r="BP23" s="421"/>
      <c r="BQ23" s="421"/>
      <c r="BR23" s="421"/>
      <c r="BS23" s="421"/>
      <c r="BT23" s="421"/>
      <c r="BU23" s="422"/>
      <c r="BV23" s="420">
        <v>5544018</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170</v>
      </c>
      <c r="F24" s="450"/>
      <c r="G24" s="450"/>
      <c r="H24" s="450"/>
      <c r="I24" s="450"/>
      <c r="J24" s="450"/>
      <c r="K24" s="451"/>
      <c r="L24" s="471">
        <v>1</v>
      </c>
      <c r="M24" s="472"/>
      <c r="N24" s="472"/>
      <c r="O24" s="472"/>
      <c r="P24" s="514"/>
      <c r="Q24" s="471">
        <v>6800</v>
      </c>
      <c r="R24" s="472"/>
      <c r="S24" s="472"/>
      <c r="T24" s="472"/>
      <c r="U24" s="472"/>
      <c r="V24" s="514"/>
      <c r="W24" s="566"/>
      <c r="X24" s="567"/>
      <c r="Y24" s="568"/>
      <c r="Z24" s="470" t="s">
        <v>171</v>
      </c>
      <c r="AA24" s="450"/>
      <c r="AB24" s="450"/>
      <c r="AC24" s="450"/>
      <c r="AD24" s="450"/>
      <c r="AE24" s="450"/>
      <c r="AF24" s="450"/>
      <c r="AG24" s="451"/>
      <c r="AH24" s="471">
        <v>149</v>
      </c>
      <c r="AI24" s="472"/>
      <c r="AJ24" s="472"/>
      <c r="AK24" s="472"/>
      <c r="AL24" s="514"/>
      <c r="AM24" s="471">
        <v>433441</v>
      </c>
      <c r="AN24" s="472"/>
      <c r="AO24" s="472"/>
      <c r="AP24" s="472"/>
      <c r="AQ24" s="472"/>
      <c r="AR24" s="514"/>
      <c r="AS24" s="471">
        <v>2909</v>
      </c>
      <c r="AT24" s="472"/>
      <c r="AU24" s="472"/>
      <c r="AV24" s="472"/>
      <c r="AW24" s="472"/>
      <c r="AX24" s="473"/>
      <c r="AY24" s="536" t="s">
        <v>172</v>
      </c>
      <c r="AZ24" s="537"/>
      <c r="BA24" s="537"/>
      <c r="BB24" s="537"/>
      <c r="BC24" s="537"/>
      <c r="BD24" s="537"/>
      <c r="BE24" s="537"/>
      <c r="BF24" s="537"/>
      <c r="BG24" s="537"/>
      <c r="BH24" s="537"/>
      <c r="BI24" s="537"/>
      <c r="BJ24" s="537"/>
      <c r="BK24" s="537"/>
      <c r="BL24" s="537"/>
      <c r="BM24" s="538"/>
      <c r="BN24" s="420">
        <v>8694764</v>
      </c>
      <c r="BO24" s="421"/>
      <c r="BP24" s="421"/>
      <c r="BQ24" s="421"/>
      <c r="BR24" s="421"/>
      <c r="BS24" s="421"/>
      <c r="BT24" s="421"/>
      <c r="BU24" s="422"/>
      <c r="BV24" s="420">
        <v>8852685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173</v>
      </c>
      <c r="F25" s="450"/>
      <c r="G25" s="450"/>
      <c r="H25" s="450"/>
      <c r="I25" s="450"/>
      <c r="J25" s="450"/>
      <c r="K25" s="451"/>
      <c r="L25" s="471">
        <v>1</v>
      </c>
      <c r="M25" s="472"/>
      <c r="N25" s="472"/>
      <c r="O25" s="472"/>
      <c r="P25" s="514"/>
      <c r="Q25" s="471">
        <v>5680</v>
      </c>
      <c r="R25" s="472"/>
      <c r="S25" s="472"/>
      <c r="T25" s="472"/>
      <c r="U25" s="472"/>
      <c r="V25" s="514"/>
      <c r="W25" s="566"/>
      <c r="X25" s="567"/>
      <c r="Y25" s="568"/>
      <c r="Z25" s="470" t="s">
        <v>174</v>
      </c>
      <c r="AA25" s="450"/>
      <c r="AB25" s="450"/>
      <c r="AC25" s="450"/>
      <c r="AD25" s="450"/>
      <c r="AE25" s="450"/>
      <c r="AF25" s="450"/>
      <c r="AG25" s="451"/>
      <c r="AH25" s="471" t="s">
        <v>175</v>
      </c>
      <c r="AI25" s="472"/>
      <c r="AJ25" s="472"/>
      <c r="AK25" s="472"/>
      <c r="AL25" s="514"/>
      <c r="AM25" s="471" t="s">
        <v>131</v>
      </c>
      <c r="AN25" s="472"/>
      <c r="AO25" s="472"/>
      <c r="AP25" s="472"/>
      <c r="AQ25" s="472"/>
      <c r="AR25" s="514"/>
      <c r="AS25" s="471" t="s">
        <v>131</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594321</v>
      </c>
      <c r="BO25" s="384"/>
      <c r="BP25" s="384"/>
      <c r="BQ25" s="384"/>
      <c r="BR25" s="384"/>
      <c r="BS25" s="384"/>
      <c r="BT25" s="384"/>
      <c r="BU25" s="385"/>
      <c r="BV25" s="383">
        <v>66858</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177</v>
      </c>
      <c r="F26" s="450"/>
      <c r="G26" s="450"/>
      <c r="H26" s="450"/>
      <c r="I26" s="450"/>
      <c r="J26" s="450"/>
      <c r="K26" s="451"/>
      <c r="L26" s="471">
        <v>1</v>
      </c>
      <c r="M26" s="472"/>
      <c r="N26" s="472"/>
      <c r="O26" s="472"/>
      <c r="P26" s="514"/>
      <c r="Q26" s="471">
        <v>4880</v>
      </c>
      <c r="R26" s="472"/>
      <c r="S26" s="472"/>
      <c r="T26" s="472"/>
      <c r="U26" s="472"/>
      <c r="V26" s="514"/>
      <c r="W26" s="566"/>
      <c r="X26" s="567"/>
      <c r="Y26" s="568"/>
      <c r="Z26" s="470" t="s">
        <v>178</v>
      </c>
      <c r="AA26" s="572"/>
      <c r="AB26" s="572"/>
      <c r="AC26" s="572"/>
      <c r="AD26" s="572"/>
      <c r="AE26" s="572"/>
      <c r="AF26" s="572"/>
      <c r="AG26" s="573"/>
      <c r="AH26" s="471">
        <v>6</v>
      </c>
      <c r="AI26" s="472"/>
      <c r="AJ26" s="472"/>
      <c r="AK26" s="472"/>
      <c r="AL26" s="514"/>
      <c r="AM26" s="471">
        <v>17832</v>
      </c>
      <c r="AN26" s="472"/>
      <c r="AO26" s="472"/>
      <c r="AP26" s="472"/>
      <c r="AQ26" s="472"/>
      <c r="AR26" s="514"/>
      <c r="AS26" s="471">
        <v>2972</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175</v>
      </c>
      <c r="BO26" s="421"/>
      <c r="BP26" s="421"/>
      <c r="BQ26" s="421"/>
      <c r="BR26" s="421"/>
      <c r="BS26" s="421"/>
      <c r="BT26" s="421"/>
      <c r="BU26" s="422"/>
      <c r="BV26" s="420" t="s">
        <v>175</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180</v>
      </c>
      <c r="F27" s="450"/>
      <c r="G27" s="450"/>
      <c r="H27" s="450"/>
      <c r="I27" s="450"/>
      <c r="J27" s="450"/>
      <c r="K27" s="451"/>
      <c r="L27" s="471">
        <v>1</v>
      </c>
      <c r="M27" s="472"/>
      <c r="N27" s="472"/>
      <c r="O27" s="472"/>
      <c r="P27" s="514"/>
      <c r="Q27" s="471">
        <v>3800</v>
      </c>
      <c r="R27" s="472"/>
      <c r="S27" s="472"/>
      <c r="T27" s="472"/>
      <c r="U27" s="472"/>
      <c r="V27" s="514"/>
      <c r="W27" s="566"/>
      <c r="X27" s="567"/>
      <c r="Y27" s="568"/>
      <c r="Z27" s="470" t="s">
        <v>181</v>
      </c>
      <c r="AA27" s="450"/>
      <c r="AB27" s="450"/>
      <c r="AC27" s="450"/>
      <c r="AD27" s="450"/>
      <c r="AE27" s="450"/>
      <c r="AF27" s="450"/>
      <c r="AG27" s="451"/>
      <c r="AH27" s="471">
        <v>13</v>
      </c>
      <c r="AI27" s="472"/>
      <c r="AJ27" s="472"/>
      <c r="AK27" s="472"/>
      <c r="AL27" s="514"/>
      <c r="AM27" s="471">
        <v>34125</v>
      </c>
      <c r="AN27" s="472"/>
      <c r="AO27" s="472"/>
      <c r="AP27" s="472"/>
      <c r="AQ27" s="472"/>
      <c r="AR27" s="514"/>
      <c r="AS27" s="471">
        <v>2625</v>
      </c>
      <c r="AT27" s="472"/>
      <c r="AU27" s="472"/>
      <c r="AV27" s="472"/>
      <c r="AW27" s="472"/>
      <c r="AX27" s="473"/>
      <c r="AY27" s="515" t="s">
        <v>182</v>
      </c>
      <c r="AZ27" s="516"/>
      <c r="BA27" s="516"/>
      <c r="BB27" s="516"/>
      <c r="BC27" s="516"/>
      <c r="BD27" s="516"/>
      <c r="BE27" s="516"/>
      <c r="BF27" s="516"/>
      <c r="BG27" s="516"/>
      <c r="BH27" s="516"/>
      <c r="BI27" s="516"/>
      <c r="BJ27" s="516"/>
      <c r="BK27" s="516"/>
      <c r="BL27" s="516"/>
      <c r="BM27" s="517"/>
      <c r="BN27" s="539" t="s">
        <v>175</v>
      </c>
      <c r="BO27" s="540"/>
      <c r="BP27" s="540"/>
      <c r="BQ27" s="540"/>
      <c r="BR27" s="540"/>
      <c r="BS27" s="540"/>
      <c r="BT27" s="540"/>
      <c r="BU27" s="541"/>
      <c r="BV27" s="539" t="s">
        <v>183</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3200</v>
      </c>
      <c r="R28" s="472"/>
      <c r="S28" s="472"/>
      <c r="T28" s="472"/>
      <c r="U28" s="472"/>
      <c r="V28" s="514"/>
      <c r="W28" s="566"/>
      <c r="X28" s="567"/>
      <c r="Y28" s="568"/>
      <c r="Z28" s="470" t="s">
        <v>185</v>
      </c>
      <c r="AA28" s="450"/>
      <c r="AB28" s="450"/>
      <c r="AC28" s="450"/>
      <c r="AD28" s="450"/>
      <c r="AE28" s="450"/>
      <c r="AF28" s="450"/>
      <c r="AG28" s="451"/>
      <c r="AH28" s="471" t="s">
        <v>175</v>
      </c>
      <c r="AI28" s="472"/>
      <c r="AJ28" s="472"/>
      <c r="AK28" s="472"/>
      <c r="AL28" s="514"/>
      <c r="AM28" s="471" t="s">
        <v>131</v>
      </c>
      <c r="AN28" s="472"/>
      <c r="AO28" s="472"/>
      <c r="AP28" s="472"/>
      <c r="AQ28" s="472"/>
      <c r="AR28" s="514"/>
      <c r="AS28" s="471" t="s">
        <v>131</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966130</v>
      </c>
      <c r="BO28" s="384"/>
      <c r="BP28" s="384"/>
      <c r="BQ28" s="384"/>
      <c r="BR28" s="384"/>
      <c r="BS28" s="384"/>
      <c r="BT28" s="384"/>
      <c r="BU28" s="385"/>
      <c r="BV28" s="383">
        <v>558065</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11</v>
      </c>
      <c r="M29" s="472"/>
      <c r="N29" s="472"/>
      <c r="O29" s="472"/>
      <c r="P29" s="514"/>
      <c r="Q29" s="471">
        <v>2900</v>
      </c>
      <c r="R29" s="472"/>
      <c r="S29" s="472"/>
      <c r="T29" s="472"/>
      <c r="U29" s="472"/>
      <c r="V29" s="514"/>
      <c r="W29" s="569"/>
      <c r="X29" s="570"/>
      <c r="Y29" s="571"/>
      <c r="Z29" s="470" t="s">
        <v>188</v>
      </c>
      <c r="AA29" s="450"/>
      <c r="AB29" s="450"/>
      <c r="AC29" s="450"/>
      <c r="AD29" s="450"/>
      <c r="AE29" s="450"/>
      <c r="AF29" s="450"/>
      <c r="AG29" s="451"/>
      <c r="AH29" s="471">
        <v>162</v>
      </c>
      <c r="AI29" s="472"/>
      <c r="AJ29" s="472"/>
      <c r="AK29" s="472"/>
      <c r="AL29" s="514"/>
      <c r="AM29" s="471">
        <v>467566</v>
      </c>
      <c r="AN29" s="472"/>
      <c r="AO29" s="472"/>
      <c r="AP29" s="472"/>
      <c r="AQ29" s="472"/>
      <c r="AR29" s="514"/>
      <c r="AS29" s="471">
        <v>2886</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3468</v>
      </c>
      <c r="BO29" s="421"/>
      <c r="BP29" s="421"/>
      <c r="BQ29" s="421"/>
      <c r="BR29" s="421"/>
      <c r="BS29" s="421"/>
      <c r="BT29" s="421"/>
      <c r="BU29" s="422"/>
      <c r="BV29" s="420">
        <v>3468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92.5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17647</v>
      </c>
      <c r="BO30" s="540"/>
      <c r="BP30" s="540"/>
      <c r="BQ30" s="540"/>
      <c r="BR30" s="540"/>
      <c r="BS30" s="540"/>
      <c r="BT30" s="540"/>
      <c r="BU30" s="541"/>
      <c r="BV30" s="539">
        <v>16446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197</v>
      </c>
      <c r="D33" s="444"/>
      <c r="E33" s="409" t="s">
        <v>198</v>
      </c>
      <c r="F33" s="409"/>
      <c r="G33" s="409"/>
      <c r="H33" s="409"/>
      <c r="I33" s="409"/>
      <c r="J33" s="409"/>
      <c r="K33" s="409"/>
      <c r="L33" s="409"/>
      <c r="M33" s="409"/>
      <c r="N33" s="409"/>
      <c r="O33" s="409"/>
      <c r="P33" s="409"/>
      <c r="Q33" s="409"/>
      <c r="R33" s="409"/>
      <c r="S33" s="409"/>
      <c r="T33" s="179"/>
      <c r="U33" s="444" t="s">
        <v>197</v>
      </c>
      <c r="V33" s="444"/>
      <c r="W33" s="409" t="s">
        <v>199</v>
      </c>
      <c r="X33" s="409"/>
      <c r="Y33" s="409"/>
      <c r="Z33" s="409"/>
      <c r="AA33" s="409"/>
      <c r="AB33" s="409"/>
      <c r="AC33" s="409"/>
      <c r="AD33" s="409"/>
      <c r="AE33" s="409"/>
      <c r="AF33" s="409"/>
      <c r="AG33" s="409"/>
      <c r="AH33" s="409"/>
      <c r="AI33" s="409"/>
      <c r="AJ33" s="409"/>
      <c r="AK33" s="409"/>
      <c r="AL33" s="179"/>
      <c r="AM33" s="444" t="s">
        <v>200</v>
      </c>
      <c r="AN33" s="444"/>
      <c r="AO33" s="409" t="s">
        <v>199</v>
      </c>
      <c r="AP33" s="409"/>
      <c r="AQ33" s="409"/>
      <c r="AR33" s="409"/>
      <c r="AS33" s="409"/>
      <c r="AT33" s="409"/>
      <c r="AU33" s="409"/>
      <c r="AV33" s="409"/>
      <c r="AW33" s="409"/>
      <c r="AX33" s="409"/>
      <c r="AY33" s="409"/>
      <c r="AZ33" s="409"/>
      <c r="BA33" s="409"/>
      <c r="BB33" s="409"/>
      <c r="BC33" s="409"/>
      <c r="BD33" s="185"/>
      <c r="BE33" s="409" t="s">
        <v>201</v>
      </c>
      <c r="BF33" s="409"/>
      <c r="BG33" s="409" t="s">
        <v>202</v>
      </c>
      <c r="BH33" s="409"/>
      <c r="BI33" s="409"/>
      <c r="BJ33" s="409"/>
      <c r="BK33" s="409"/>
      <c r="BL33" s="409"/>
      <c r="BM33" s="409"/>
      <c r="BN33" s="409"/>
      <c r="BO33" s="409"/>
      <c r="BP33" s="409"/>
      <c r="BQ33" s="409"/>
      <c r="BR33" s="409"/>
      <c r="BS33" s="409"/>
      <c r="BT33" s="409"/>
      <c r="BU33" s="409"/>
      <c r="BV33" s="185"/>
      <c r="BW33" s="444" t="s">
        <v>201</v>
      </c>
      <c r="BX33" s="444"/>
      <c r="BY33" s="409" t="s">
        <v>203</v>
      </c>
      <c r="BZ33" s="409"/>
      <c r="CA33" s="409"/>
      <c r="CB33" s="409"/>
      <c r="CC33" s="409"/>
      <c r="CD33" s="409"/>
      <c r="CE33" s="409"/>
      <c r="CF33" s="409"/>
      <c r="CG33" s="409"/>
      <c r="CH33" s="409"/>
      <c r="CI33" s="409"/>
      <c r="CJ33" s="409"/>
      <c r="CK33" s="409"/>
      <c r="CL33" s="409"/>
      <c r="CM33" s="409"/>
      <c r="CN33" s="179"/>
      <c r="CO33" s="444" t="s">
        <v>204</v>
      </c>
      <c r="CP33" s="444"/>
      <c r="CQ33" s="409" t="s">
        <v>205</v>
      </c>
      <c r="CR33" s="409"/>
      <c r="CS33" s="409"/>
      <c r="CT33" s="409"/>
      <c r="CU33" s="409"/>
      <c r="CV33" s="409"/>
      <c r="CW33" s="409"/>
      <c r="CX33" s="409"/>
      <c r="CY33" s="409"/>
      <c r="CZ33" s="409"/>
      <c r="DA33" s="409"/>
      <c r="DB33" s="409"/>
      <c r="DC33" s="409"/>
      <c r="DD33" s="409"/>
      <c r="DE33" s="409"/>
      <c r="DF33" s="179"/>
      <c r="DG33" s="609" t="s">
        <v>206</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IF('各会計、関係団体の財政状況及び健全化判断比率'!B32="","",'各会計、関係団体の財政状況及び健全化判断比率'!B32)</f>
        <v>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老人福祉施設三室園組合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住宅新築資金等貸付事業特別会計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介護保険事業特別会計（保険事業勘定）</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奈良県葛城地区清掃事務組合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水洗便所改造資金貸付事業特別会計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後期高齢者医療制度特別会計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奈良県市町村総合事務組合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王寺周辺広域休日応急診療施設組合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静香苑環境施設組合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奈良県住宅新築資金等貸付金回収管理組合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奈良県後期高齢者医療広域連合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奈良県広域消防組合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17</v>
      </c>
      <c r="BX42" s="610"/>
      <c r="BY42" s="611" t="str">
        <f>IF('各会計、関係団体の財政状況及び健全化判断比率'!B76="","",'各会計、関係団体の財政状況及び健全化判断比率'!B76)</f>
        <v>山辺・県北西部広域環境衛生組合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18</v>
      </c>
      <c r="BX43" s="610"/>
      <c r="BY43" s="611" t="str">
        <f>IF('各会計、関係団体の財政状況及び健全化判断比率'!B77="","",'各会計、関係団体の財政状況及び健全化判断比率'!B77)</f>
        <v>まほろば環境衛生組合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613" t="s">
        <v>208</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209</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210</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211</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212</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213</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214</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215</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sK/3DpunVMigOlUu59h9T/RscG2ychS3DIsV8Imvbkx29NXGo4CPbLcbMrprzgitTTH1W6cFdEzF6TMNL0lKhg==" saltValue="bKIqYmGl7oNrmJETmifZC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216</v>
      </c>
      <c r="DI1" s="616"/>
      <c r="DJ1" s="616"/>
      <c r="DK1" s="616"/>
      <c r="DL1" s="616"/>
      <c r="DM1" s="616"/>
      <c r="DN1" s="617"/>
      <c r="DO1" s="208"/>
      <c r="DP1" s="615" t="s">
        <v>217</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219</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220</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221</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222</v>
      </c>
      <c r="S4" s="619"/>
      <c r="T4" s="619"/>
      <c r="U4" s="619"/>
      <c r="V4" s="619"/>
      <c r="W4" s="619"/>
      <c r="X4" s="619"/>
      <c r="Y4" s="620"/>
      <c r="Z4" s="618" t="s">
        <v>223</v>
      </c>
      <c r="AA4" s="619"/>
      <c r="AB4" s="619"/>
      <c r="AC4" s="620"/>
      <c r="AD4" s="618" t="s">
        <v>224</v>
      </c>
      <c r="AE4" s="619"/>
      <c r="AF4" s="619"/>
      <c r="AG4" s="619"/>
      <c r="AH4" s="619"/>
      <c r="AI4" s="619"/>
      <c r="AJ4" s="619"/>
      <c r="AK4" s="620"/>
      <c r="AL4" s="618" t="s">
        <v>223</v>
      </c>
      <c r="AM4" s="619"/>
      <c r="AN4" s="619"/>
      <c r="AO4" s="620"/>
      <c r="AP4" s="621" t="s">
        <v>225</v>
      </c>
      <c r="AQ4" s="621"/>
      <c r="AR4" s="621"/>
      <c r="AS4" s="621"/>
      <c r="AT4" s="621"/>
      <c r="AU4" s="621"/>
      <c r="AV4" s="621"/>
      <c r="AW4" s="621"/>
      <c r="AX4" s="621"/>
      <c r="AY4" s="621"/>
      <c r="AZ4" s="621"/>
      <c r="BA4" s="621"/>
      <c r="BB4" s="621"/>
      <c r="BC4" s="621"/>
      <c r="BD4" s="621"/>
      <c r="BE4" s="621"/>
      <c r="BF4" s="621"/>
      <c r="BG4" s="621" t="s">
        <v>226</v>
      </c>
      <c r="BH4" s="621"/>
      <c r="BI4" s="621"/>
      <c r="BJ4" s="621"/>
      <c r="BK4" s="621"/>
      <c r="BL4" s="621"/>
      <c r="BM4" s="621"/>
      <c r="BN4" s="621"/>
      <c r="BO4" s="621" t="s">
        <v>223</v>
      </c>
      <c r="BP4" s="621"/>
      <c r="BQ4" s="621"/>
      <c r="BR4" s="621"/>
      <c r="BS4" s="621" t="s">
        <v>227</v>
      </c>
      <c r="BT4" s="621"/>
      <c r="BU4" s="621"/>
      <c r="BV4" s="621"/>
      <c r="BW4" s="621"/>
      <c r="BX4" s="621"/>
      <c r="BY4" s="621"/>
      <c r="BZ4" s="621"/>
      <c r="CA4" s="621"/>
      <c r="CB4" s="621"/>
      <c r="CD4" s="618" t="s">
        <v>228</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229</v>
      </c>
      <c r="C5" s="623"/>
      <c r="D5" s="623"/>
      <c r="E5" s="623"/>
      <c r="F5" s="623"/>
      <c r="G5" s="623"/>
      <c r="H5" s="623"/>
      <c r="I5" s="623"/>
      <c r="J5" s="623"/>
      <c r="K5" s="623"/>
      <c r="L5" s="623"/>
      <c r="M5" s="623"/>
      <c r="N5" s="623"/>
      <c r="O5" s="623"/>
      <c r="P5" s="623"/>
      <c r="Q5" s="624"/>
      <c r="R5" s="625">
        <v>2032495</v>
      </c>
      <c r="S5" s="626"/>
      <c r="T5" s="626"/>
      <c r="U5" s="626"/>
      <c r="V5" s="626"/>
      <c r="W5" s="626"/>
      <c r="X5" s="626"/>
      <c r="Y5" s="627"/>
      <c r="Z5" s="628">
        <v>26.3</v>
      </c>
      <c r="AA5" s="628"/>
      <c r="AB5" s="628"/>
      <c r="AC5" s="628"/>
      <c r="AD5" s="629">
        <v>2032495</v>
      </c>
      <c r="AE5" s="629"/>
      <c r="AF5" s="629"/>
      <c r="AG5" s="629"/>
      <c r="AH5" s="629"/>
      <c r="AI5" s="629"/>
      <c r="AJ5" s="629"/>
      <c r="AK5" s="629"/>
      <c r="AL5" s="630">
        <v>42.7</v>
      </c>
      <c r="AM5" s="631"/>
      <c r="AN5" s="631"/>
      <c r="AO5" s="632"/>
      <c r="AP5" s="622" t="s">
        <v>230</v>
      </c>
      <c r="AQ5" s="623"/>
      <c r="AR5" s="623"/>
      <c r="AS5" s="623"/>
      <c r="AT5" s="623"/>
      <c r="AU5" s="623"/>
      <c r="AV5" s="623"/>
      <c r="AW5" s="623"/>
      <c r="AX5" s="623"/>
      <c r="AY5" s="623"/>
      <c r="AZ5" s="623"/>
      <c r="BA5" s="623"/>
      <c r="BB5" s="623"/>
      <c r="BC5" s="623"/>
      <c r="BD5" s="623"/>
      <c r="BE5" s="623"/>
      <c r="BF5" s="624"/>
      <c r="BG5" s="636">
        <v>2032495</v>
      </c>
      <c r="BH5" s="637"/>
      <c r="BI5" s="637"/>
      <c r="BJ5" s="637"/>
      <c r="BK5" s="637"/>
      <c r="BL5" s="637"/>
      <c r="BM5" s="637"/>
      <c r="BN5" s="638"/>
      <c r="BO5" s="639">
        <v>100</v>
      </c>
      <c r="BP5" s="639"/>
      <c r="BQ5" s="639"/>
      <c r="BR5" s="639"/>
      <c r="BS5" s="640" t="s">
        <v>131</v>
      </c>
      <c r="BT5" s="640"/>
      <c r="BU5" s="640"/>
      <c r="BV5" s="640"/>
      <c r="BW5" s="640"/>
      <c r="BX5" s="640"/>
      <c r="BY5" s="640"/>
      <c r="BZ5" s="640"/>
      <c r="CA5" s="640"/>
      <c r="CB5" s="644"/>
      <c r="CD5" s="618" t="s">
        <v>225</v>
      </c>
      <c r="CE5" s="619"/>
      <c r="CF5" s="619"/>
      <c r="CG5" s="619"/>
      <c r="CH5" s="619"/>
      <c r="CI5" s="619"/>
      <c r="CJ5" s="619"/>
      <c r="CK5" s="619"/>
      <c r="CL5" s="619"/>
      <c r="CM5" s="619"/>
      <c r="CN5" s="619"/>
      <c r="CO5" s="619"/>
      <c r="CP5" s="619"/>
      <c r="CQ5" s="620"/>
      <c r="CR5" s="618" t="s">
        <v>231</v>
      </c>
      <c r="CS5" s="619"/>
      <c r="CT5" s="619"/>
      <c r="CU5" s="619"/>
      <c r="CV5" s="619"/>
      <c r="CW5" s="619"/>
      <c r="CX5" s="619"/>
      <c r="CY5" s="620"/>
      <c r="CZ5" s="618" t="s">
        <v>223</v>
      </c>
      <c r="DA5" s="619"/>
      <c r="DB5" s="619"/>
      <c r="DC5" s="620"/>
      <c r="DD5" s="618" t="s">
        <v>232</v>
      </c>
      <c r="DE5" s="619"/>
      <c r="DF5" s="619"/>
      <c r="DG5" s="619"/>
      <c r="DH5" s="619"/>
      <c r="DI5" s="619"/>
      <c r="DJ5" s="619"/>
      <c r="DK5" s="619"/>
      <c r="DL5" s="619"/>
      <c r="DM5" s="619"/>
      <c r="DN5" s="619"/>
      <c r="DO5" s="619"/>
      <c r="DP5" s="620"/>
      <c r="DQ5" s="618" t="s">
        <v>233</v>
      </c>
      <c r="DR5" s="619"/>
      <c r="DS5" s="619"/>
      <c r="DT5" s="619"/>
      <c r="DU5" s="619"/>
      <c r="DV5" s="619"/>
      <c r="DW5" s="619"/>
      <c r="DX5" s="619"/>
      <c r="DY5" s="619"/>
      <c r="DZ5" s="619"/>
      <c r="EA5" s="619"/>
      <c r="EB5" s="619"/>
      <c r="EC5" s="620"/>
    </row>
    <row r="6" spans="2:143" ht="11.25" customHeight="1" x14ac:dyDescent="0.15">
      <c r="B6" s="633" t="s">
        <v>234</v>
      </c>
      <c r="C6" s="634"/>
      <c r="D6" s="634"/>
      <c r="E6" s="634"/>
      <c r="F6" s="634"/>
      <c r="G6" s="634"/>
      <c r="H6" s="634"/>
      <c r="I6" s="634"/>
      <c r="J6" s="634"/>
      <c r="K6" s="634"/>
      <c r="L6" s="634"/>
      <c r="M6" s="634"/>
      <c r="N6" s="634"/>
      <c r="O6" s="634"/>
      <c r="P6" s="634"/>
      <c r="Q6" s="635"/>
      <c r="R6" s="636">
        <v>43503</v>
      </c>
      <c r="S6" s="637"/>
      <c r="T6" s="637"/>
      <c r="U6" s="637"/>
      <c r="V6" s="637"/>
      <c r="W6" s="637"/>
      <c r="X6" s="637"/>
      <c r="Y6" s="638"/>
      <c r="Z6" s="639">
        <v>0.6</v>
      </c>
      <c r="AA6" s="639"/>
      <c r="AB6" s="639"/>
      <c r="AC6" s="639"/>
      <c r="AD6" s="640">
        <v>43503</v>
      </c>
      <c r="AE6" s="640"/>
      <c r="AF6" s="640"/>
      <c r="AG6" s="640"/>
      <c r="AH6" s="640"/>
      <c r="AI6" s="640"/>
      <c r="AJ6" s="640"/>
      <c r="AK6" s="640"/>
      <c r="AL6" s="641">
        <v>0.9</v>
      </c>
      <c r="AM6" s="642"/>
      <c r="AN6" s="642"/>
      <c r="AO6" s="643"/>
      <c r="AP6" s="633" t="s">
        <v>235</v>
      </c>
      <c r="AQ6" s="634"/>
      <c r="AR6" s="634"/>
      <c r="AS6" s="634"/>
      <c r="AT6" s="634"/>
      <c r="AU6" s="634"/>
      <c r="AV6" s="634"/>
      <c r="AW6" s="634"/>
      <c r="AX6" s="634"/>
      <c r="AY6" s="634"/>
      <c r="AZ6" s="634"/>
      <c r="BA6" s="634"/>
      <c r="BB6" s="634"/>
      <c r="BC6" s="634"/>
      <c r="BD6" s="634"/>
      <c r="BE6" s="634"/>
      <c r="BF6" s="635"/>
      <c r="BG6" s="636">
        <v>2032495</v>
      </c>
      <c r="BH6" s="637"/>
      <c r="BI6" s="637"/>
      <c r="BJ6" s="637"/>
      <c r="BK6" s="637"/>
      <c r="BL6" s="637"/>
      <c r="BM6" s="637"/>
      <c r="BN6" s="638"/>
      <c r="BO6" s="639">
        <v>100</v>
      </c>
      <c r="BP6" s="639"/>
      <c r="BQ6" s="639"/>
      <c r="BR6" s="639"/>
      <c r="BS6" s="640" t="s">
        <v>131</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96183</v>
      </c>
      <c r="CS6" s="637"/>
      <c r="CT6" s="637"/>
      <c r="CU6" s="637"/>
      <c r="CV6" s="637"/>
      <c r="CW6" s="637"/>
      <c r="CX6" s="637"/>
      <c r="CY6" s="638"/>
      <c r="CZ6" s="630">
        <v>1.3</v>
      </c>
      <c r="DA6" s="631"/>
      <c r="DB6" s="631"/>
      <c r="DC6" s="647"/>
      <c r="DD6" s="645" t="s">
        <v>131</v>
      </c>
      <c r="DE6" s="637"/>
      <c r="DF6" s="637"/>
      <c r="DG6" s="637"/>
      <c r="DH6" s="637"/>
      <c r="DI6" s="637"/>
      <c r="DJ6" s="637"/>
      <c r="DK6" s="637"/>
      <c r="DL6" s="637"/>
      <c r="DM6" s="637"/>
      <c r="DN6" s="637"/>
      <c r="DO6" s="637"/>
      <c r="DP6" s="638"/>
      <c r="DQ6" s="645">
        <v>96183</v>
      </c>
      <c r="DR6" s="637"/>
      <c r="DS6" s="637"/>
      <c r="DT6" s="637"/>
      <c r="DU6" s="637"/>
      <c r="DV6" s="637"/>
      <c r="DW6" s="637"/>
      <c r="DX6" s="637"/>
      <c r="DY6" s="637"/>
      <c r="DZ6" s="637"/>
      <c r="EA6" s="637"/>
      <c r="EB6" s="637"/>
      <c r="EC6" s="646"/>
    </row>
    <row r="7" spans="2:143" ht="11.25" customHeight="1" x14ac:dyDescent="0.15">
      <c r="B7" s="633" t="s">
        <v>237</v>
      </c>
      <c r="C7" s="634"/>
      <c r="D7" s="634"/>
      <c r="E7" s="634"/>
      <c r="F7" s="634"/>
      <c r="G7" s="634"/>
      <c r="H7" s="634"/>
      <c r="I7" s="634"/>
      <c r="J7" s="634"/>
      <c r="K7" s="634"/>
      <c r="L7" s="634"/>
      <c r="M7" s="634"/>
      <c r="N7" s="634"/>
      <c r="O7" s="634"/>
      <c r="P7" s="634"/>
      <c r="Q7" s="635"/>
      <c r="R7" s="636">
        <v>1309</v>
      </c>
      <c r="S7" s="637"/>
      <c r="T7" s="637"/>
      <c r="U7" s="637"/>
      <c r="V7" s="637"/>
      <c r="W7" s="637"/>
      <c r="X7" s="637"/>
      <c r="Y7" s="638"/>
      <c r="Z7" s="639">
        <v>0</v>
      </c>
      <c r="AA7" s="639"/>
      <c r="AB7" s="639"/>
      <c r="AC7" s="639"/>
      <c r="AD7" s="640">
        <v>1309</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1105309</v>
      </c>
      <c r="BH7" s="637"/>
      <c r="BI7" s="637"/>
      <c r="BJ7" s="637"/>
      <c r="BK7" s="637"/>
      <c r="BL7" s="637"/>
      <c r="BM7" s="637"/>
      <c r="BN7" s="638"/>
      <c r="BO7" s="639">
        <v>54.4</v>
      </c>
      <c r="BP7" s="639"/>
      <c r="BQ7" s="639"/>
      <c r="BR7" s="639"/>
      <c r="BS7" s="640" t="s">
        <v>131</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1387586</v>
      </c>
      <c r="CS7" s="637"/>
      <c r="CT7" s="637"/>
      <c r="CU7" s="637"/>
      <c r="CV7" s="637"/>
      <c r="CW7" s="637"/>
      <c r="CX7" s="637"/>
      <c r="CY7" s="638"/>
      <c r="CZ7" s="639">
        <v>18.8</v>
      </c>
      <c r="DA7" s="639"/>
      <c r="DB7" s="639"/>
      <c r="DC7" s="639"/>
      <c r="DD7" s="645">
        <v>8357</v>
      </c>
      <c r="DE7" s="637"/>
      <c r="DF7" s="637"/>
      <c r="DG7" s="637"/>
      <c r="DH7" s="637"/>
      <c r="DI7" s="637"/>
      <c r="DJ7" s="637"/>
      <c r="DK7" s="637"/>
      <c r="DL7" s="637"/>
      <c r="DM7" s="637"/>
      <c r="DN7" s="637"/>
      <c r="DO7" s="637"/>
      <c r="DP7" s="638"/>
      <c r="DQ7" s="645">
        <v>1287120</v>
      </c>
      <c r="DR7" s="637"/>
      <c r="DS7" s="637"/>
      <c r="DT7" s="637"/>
      <c r="DU7" s="637"/>
      <c r="DV7" s="637"/>
      <c r="DW7" s="637"/>
      <c r="DX7" s="637"/>
      <c r="DY7" s="637"/>
      <c r="DZ7" s="637"/>
      <c r="EA7" s="637"/>
      <c r="EB7" s="637"/>
      <c r="EC7" s="646"/>
    </row>
    <row r="8" spans="2:143" ht="11.25" customHeight="1" x14ac:dyDescent="0.15">
      <c r="B8" s="633" t="s">
        <v>240</v>
      </c>
      <c r="C8" s="634"/>
      <c r="D8" s="634"/>
      <c r="E8" s="634"/>
      <c r="F8" s="634"/>
      <c r="G8" s="634"/>
      <c r="H8" s="634"/>
      <c r="I8" s="634"/>
      <c r="J8" s="634"/>
      <c r="K8" s="634"/>
      <c r="L8" s="634"/>
      <c r="M8" s="634"/>
      <c r="N8" s="634"/>
      <c r="O8" s="634"/>
      <c r="P8" s="634"/>
      <c r="Q8" s="635"/>
      <c r="R8" s="636">
        <v>27765</v>
      </c>
      <c r="S8" s="637"/>
      <c r="T8" s="637"/>
      <c r="U8" s="637"/>
      <c r="V8" s="637"/>
      <c r="W8" s="637"/>
      <c r="X8" s="637"/>
      <c r="Y8" s="638"/>
      <c r="Z8" s="639">
        <v>0.4</v>
      </c>
      <c r="AA8" s="639"/>
      <c r="AB8" s="639"/>
      <c r="AC8" s="639"/>
      <c r="AD8" s="640">
        <v>27765</v>
      </c>
      <c r="AE8" s="640"/>
      <c r="AF8" s="640"/>
      <c r="AG8" s="640"/>
      <c r="AH8" s="640"/>
      <c r="AI8" s="640"/>
      <c r="AJ8" s="640"/>
      <c r="AK8" s="640"/>
      <c r="AL8" s="641">
        <v>0.6</v>
      </c>
      <c r="AM8" s="642"/>
      <c r="AN8" s="642"/>
      <c r="AO8" s="643"/>
      <c r="AP8" s="633" t="s">
        <v>241</v>
      </c>
      <c r="AQ8" s="634"/>
      <c r="AR8" s="634"/>
      <c r="AS8" s="634"/>
      <c r="AT8" s="634"/>
      <c r="AU8" s="634"/>
      <c r="AV8" s="634"/>
      <c r="AW8" s="634"/>
      <c r="AX8" s="634"/>
      <c r="AY8" s="634"/>
      <c r="AZ8" s="634"/>
      <c r="BA8" s="634"/>
      <c r="BB8" s="634"/>
      <c r="BC8" s="634"/>
      <c r="BD8" s="634"/>
      <c r="BE8" s="634"/>
      <c r="BF8" s="635"/>
      <c r="BG8" s="636">
        <v>29737</v>
      </c>
      <c r="BH8" s="637"/>
      <c r="BI8" s="637"/>
      <c r="BJ8" s="637"/>
      <c r="BK8" s="637"/>
      <c r="BL8" s="637"/>
      <c r="BM8" s="637"/>
      <c r="BN8" s="638"/>
      <c r="BO8" s="639">
        <v>1.5</v>
      </c>
      <c r="BP8" s="639"/>
      <c r="BQ8" s="639"/>
      <c r="BR8" s="639"/>
      <c r="BS8" s="640" t="s">
        <v>131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2399692</v>
      </c>
      <c r="CS8" s="637"/>
      <c r="CT8" s="637"/>
      <c r="CU8" s="637"/>
      <c r="CV8" s="637"/>
      <c r="CW8" s="637"/>
      <c r="CX8" s="637"/>
      <c r="CY8" s="638"/>
      <c r="CZ8" s="639">
        <v>32.5</v>
      </c>
      <c r="DA8" s="639"/>
      <c r="DB8" s="639"/>
      <c r="DC8" s="639"/>
      <c r="DD8" s="645">
        <v>5527</v>
      </c>
      <c r="DE8" s="637"/>
      <c r="DF8" s="637"/>
      <c r="DG8" s="637"/>
      <c r="DH8" s="637"/>
      <c r="DI8" s="637"/>
      <c r="DJ8" s="637"/>
      <c r="DK8" s="637"/>
      <c r="DL8" s="637"/>
      <c r="DM8" s="637"/>
      <c r="DN8" s="637"/>
      <c r="DO8" s="637"/>
      <c r="DP8" s="638"/>
      <c r="DQ8" s="645">
        <v>1326451</v>
      </c>
      <c r="DR8" s="637"/>
      <c r="DS8" s="637"/>
      <c r="DT8" s="637"/>
      <c r="DU8" s="637"/>
      <c r="DV8" s="637"/>
      <c r="DW8" s="637"/>
      <c r="DX8" s="637"/>
      <c r="DY8" s="637"/>
      <c r="DZ8" s="637"/>
      <c r="EA8" s="637"/>
      <c r="EB8" s="637"/>
      <c r="EC8" s="646"/>
    </row>
    <row r="9" spans="2:143" ht="11.25" customHeight="1" x14ac:dyDescent="0.15">
      <c r="B9" s="633" t="s">
        <v>243</v>
      </c>
      <c r="C9" s="634"/>
      <c r="D9" s="634"/>
      <c r="E9" s="634"/>
      <c r="F9" s="634"/>
      <c r="G9" s="634"/>
      <c r="H9" s="634"/>
      <c r="I9" s="634"/>
      <c r="J9" s="634"/>
      <c r="K9" s="634"/>
      <c r="L9" s="634"/>
      <c r="M9" s="634"/>
      <c r="N9" s="634"/>
      <c r="O9" s="634"/>
      <c r="P9" s="634"/>
      <c r="Q9" s="635"/>
      <c r="R9" s="636">
        <v>19405</v>
      </c>
      <c r="S9" s="637"/>
      <c r="T9" s="637"/>
      <c r="U9" s="637"/>
      <c r="V9" s="637"/>
      <c r="W9" s="637"/>
      <c r="X9" s="637"/>
      <c r="Y9" s="638"/>
      <c r="Z9" s="639">
        <v>0.3</v>
      </c>
      <c r="AA9" s="639"/>
      <c r="AB9" s="639"/>
      <c r="AC9" s="639"/>
      <c r="AD9" s="640">
        <v>19405</v>
      </c>
      <c r="AE9" s="640"/>
      <c r="AF9" s="640"/>
      <c r="AG9" s="640"/>
      <c r="AH9" s="640"/>
      <c r="AI9" s="640"/>
      <c r="AJ9" s="640"/>
      <c r="AK9" s="640"/>
      <c r="AL9" s="641">
        <v>0.4</v>
      </c>
      <c r="AM9" s="642"/>
      <c r="AN9" s="642"/>
      <c r="AO9" s="643"/>
      <c r="AP9" s="633" t="s">
        <v>244</v>
      </c>
      <c r="AQ9" s="634"/>
      <c r="AR9" s="634"/>
      <c r="AS9" s="634"/>
      <c r="AT9" s="634"/>
      <c r="AU9" s="634"/>
      <c r="AV9" s="634"/>
      <c r="AW9" s="634"/>
      <c r="AX9" s="634"/>
      <c r="AY9" s="634"/>
      <c r="AZ9" s="634"/>
      <c r="BA9" s="634"/>
      <c r="BB9" s="634"/>
      <c r="BC9" s="634"/>
      <c r="BD9" s="634"/>
      <c r="BE9" s="634"/>
      <c r="BF9" s="635"/>
      <c r="BG9" s="636">
        <v>957479</v>
      </c>
      <c r="BH9" s="637"/>
      <c r="BI9" s="637"/>
      <c r="BJ9" s="637"/>
      <c r="BK9" s="637"/>
      <c r="BL9" s="637"/>
      <c r="BM9" s="637"/>
      <c r="BN9" s="638"/>
      <c r="BO9" s="639">
        <v>47.1</v>
      </c>
      <c r="BP9" s="639"/>
      <c r="BQ9" s="639"/>
      <c r="BR9" s="639"/>
      <c r="BS9" s="640" t="s">
        <v>131</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790513</v>
      </c>
      <c r="CS9" s="637"/>
      <c r="CT9" s="637"/>
      <c r="CU9" s="637"/>
      <c r="CV9" s="637"/>
      <c r="CW9" s="637"/>
      <c r="CX9" s="637"/>
      <c r="CY9" s="638"/>
      <c r="CZ9" s="639">
        <v>10.7</v>
      </c>
      <c r="DA9" s="639"/>
      <c r="DB9" s="639"/>
      <c r="DC9" s="639"/>
      <c r="DD9" s="645">
        <v>68633</v>
      </c>
      <c r="DE9" s="637"/>
      <c r="DF9" s="637"/>
      <c r="DG9" s="637"/>
      <c r="DH9" s="637"/>
      <c r="DI9" s="637"/>
      <c r="DJ9" s="637"/>
      <c r="DK9" s="637"/>
      <c r="DL9" s="637"/>
      <c r="DM9" s="637"/>
      <c r="DN9" s="637"/>
      <c r="DO9" s="637"/>
      <c r="DP9" s="638"/>
      <c r="DQ9" s="645">
        <v>563497</v>
      </c>
      <c r="DR9" s="637"/>
      <c r="DS9" s="637"/>
      <c r="DT9" s="637"/>
      <c r="DU9" s="637"/>
      <c r="DV9" s="637"/>
      <c r="DW9" s="637"/>
      <c r="DX9" s="637"/>
      <c r="DY9" s="637"/>
      <c r="DZ9" s="637"/>
      <c r="EA9" s="637"/>
      <c r="EB9" s="637"/>
      <c r="EC9" s="646"/>
    </row>
    <row r="10" spans="2:143" ht="11.25" customHeight="1" x14ac:dyDescent="0.15">
      <c r="B10" s="633" t="s">
        <v>246</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131</v>
      </c>
      <c r="AE10" s="640"/>
      <c r="AF10" s="640"/>
      <c r="AG10" s="640"/>
      <c r="AH10" s="640"/>
      <c r="AI10" s="640"/>
      <c r="AJ10" s="640"/>
      <c r="AK10" s="640"/>
      <c r="AL10" s="641" t="s">
        <v>131</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27939</v>
      </c>
      <c r="BH10" s="637"/>
      <c r="BI10" s="637"/>
      <c r="BJ10" s="637"/>
      <c r="BK10" s="637"/>
      <c r="BL10" s="637"/>
      <c r="BM10" s="637"/>
      <c r="BN10" s="638"/>
      <c r="BO10" s="639">
        <v>1.4</v>
      </c>
      <c r="BP10" s="639"/>
      <c r="BQ10" s="639"/>
      <c r="BR10" s="639"/>
      <c r="BS10" s="640" t="s">
        <v>131</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t="s">
        <v>131</v>
      </c>
      <c r="CS10" s="637"/>
      <c r="CT10" s="637"/>
      <c r="CU10" s="637"/>
      <c r="CV10" s="637"/>
      <c r="CW10" s="637"/>
      <c r="CX10" s="637"/>
      <c r="CY10" s="638"/>
      <c r="CZ10" s="639" t="s">
        <v>131</v>
      </c>
      <c r="DA10" s="639"/>
      <c r="DB10" s="639"/>
      <c r="DC10" s="639"/>
      <c r="DD10" s="645" t="s">
        <v>131</v>
      </c>
      <c r="DE10" s="637"/>
      <c r="DF10" s="637"/>
      <c r="DG10" s="637"/>
      <c r="DH10" s="637"/>
      <c r="DI10" s="637"/>
      <c r="DJ10" s="637"/>
      <c r="DK10" s="637"/>
      <c r="DL10" s="637"/>
      <c r="DM10" s="637"/>
      <c r="DN10" s="637"/>
      <c r="DO10" s="637"/>
      <c r="DP10" s="638"/>
      <c r="DQ10" s="645" t="s">
        <v>131</v>
      </c>
      <c r="DR10" s="637"/>
      <c r="DS10" s="637"/>
      <c r="DT10" s="637"/>
      <c r="DU10" s="637"/>
      <c r="DV10" s="637"/>
      <c r="DW10" s="637"/>
      <c r="DX10" s="637"/>
      <c r="DY10" s="637"/>
      <c r="DZ10" s="637"/>
      <c r="EA10" s="637"/>
      <c r="EB10" s="637"/>
      <c r="EC10" s="646"/>
    </row>
    <row r="11" spans="2:143" ht="11.25" customHeight="1" x14ac:dyDescent="0.15">
      <c r="B11" s="633" t="s">
        <v>249</v>
      </c>
      <c r="C11" s="634"/>
      <c r="D11" s="634"/>
      <c r="E11" s="634"/>
      <c r="F11" s="634"/>
      <c r="G11" s="634"/>
      <c r="H11" s="634"/>
      <c r="I11" s="634"/>
      <c r="J11" s="634"/>
      <c r="K11" s="634"/>
      <c r="L11" s="634"/>
      <c r="M11" s="634"/>
      <c r="N11" s="634"/>
      <c r="O11" s="634"/>
      <c r="P11" s="634"/>
      <c r="Q11" s="635"/>
      <c r="R11" s="636">
        <v>359769</v>
      </c>
      <c r="S11" s="637"/>
      <c r="T11" s="637"/>
      <c r="U11" s="637"/>
      <c r="V11" s="637"/>
      <c r="W11" s="637"/>
      <c r="X11" s="637"/>
      <c r="Y11" s="638"/>
      <c r="Z11" s="641">
        <v>4.5999999999999996</v>
      </c>
      <c r="AA11" s="642"/>
      <c r="AB11" s="642"/>
      <c r="AC11" s="648"/>
      <c r="AD11" s="645">
        <v>359769</v>
      </c>
      <c r="AE11" s="637"/>
      <c r="AF11" s="637"/>
      <c r="AG11" s="637"/>
      <c r="AH11" s="637"/>
      <c r="AI11" s="637"/>
      <c r="AJ11" s="637"/>
      <c r="AK11" s="638"/>
      <c r="AL11" s="641">
        <v>7.6</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90154</v>
      </c>
      <c r="BH11" s="637"/>
      <c r="BI11" s="637"/>
      <c r="BJ11" s="637"/>
      <c r="BK11" s="637"/>
      <c r="BL11" s="637"/>
      <c r="BM11" s="637"/>
      <c r="BN11" s="638"/>
      <c r="BO11" s="639">
        <v>4.4000000000000004</v>
      </c>
      <c r="BP11" s="639"/>
      <c r="BQ11" s="639"/>
      <c r="BR11" s="639"/>
      <c r="BS11" s="640" t="s">
        <v>131</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73131</v>
      </c>
      <c r="CS11" s="637"/>
      <c r="CT11" s="637"/>
      <c r="CU11" s="637"/>
      <c r="CV11" s="637"/>
      <c r="CW11" s="637"/>
      <c r="CX11" s="637"/>
      <c r="CY11" s="638"/>
      <c r="CZ11" s="639">
        <v>1</v>
      </c>
      <c r="DA11" s="639"/>
      <c r="DB11" s="639"/>
      <c r="DC11" s="639"/>
      <c r="DD11" s="645">
        <v>43117</v>
      </c>
      <c r="DE11" s="637"/>
      <c r="DF11" s="637"/>
      <c r="DG11" s="637"/>
      <c r="DH11" s="637"/>
      <c r="DI11" s="637"/>
      <c r="DJ11" s="637"/>
      <c r="DK11" s="637"/>
      <c r="DL11" s="637"/>
      <c r="DM11" s="637"/>
      <c r="DN11" s="637"/>
      <c r="DO11" s="637"/>
      <c r="DP11" s="638"/>
      <c r="DQ11" s="645">
        <v>22452</v>
      </c>
      <c r="DR11" s="637"/>
      <c r="DS11" s="637"/>
      <c r="DT11" s="637"/>
      <c r="DU11" s="637"/>
      <c r="DV11" s="637"/>
      <c r="DW11" s="637"/>
      <c r="DX11" s="637"/>
      <c r="DY11" s="637"/>
      <c r="DZ11" s="637"/>
      <c r="EA11" s="637"/>
      <c r="EB11" s="637"/>
      <c r="EC11" s="646"/>
    </row>
    <row r="12" spans="2:143" ht="11.25" customHeight="1" x14ac:dyDescent="0.15">
      <c r="B12" s="633" t="s">
        <v>252</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796166</v>
      </c>
      <c r="BH12" s="637"/>
      <c r="BI12" s="637"/>
      <c r="BJ12" s="637"/>
      <c r="BK12" s="637"/>
      <c r="BL12" s="637"/>
      <c r="BM12" s="637"/>
      <c r="BN12" s="638"/>
      <c r="BO12" s="639">
        <v>39.200000000000003</v>
      </c>
      <c r="BP12" s="639"/>
      <c r="BQ12" s="639"/>
      <c r="BR12" s="639"/>
      <c r="BS12" s="640" t="s">
        <v>131</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67395</v>
      </c>
      <c r="CS12" s="637"/>
      <c r="CT12" s="637"/>
      <c r="CU12" s="637"/>
      <c r="CV12" s="637"/>
      <c r="CW12" s="637"/>
      <c r="CX12" s="637"/>
      <c r="CY12" s="638"/>
      <c r="CZ12" s="639">
        <v>0.9</v>
      </c>
      <c r="DA12" s="639"/>
      <c r="DB12" s="639"/>
      <c r="DC12" s="639"/>
      <c r="DD12" s="645" t="s">
        <v>131</v>
      </c>
      <c r="DE12" s="637"/>
      <c r="DF12" s="637"/>
      <c r="DG12" s="637"/>
      <c r="DH12" s="637"/>
      <c r="DI12" s="637"/>
      <c r="DJ12" s="637"/>
      <c r="DK12" s="637"/>
      <c r="DL12" s="637"/>
      <c r="DM12" s="637"/>
      <c r="DN12" s="637"/>
      <c r="DO12" s="637"/>
      <c r="DP12" s="638"/>
      <c r="DQ12" s="645">
        <v>67395</v>
      </c>
      <c r="DR12" s="637"/>
      <c r="DS12" s="637"/>
      <c r="DT12" s="637"/>
      <c r="DU12" s="637"/>
      <c r="DV12" s="637"/>
      <c r="DW12" s="637"/>
      <c r="DX12" s="637"/>
      <c r="DY12" s="637"/>
      <c r="DZ12" s="637"/>
      <c r="EA12" s="637"/>
      <c r="EB12" s="637"/>
      <c r="EC12" s="646"/>
    </row>
    <row r="13" spans="2:143" ht="11.25" customHeight="1" x14ac:dyDescent="0.15">
      <c r="B13" s="633" t="s">
        <v>255</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796166</v>
      </c>
      <c r="BH13" s="637"/>
      <c r="BI13" s="637"/>
      <c r="BJ13" s="637"/>
      <c r="BK13" s="637"/>
      <c r="BL13" s="637"/>
      <c r="BM13" s="637"/>
      <c r="BN13" s="638"/>
      <c r="BO13" s="639">
        <v>39.200000000000003</v>
      </c>
      <c r="BP13" s="639"/>
      <c r="BQ13" s="639"/>
      <c r="BR13" s="639"/>
      <c r="BS13" s="640" t="s">
        <v>131</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807598</v>
      </c>
      <c r="CS13" s="637"/>
      <c r="CT13" s="637"/>
      <c r="CU13" s="637"/>
      <c r="CV13" s="637"/>
      <c r="CW13" s="637"/>
      <c r="CX13" s="637"/>
      <c r="CY13" s="638"/>
      <c r="CZ13" s="639">
        <v>10.9</v>
      </c>
      <c r="DA13" s="639"/>
      <c r="DB13" s="639"/>
      <c r="DC13" s="639"/>
      <c r="DD13" s="645">
        <v>395972</v>
      </c>
      <c r="DE13" s="637"/>
      <c r="DF13" s="637"/>
      <c r="DG13" s="637"/>
      <c r="DH13" s="637"/>
      <c r="DI13" s="637"/>
      <c r="DJ13" s="637"/>
      <c r="DK13" s="637"/>
      <c r="DL13" s="637"/>
      <c r="DM13" s="637"/>
      <c r="DN13" s="637"/>
      <c r="DO13" s="637"/>
      <c r="DP13" s="638"/>
      <c r="DQ13" s="645">
        <v>452046</v>
      </c>
      <c r="DR13" s="637"/>
      <c r="DS13" s="637"/>
      <c r="DT13" s="637"/>
      <c r="DU13" s="637"/>
      <c r="DV13" s="637"/>
      <c r="DW13" s="637"/>
      <c r="DX13" s="637"/>
      <c r="DY13" s="637"/>
      <c r="DZ13" s="637"/>
      <c r="EA13" s="637"/>
      <c r="EB13" s="637"/>
      <c r="EC13" s="646"/>
    </row>
    <row r="14" spans="2:143" ht="11.25" customHeight="1" x14ac:dyDescent="0.15">
      <c r="B14" s="633" t="s">
        <v>258</v>
      </c>
      <c r="C14" s="634"/>
      <c r="D14" s="634"/>
      <c r="E14" s="634"/>
      <c r="F14" s="634"/>
      <c r="G14" s="634"/>
      <c r="H14" s="634"/>
      <c r="I14" s="634"/>
      <c r="J14" s="634"/>
      <c r="K14" s="634"/>
      <c r="L14" s="634"/>
      <c r="M14" s="634"/>
      <c r="N14" s="634"/>
      <c r="O14" s="634"/>
      <c r="P14" s="634"/>
      <c r="Q14" s="635"/>
      <c r="R14" s="636">
        <v>230</v>
      </c>
      <c r="S14" s="637"/>
      <c r="T14" s="637"/>
      <c r="U14" s="637"/>
      <c r="V14" s="637"/>
      <c r="W14" s="637"/>
      <c r="X14" s="637"/>
      <c r="Y14" s="638"/>
      <c r="Z14" s="639">
        <v>0</v>
      </c>
      <c r="AA14" s="639"/>
      <c r="AB14" s="639"/>
      <c r="AC14" s="639"/>
      <c r="AD14" s="640">
        <v>230</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42578</v>
      </c>
      <c r="BH14" s="637"/>
      <c r="BI14" s="637"/>
      <c r="BJ14" s="637"/>
      <c r="BK14" s="637"/>
      <c r="BL14" s="637"/>
      <c r="BM14" s="637"/>
      <c r="BN14" s="638"/>
      <c r="BO14" s="639">
        <v>2.1</v>
      </c>
      <c r="BP14" s="639"/>
      <c r="BQ14" s="639"/>
      <c r="BR14" s="639"/>
      <c r="BS14" s="640" t="s">
        <v>131</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241024</v>
      </c>
      <c r="CS14" s="637"/>
      <c r="CT14" s="637"/>
      <c r="CU14" s="637"/>
      <c r="CV14" s="637"/>
      <c r="CW14" s="637"/>
      <c r="CX14" s="637"/>
      <c r="CY14" s="638"/>
      <c r="CZ14" s="639">
        <v>3.3</v>
      </c>
      <c r="DA14" s="639"/>
      <c r="DB14" s="639"/>
      <c r="DC14" s="639"/>
      <c r="DD14" s="645">
        <v>472</v>
      </c>
      <c r="DE14" s="637"/>
      <c r="DF14" s="637"/>
      <c r="DG14" s="637"/>
      <c r="DH14" s="637"/>
      <c r="DI14" s="637"/>
      <c r="DJ14" s="637"/>
      <c r="DK14" s="637"/>
      <c r="DL14" s="637"/>
      <c r="DM14" s="637"/>
      <c r="DN14" s="637"/>
      <c r="DO14" s="637"/>
      <c r="DP14" s="638"/>
      <c r="DQ14" s="645">
        <v>239283</v>
      </c>
      <c r="DR14" s="637"/>
      <c r="DS14" s="637"/>
      <c r="DT14" s="637"/>
      <c r="DU14" s="637"/>
      <c r="DV14" s="637"/>
      <c r="DW14" s="637"/>
      <c r="DX14" s="637"/>
      <c r="DY14" s="637"/>
      <c r="DZ14" s="637"/>
      <c r="EA14" s="637"/>
      <c r="EB14" s="637"/>
      <c r="EC14" s="646"/>
    </row>
    <row r="15" spans="2:143" ht="11.25" customHeight="1" x14ac:dyDescent="0.15">
      <c r="B15" s="633" t="s">
        <v>261</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131</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88442</v>
      </c>
      <c r="BH15" s="637"/>
      <c r="BI15" s="637"/>
      <c r="BJ15" s="637"/>
      <c r="BK15" s="637"/>
      <c r="BL15" s="637"/>
      <c r="BM15" s="637"/>
      <c r="BN15" s="638"/>
      <c r="BO15" s="639">
        <v>4.4000000000000004</v>
      </c>
      <c r="BP15" s="639"/>
      <c r="BQ15" s="639"/>
      <c r="BR15" s="639"/>
      <c r="BS15" s="640" t="s">
        <v>131</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618510</v>
      </c>
      <c r="CS15" s="637"/>
      <c r="CT15" s="637"/>
      <c r="CU15" s="637"/>
      <c r="CV15" s="637"/>
      <c r="CW15" s="637"/>
      <c r="CX15" s="637"/>
      <c r="CY15" s="638"/>
      <c r="CZ15" s="639">
        <v>8.4</v>
      </c>
      <c r="DA15" s="639"/>
      <c r="DB15" s="639"/>
      <c r="DC15" s="639"/>
      <c r="DD15" s="645">
        <v>91270</v>
      </c>
      <c r="DE15" s="637"/>
      <c r="DF15" s="637"/>
      <c r="DG15" s="637"/>
      <c r="DH15" s="637"/>
      <c r="DI15" s="637"/>
      <c r="DJ15" s="637"/>
      <c r="DK15" s="637"/>
      <c r="DL15" s="637"/>
      <c r="DM15" s="637"/>
      <c r="DN15" s="637"/>
      <c r="DO15" s="637"/>
      <c r="DP15" s="638"/>
      <c r="DQ15" s="645">
        <v>522931</v>
      </c>
      <c r="DR15" s="637"/>
      <c r="DS15" s="637"/>
      <c r="DT15" s="637"/>
      <c r="DU15" s="637"/>
      <c r="DV15" s="637"/>
      <c r="DW15" s="637"/>
      <c r="DX15" s="637"/>
      <c r="DY15" s="637"/>
      <c r="DZ15" s="637"/>
      <c r="EA15" s="637"/>
      <c r="EB15" s="637"/>
      <c r="EC15" s="646"/>
    </row>
    <row r="16" spans="2:143" ht="11.25" customHeight="1" x14ac:dyDescent="0.15">
      <c r="B16" s="633" t="s">
        <v>264</v>
      </c>
      <c r="C16" s="634"/>
      <c r="D16" s="634"/>
      <c r="E16" s="634"/>
      <c r="F16" s="634"/>
      <c r="G16" s="634"/>
      <c r="H16" s="634"/>
      <c r="I16" s="634"/>
      <c r="J16" s="634"/>
      <c r="K16" s="634"/>
      <c r="L16" s="634"/>
      <c r="M16" s="634"/>
      <c r="N16" s="634"/>
      <c r="O16" s="634"/>
      <c r="P16" s="634"/>
      <c r="Q16" s="635"/>
      <c r="R16" s="636">
        <v>6250</v>
      </c>
      <c r="S16" s="637"/>
      <c r="T16" s="637"/>
      <c r="U16" s="637"/>
      <c r="V16" s="637"/>
      <c r="W16" s="637"/>
      <c r="X16" s="637"/>
      <c r="Y16" s="638"/>
      <c r="Z16" s="639">
        <v>0.1</v>
      </c>
      <c r="AA16" s="639"/>
      <c r="AB16" s="639"/>
      <c r="AC16" s="639"/>
      <c r="AD16" s="640">
        <v>6250</v>
      </c>
      <c r="AE16" s="640"/>
      <c r="AF16" s="640"/>
      <c r="AG16" s="640"/>
      <c r="AH16" s="640"/>
      <c r="AI16" s="640"/>
      <c r="AJ16" s="640"/>
      <c r="AK16" s="640"/>
      <c r="AL16" s="641">
        <v>0.1</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131</v>
      </c>
      <c r="BP16" s="639"/>
      <c r="BQ16" s="639"/>
      <c r="BR16" s="639"/>
      <c r="BS16" s="640" t="s">
        <v>131</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t="s">
        <v>131</v>
      </c>
      <c r="CS16" s="637"/>
      <c r="CT16" s="637"/>
      <c r="CU16" s="637"/>
      <c r="CV16" s="637"/>
      <c r="CW16" s="637"/>
      <c r="CX16" s="637"/>
      <c r="CY16" s="638"/>
      <c r="CZ16" s="639" t="s">
        <v>131</v>
      </c>
      <c r="DA16" s="639"/>
      <c r="DB16" s="639"/>
      <c r="DC16" s="639"/>
      <c r="DD16" s="645" t="s">
        <v>131</v>
      </c>
      <c r="DE16" s="637"/>
      <c r="DF16" s="637"/>
      <c r="DG16" s="637"/>
      <c r="DH16" s="637"/>
      <c r="DI16" s="637"/>
      <c r="DJ16" s="637"/>
      <c r="DK16" s="637"/>
      <c r="DL16" s="637"/>
      <c r="DM16" s="637"/>
      <c r="DN16" s="637"/>
      <c r="DO16" s="637"/>
      <c r="DP16" s="638"/>
      <c r="DQ16" s="645" t="s">
        <v>131</v>
      </c>
      <c r="DR16" s="637"/>
      <c r="DS16" s="637"/>
      <c r="DT16" s="637"/>
      <c r="DU16" s="637"/>
      <c r="DV16" s="637"/>
      <c r="DW16" s="637"/>
      <c r="DX16" s="637"/>
      <c r="DY16" s="637"/>
      <c r="DZ16" s="637"/>
      <c r="EA16" s="637"/>
      <c r="EB16" s="637"/>
      <c r="EC16" s="646"/>
    </row>
    <row r="17" spans="2:133" ht="11.25" customHeight="1" x14ac:dyDescent="0.15">
      <c r="B17" s="633" t="s">
        <v>267</v>
      </c>
      <c r="C17" s="634"/>
      <c r="D17" s="634"/>
      <c r="E17" s="634"/>
      <c r="F17" s="634"/>
      <c r="G17" s="634"/>
      <c r="H17" s="634"/>
      <c r="I17" s="634"/>
      <c r="J17" s="634"/>
      <c r="K17" s="634"/>
      <c r="L17" s="634"/>
      <c r="M17" s="634"/>
      <c r="N17" s="634"/>
      <c r="O17" s="634"/>
      <c r="P17" s="634"/>
      <c r="Q17" s="635"/>
      <c r="R17" s="636">
        <v>22063</v>
      </c>
      <c r="S17" s="637"/>
      <c r="T17" s="637"/>
      <c r="U17" s="637"/>
      <c r="V17" s="637"/>
      <c r="W17" s="637"/>
      <c r="X17" s="637"/>
      <c r="Y17" s="638"/>
      <c r="Z17" s="639">
        <v>0.3</v>
      </c>
      <c r="AA17" s="639"/>
      <c r="AB17" s="639"/>
      <c r="AC17" s="639"/>
      <c r="AD17" s="640">
        <v>22063</v>
      </c>
      <c r="AE17" s="640"/>
      <c r="AF17" s="640"/>
      <c r="AG17" s="640"/>
      <c r="AH17" s="640"/>
      <c r="AI17" s="640"/>
      <c r="AJ17" s="640"/>
      <c r="AK17" s="640"/>
      <c r="AL17" s="641">
        <v>0.5</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899121</v>
      </c>
      <c r="CS17" s="637"/>
      <c r="CT17" s="637"/>
      <c r="CU17" s="637"/>
      <c r="CV17" s="637"/>
      <c r="CW17" s="637"/>
      <c r="CX17" s="637"/>
      <c r="CY17" s="638"/>
      <c r="CZ17" s="639">
        <v>12.2</v>
      </c>
      <c r="DA17" s="639"/>
      <c r="DB17" s="639"/>
      <c r="DC17" s="639"/>
      <c r="DD17" s="645" t="s">
        <v>131</v>
      </c>
      <c r="DE17" s="637"/>
      <c r="DF17" s="637"/>
      <c r="DG17" s="637"/>
      <c r="DH17" s="637"/>
      <c r="DI17" s="637"/>
      <c r="DJ17" s="637"/>
      <c r="DK17" s="637"/>
      <c r="DL17" s="637"/>
      <c r="DM17" s="637"/>
      <c r="DN17" s="637"/>
      <c r="DO17" s="637"/>
      <c r="DP17" s="638"/>
      <c r="DQ17" s="645">
        <v>899121</v>
      </c>
      <c r="DR17" s="637"/>
      <c r="DS17" s="637"/>
      <c r="DT17" s="637"/>
      <c r="DU17" s="637"/>
      <c r="DV17" s="637"/>
      <c r="DW17" s="637"/>
      <c r="DX17" s="637"/>
      <c r="DY17" s="637"/>
      <c r="DZ17" s="637"/>
      <c r="EA17" s="637"/>
      <c r="EB17" s="637"/>
      <c r="EC17" s="646"/>
    </row>
    <row r="18" spans="2:133" ht="11.25" customHeight="1" x14ac:dyDescent="0.15">
      <c r="B18" s="633" t="s">
        <v>270</v>
      </c>
      <c r="C18" s="634"/>
      <c r="D18" s="634"/>
      <c r="E18" s="634"/>
      <c r="F18" s="634"/>
      <c r="G18" s="634"/>
      <c r="H18" s="634"/>
      <c r="I18" s="634"/>
      <c r="J18" s="634"/>
      <c r="K18" s="634"/>
      <c r="L18" s="634"/>
      <c r="M18" s="634"/>
      <c r="N18" s="634"/>
      <c r="O18" s="634"/>
      <c r="P18" s="634"/>
      <c r="Q18" s="635"/>
      <c r="R18" s="636">
        <v>13272</v>
      </c>
      <c r="S18" s="637"/>
      <c r="T18" s="637"/>
      <c r="U18" s="637"/>
      <c r="V18" s="637"/>
      <c r="W18" s="637"/>
      <c r="X18" s="637"/>
      <c r="Y18" s="638"/>
      <c r="Z18" s="639">
        <v>0.2</v>
      </c>
      <c r="AA18" s="639"/>
      <c r="AB18" s="639"/>
      <c r="AC18" s="639"/>
      <c r="AD18" s="640">
        <v>13272</v>
      </c>
      <c r="AE18" s="640"/>
      <c r="AF18" s="640"/>
      <c r="AG18" s="640"/>
      <c r="AH18" s="640"/>
      <c r="AI18" s="640"/>
      <c r="AJ18" s="640"/>
      <c r="AK18" s="640"/>
      <c r="AL18" s="641">
        <v>0.3</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131</v>
      </c>
      <c r="DA18" s="639"/>
      <c r="DB18" s="639"/>
      <c r="DC18" s="639"/>
      <c r="DD18" s="645" t="s">
        <v>131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15">
      <c r="B19" s="633" t="s">
        <v>273</v>
      </c>
      <c r="C19" s="634"/>
      <c r="D19" s="634"/>
      <c r="E19" s="634"/>
      <c r="F19" s="634"/>
      <c r="G19" s="634"/>
      <c r="H19" s="634"/>
      <c r="I19" s="634"/>
      <c r="J19" s="634"/>
      <c r="K19" s="634"/>
      <c r="L19" s="634"/>
      <c r="M19" s="634"/>
      <c r="N19" s="634"/>
      <c r="O19" s="634"/>
      <c r="P19" s="634"/>
      <c r="Q19" s="635"/>
      <c r="R19" s="636">
        <v>13133</v>
      </c>
      <c r="S19" s="637"/>
      <c r="T19" s="637"/>
      <c r="U19" s="637"/>
      <c r="V19" s="637"/>
      <c r="W19" s="637"/>
      <c r="X19" s="637"/>
      <c r="Y19" s="638"/>
      <c r="Z19" s="639">
        <v>0.2</v>
      </c>
      <c r="AA19" s="639"/>
      <c r="AB19" s="639"/>
      <c r="AC19" s="639"/>
      <c r="AD19" s="640">
        <v>13133</v>
      </c>
      <c r="AE19" s="640"/>
      <c r="AF19" s="640"/>
      <c r="AG19" s="640"/>
      <c r="AH19" s="640"/>
      <c r="AI19" s="640"/>
      <c r="AJ19" s="640"/>
      <c r="AK19" s="640"/>
      <c r="AL19" s="641">
        <v>0.3</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t="s">
        <v>131</v>
      </c>
      <c r="BH19" s="637"/>
      <c r="BI19" s="637"/>
      <c r="BJ19" s="637"/>
      <c r="BK19" s="637"/>
      <c r="BL19" s="637"/>
      <c r="BM19" s="637"/>
      <c r="BN19" s="638"/>
      <c r="BO19" s="639" t="s">
        <v>131</v>
      </c>
      <c r="BP19" s="639"/>
      <c r="BQ19" s="639"/>
      <c r="BR19" s="639"/>
      <c r="BS19" s="640" t="s">
        <v>131</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15">
      <c r="B20" s="649" t="s">
        <v>276</v>
      </c>
      <c r="C20" s="650"/>
      <c r="D20" s="650"/>
      <c r="E20" s="650"/>
      <c r="F20" s="650"/>
      <c r="G20" s="650"/>
      <c r="H20" s="650"/>
      <c r="I20" s="650"/>
      <c r="J20" s="650"/>
      <c r="K20" s="650"/>
      <c r="L20" s="650"/>
      <c r="M20" s="650"/>
      <c r="N20" s="650"/>
      <c r="O20" s="650"/>
      <c r="P20" s="650"/>
      <c r="Q20" s="651"/>
      <c r="R20" s="636">
        <v>139</v>
      </c>
      <c r="S20" s="637"/>
      <c r="T20" s="637"/>
      <c r="U20" s="637"/>
      <c r="V20" s="637"/>
      <c r="W20" s="637"/>
      <c r="X20" s="637"/>
      <c r="Y20" s="638"/>
      <c r="Z20" s="639">
        <v>0</v>
      </c>
      <c r="AA20" s="639"/>
      <c r="AB20" s="639"/>
      <c r="AC20" s="639"/>
      <c r="AD20" s="640">
        <v>139</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t="s">
        <v>131</v>
      </c>
      <c r="BH20" s="637"/>
      <c r="BI20" s="637"/>
      <c r="BJ20" s="637"/>
      <c r="BK20" s="637"/>
      <c r="BL20" s="637"/>
      <c r="BM20" s="637"/>
      <c r="BN20" s="638"/>
      <c r="BO20" s="639" t="s">
        <v>131</v>
      </c>
      <c r="BP20" s="639"/>
      <c r="BQ20" s="639"/>
      <c r="BR20" s="639"/>
      <c r="BS20" s="640" t="s">
        <v>131</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7380753</v>
      </c>
      <c r="CS20" s="637"/>
      <c r="CT20" s="637"/>
      <c r="CU20" s="637"/>
      <c r="CV20" s="637"/>
      <c r="CW20" s="637"/>
      <c r="CX20" s="637"/>
      <c r="CY20" s="638"/>
      <c r="CZ20" s="639">
        <v>100</v>
      </c>
      <c r="DA20" s="639"/>
      <c r="DB20" s="639"/>
      <c r="DC20" s="639"/>
      <c r="DD20" s="645">
        <v>613348</v>
      </c>
      <c r="DE20" s="637"/>
      <c r="DF20" s="637"/>
      <c r="DG20" s="637"/>
      <c r="DH20" s="637"/>
      <c r="DI20" s="637"/>
      <c r="DJ20" s="637"/>
      <c r="DK20" s="637"/>
      <c r="DL20" s="637"/>
      <c r="DM20" s="637"/>
      <c r="DN20" s="637"/>
      <c r="DO20" s="637"/>
      <c r="DP20" s="638"/>
      <c r="DQ20" s="645">
        <v>5476479</v>
      </c>
      <c r="DR20" s="637"/>
      <c r="DS20" s="637"/>
      <c r="DT20" s="637"/>
      <c r="DU20" s="637"/>
      <c r="DV20" s="637"/>
      <c r="DW20" s="637"/>
      <c r="DX20" s="637"/>
      <c r="DY20" s="637"/>
      <c r="DZ20" s="637"/>
      <c r="EA20" s="637"/>
      <c r="EB20" s="637"/>
      <c r="EC20" s="646"/>
    </row>
    <row r="21" spans="2:133" ht="11.25" customHeight="1" x14ac:dyDescent="0.15">
      <c r="B21" s="633" t="s">
        <v>279</v>
      </c>
      <c r="C21" s="634"/>
      <c r="D21" s="634"/>
      <c r="E21" s="634"/>
      <c r="F21" s="634"/>
      <c r="G21" s="634"/>
      <c r="H21" s="634"/>
      <c r="I21" s="634"/>
      <c r="J21" s="634"/>
      <c r="K21" s="634"/>
      <c r="L21" s="634"/>
      <c r="M21" s="634"/>
      <c r="N21" s="634"/>
      <c r="O21" s="634"/>
      <c r="P21" s="634"/>
      <c r="Q21" s="635"/>
      <c r="R21" s="636">
        <v>2535276</v>
      </c>
      <c r="S21" s="637"/>
      <c r="T21" s="637"/>
      <c r="U21" s="637"/>
      <c r="V21" s="637"/>
      <c r="W21" s="637"/>
      <c r="X21" s="637"/>
      <c r="Y21" s="638"/>
      <c r="Z21" s="639">
        <v>32.799999999999997</v>
      </c>
      <c r="AA21" s="639"/>
      <c r="AB21" s="639"/>
      <c r="AC21" s="639"/>
      <c r="AD21" s="640">
        <v>2200205</v>
      </c>
      <c r="AE21" s="640"/>
      <c r="AF21" s="640"/>
      <c r="AG21" s="640"/>
      <c r="AH21" s="640"/>
      <c r="AI21" s="640"/>
      <c r="AJ21" s="640"/>
      <c r="AK21" s="640"/>
      <c r="AL21" s="641">
        <v>46.2</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t="s">
        <v>131</v>
      </c>
      <c r="BH21" s="637"/>
      <c r="BI21" s="637"/>
      <c r="BJ21" s="637"/>
      <c r="BK21" s="637"/>
      <c r="BL21" s="637"/>
      <c r="BM21" s="637"/>
      <c r="BN21" s="638"/>
      <c r="BO21" s="639" t="s">
        <v>131</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281</v>
      </c>
      <c r="C22" s="634"/>
      <c r="D22" s="634"/>
      <c r="E22" s="634"/>
      <c r="F22" s="634"/>
      <c r="G22" s="634"/>
      <c r="H22" s="634"/>
      <c r="I22" s="634"/>
      <c r="J22" s="634"/>
      <c r="K22" s="634"/>
      <c r="L22" s="634"/>
      <c r="M22" s="634"/>
      <c r="N22" s="634"/>
      <c r="O22" s="634"/>
      <c r="P22" s="634"/>
      <c r="Q22" s="635"/>
      <c r="R22" s="636">
        <v>2200205</v>
      </c>
      <c r="S22" s="637"/>
      <c r="T22" s="637"/>
      <c r="U22" s="637"/>
      <c r="V22" s="637"/>
      <c r="W22" s="637"/>
      <c r="X22" s="637"/>
      <c r="Y22" s="638"/>
      <c r="Z22" s="639">
        <v>28.4</v>
      </c>
      <c r="AA22" s="639"/>
      <c r="AB22" s="639"/>
      <c r="AC22" s="639"/>
      <c r="AD22" s="640">
        <v>2200205</v>
      </c>
      <c r="AE22" s="640"/>
      <c r="AF22" s="640"/>
      <c r="AG22" s="640"/>
      <c r="AH22" s="640"/>
      <c r="AI22" s="640"/>
      <c r="AJ22" s="640"/>
      <c r="AK22" s="640"/>
      <c r="AL22" s="641">
        <v>46.2</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284</v>
      </c>
      <c r="C23" s="634"/>
      <c r="D23" s="634"/>
      <c r="E23" s="634"/>
      <c r="F23" s="634"/>
      <c r="G23" s="634"/>
      <c r="H23" s="634"/>
      <c r="I23" s="634"/>
      <c r="J23" s="634"/>
      <c r="K23" s="634"/>
      <c r="L23" s="634"/>
      <c r="M23" s="634"/>
      <c r="N23" s="634"/>
      <c r="O23" s="634"/>
      <c r="P23" s="634"/>
      <c r="Q23" s="635"/>
      <c r="R23" s="636">
        <v>335071</v>
      </c>
      <c r="S23" s="637"/>
      <c r="T23" s="637"/>
      <c r="U23" s="637"/>
      <c r="V23" s="637"/>
      <c r="W23" s="637"/>
      <c r="X23" s="637"/>
      <c r="Y23" s="638"/>
      <c r="Z23" s="639">
        <v>4.3</v>
      </c>
      <c r="AA23" s="639"/>
      <c r="AB23" s="639"/>
      <c r="AC23" s="639"/>
      <c r="AD23" s="640" t="s">
        <v>131</v>
      </c>
      <c r="AE23" s="640"/>
      <c r="AF23" s="640"/>
      <c r="AG23" s="640"/>
      <c r="AH23" s="640"/>
      <c r="AI23" s="640"/>
      <c r="AJ23" s="640"/>
      <c r="AK23" s="640"/>
      <c r="AL23" s="641" t="s">
        <v>131</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131</v>
      </c>
      <c r="BT23" s="640"/>
      <c r="BU23" s="640"/>
      <c r="BV23" s="640"/>
      <c r="BW23" s="640"/>
      <c r="BX23" s="640"/>
      <c r="BY23" s="640"/>
      <c r="BZ23" s="640"/>
      <c r="CA23" s="640"/>
      <c r="CB23" s="644"/>
      <c r="CD23" s="618" t="s">
        <v>225</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15">
      <c r="B24" s="633" t="s">
        <v>291</v>
      </c>
      <c r="C24" s="634"/>
      <c r="D24" s="634"/>
      <c r="E24" s="634"/>
      <c r="F24" s="634"/>
      <c r="G24" s="634"/>
      <c r="H24" s="634"/>
      <c r="I24" s="634"/>
      <c r="J24" s="634"/>
      <c r="K24" s="634"/>
      <c r="L24" s="634"/>
      <c r="M24" s="634"/>
      <c r="N24" s="634"/>
      <c r="O24" s="634"/>
      <c r="P24" s="634"/>
      <c r="Q24" s="635"/>
      <c r="R24" s="636" t="s">
        <v>131</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131</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3575145</v>
      </c>
      <c r="CS24" s="626"/>
      <c r="CT24" s="626"/>
      <c r="CU24" s="626"/>
      <c r="CV24" s="626"/>
      <c r="CW24" s="626"/>
      <c r="CX24" s="626"/>
      <c r="CY24" s="627"/>
      <c r="CZ24" s="630">
        <v>48.4</v>
      </c>
      <c r="DA24" s="631"/>
      <c r="DB24" s="631"/>
      <c r="DC24" s="647"/>
      <c r="DD24" s="671">
        <v>2571163</v>
      </c>
      <c r="DE24" s="626"/>
      <c r="DF24" s="626"/>
      <c r="DG24" s="626"/>
      <c r="DH24" s="626"/>
      <c r="DI24" s="626"/>
      <c r="DJ24" s="626"/>
      <c r="DK24" s="627"/>
      <c r="DL24" s="671">
        <v>2505701</v>
      </c>
      <c r="DM24" s="626"/>
      <c r="DN24" s="626"/>
      <c r="DO24" s="626"/>
      <c r="DP24" s="626"/>
      <c r="DQ24" s="626"/>
      <c r="DR24" s="626"/>
      <c r="DS24" s="626"/>
      <c r="DT24" s="626"/>
      <c r="DU24" s="626"/>
      <c r="DV24" s="627"/>
      <c r="DW24" s="630">
        <v>51.7</v>
      </c>
      <c r="DX24" s="631"/>
      <c r="DY24" s="631"/>
      <c r="DZ24" s="631"/>
      <c r="EA24" s="631"/>
      <c r="EB24" s="631"/>
      <c r="EC24" s="632"/>
    </row>
    <row r="25" spans="2:133" ht="11.25" customHeight="1" x14ac:dyDescent="0.15">
      <c r="B25" s="633" t="s">
        <v>294</v>
      </c>
      <c r="C25" s="634"/>
      <c r="D25" s="634"/>
      <c r="E25" s="634"/>
      <c r="F25" s="634"/>
      <c r="G25" s="634"/>
      <c r="H25" s="634"/>
      <c r="I25" s="634"/>
      <c r="J25" s="634"/>
      <c r="K25" s="634"/>
      <c r="L25" s="634"/>
      <c r="M25" s="634"/>
      <c r="N25" s="634"/>
      <c r="O25" s="634"/>
      <c r="P25" s="634"/>
      <c r="Q25" s="635"/>
      <c r="R25" s="636">
        <v>5061337</v>
      </c>
      <c r="S25" s="637"/>
      <c r="T25" s="637"/>
      <c r="U25" s="637"/>
      <c r="V25" s="637"/>
      <c r="W25" s="637"/>
      <c r="X25" s="637"/>
      <c r="Y25" s="638"/>
      <c r="Z25" s="639">
        <v>65.400000000000006</v>
      </c>
      <c r="AA25" s="639"/>
      <c r="AB25" s="639"/>
      <c r="AC25" s="639"/>
      <c r="AD25" s="640">
        <v>4726266</v>
      </c>
      <c r="AE25" s="640"/>
      <c r="AF25" s="640"/>
      <c r="AG25" s="640"/>
      <c r="AH25" s="640"/>
      <c r="AI25" s="640"/>
      <c r="AJ25" s="640"/>
      <c r="AK25" s="640"/>
      <c r="AL25" s="641">
        <v>99.2</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1560461</v>
      </c>
      <c r="CS25" s="668"/>
      <c r="CT25" s="668"/>
      <c r="CU25" s="668"/>
      <c r="CV25" s="668"/>
      <c r="CW25" s="668"/>
      <c r="CX25" s="668"/>
      <c r="CY25" s="669"/>
      <c r="CZ25" s="641">
        <v>21.1</v>
      </c>
      <c r="DA25" s="666"/>
      <c r="DB25" s="666"/>
      <c r="DC25" s="670"/>
      <c r="DD25" s="645">
        <v>1400003</v>
      </c>
      <c r="DE25" s="668"/>
      <c r="DF25" s="668"/>
      <c r="DG25" s="668"/>
      <c r="DH25" s="668"/>
      <c r="DI25" s="668"/>
      <c r="DJ25" s="668"/>
      <c r="DK25" s="669"/>
      <c r="DL25" s="645">
        <v>1334541</v>
      </c>
      <c r="DM25" s="668"/>
      <c r="DN25" s="668"/>
      <c r="DO25" s="668"/>
      <c r="DP25" s="668"/>
      <c r="DQ25" s="668"/>
      <c r="DR25" s="668"/>
      <c r="DS25" s="668"/>
      <c r="DT25" s="668"/>
      <c r="DU25" s="668"/>
      <c r="DV25" s="669"/>
      <c r="DW25" s="641">
        <v>27.5</v>
      </c>
      <c r="DX25" s="666"/>
      <c r="DY25" s="666"/>
      <c r="DZ25" s="666"/>
      <c r="EA25" s="666"/>
      <c r="EB25" s="666"/>
      <c r="EC25" s="667"/>
    </row>
    <row r="26" spans="2:133" ht="11.25" customHeight="1" x14ac:dyDescent="0.15">
      <c r="B26" s="633" t="s">
        <v>297</v>
      </c>
      <c r="C26" s="634"/>
      <c r="D26" s="634"/>
      <c r="E26" s="634"/>
      <c r="F26" s="634"/>
      <c r="G26" s="634"/>
      <c r="H26" s="634"/>
      <c r="I26" s="634"/>
      <c r="J26" s="634"/>
      <c r="K26" s="634"/>
      <c r="L26" s="634"/>
      <c r="M26" s="634"/>
      <c r="N26" s="634"/>
      <c r="O26" s="634"/>
      <c r="P26" s="634"/>
      <c r="Q26" s="635"/>
      <c r="R26" s="636">
        <v>2090</v>
      </c>
      <c r="S26" s="637"/>
      <c r="T26" s="637"/>
      <c r="U26" s="637"/>
      <c r="V26" s="637"/>
      <c r="W26" s="637"/>
      <c r="X26" s="637"/>
      <c r="Y26" s="638"/>
      <c r="Z26" s="639">
        <v>0</v>
      </c>
      <c r="AA26" s="639"/>
      <c r="AB26" s="639"/>
      <c r="AC26" s="639"/>
      <c r="AD26" s="640">
        <v>2090</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131</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879947</v>
      </c>
      <c r="CS26" s="637"/>
      <c r="CT26" s="637"/>
      <c r="CU26" s="637"/>
      <c r="CV26" s="637"/>
      <c r="CW26" s="637"/>
      <c r="CX26" s="637"/>
      <c r="CY26" s="638"/>
      <c r="CZ26" s="641">
        <v>11.9</v>
      </c>
      <c r="DA26" s="666"/>
      <c r="DB26" s="666"/>
      <c r="DC26" s="670"/>
      <c r="DD26" s="645">
        <v>756223</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300</v>
      </c>
      <c r="C27" s="634"/>
      <c r="D27" s="634"/>
      <c r="E27" s="634"/>
      <c r="F27" s="634"/>
      <c r="G27" s="634"/>
      <c r="H27" s="634"/>
      <c r="I27" s="634"/>
      <c r="J27" s="634"/>
      <c r="K27" s="634"/>
      <c r="L27" s="634"/>
      <c r="M27" s="634"/>
      <c r="N27" s="634"/>
      <c r="O27" s="634"/>
      <c r="P27" s="634"/>
      <c r="Q27" s="635"/>
      <c r="R27" s="636">
        <v>36769</v>
      </c>
      <c r="S27" s="637"/>
      <c r="T27" s="637"/>
      <c r="U27" s="637"/>
      <c r="V27" s="637"/>
      <c r="W27" s="637"/>
      <c r="X27" s="637"/>
      <c r="Y27" s="638"/>
      <c r="Z27" s="639">
        <v>0.5</v>
      </c>
      <c r="AA27" s="639"/>
      <c r="AB27" s="639"/>
      <c r="AC27" s="639"/>
      <c r="AD27" s="640" t="s">
        <v>131</v>
      </c>
      <c r="AE27" s="640"/>
      <c r="AF27" s="640"/>
      <c r="AG27" s="640"/>
      <c r="AH27" s="640"/>
      <c r="AI27" s="640"/>
      <c r="AJ27" s="640"/>
      <c r="AK27" s="640"/>
      <c r="AL27" s="641" t="s">
        <v>131</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2032495</v>
      </c>
      <c r="BH27" s="637"/>
      <c r="BI27" s="637"/>
      <c r="BJ27" s="637"/>
      <c r="BK27" s="637"/>
      <c r="BL27" s="637"/>
      <c r="BM27" s="637"/>
      <c r="BN27" s="638"/>
      <c r="BO27" s="639">
        <v>100</v>
      </c>
      <c r="BP27" s="639"/>
      <c r="BQ27" s="639"/>
      <c r="BR27" s="639"/>
      <c r="BS27" s="640" t="s">
        <v>131</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1115563</v>
      </c>
      <c r="CS27" s="668"/>
      <c r="CT27" s="668"/>
      <c r="CU27" s="668"/>
      <c r="CV27" s="668"/>
      <c r="CW27" s="668"/>
      <c r="CX27" s="668"/>
      <c r="CY27" s="669"/>
      <c r="CZ27" s="641">
        <v>15.1</v>
      </c>
      <c r="DA27" s="666"/>
      <c r="DB27" s="666"/>
      <c r="DC27" s="670"/>
      <c r="DD27" s="645">
        <v>272039</v>
      </c>
      <c r="DE27" s="668"/>
      <c r="DF27" s="668"/>
      <c r="DG27" s="668"/>
      <c r="DH27" s="668"/>
      <c r="DI27" s="668"/>
      <c r="DJ27" s="668"/>
      <c r="DK27" s="669"/>
      <c r="DL27" s="645">
        <v>272039</v>
      </c>
      <c r="DM27" s="668"/>
      <c r="DN27" s="668"/>
      <c r="DO27" s="668"/>
      <c r="DP27" s="668"/>
      <c r="DQ27" s="668"/>
      <c r="DR27" s="668"/>
      <c r="DS27" s="668"/>
      <c r="DT27" s="668"/>
      <c r="DU27" s="668"/>
      <c r="DV27" s="669"/>
      <c r="DW27" s="641">
        <v>5.6</v>
      </c>
      <c r="DX27" s="666"/>
      <c r="DY27" s="666"/>
      <c r="DZ27" s="666"/>
      <c r="EA27" s="666"/>
      <c r="EB27" s="666"/>
      <c r="EC27" s="667"/>
    </row>
    <row r="28" spans="2:133" ht="11.25" customHeight="1" x14ac:dyDescent="0.15">
      <c r="B28" s="633" t="s">
        <v>303</v>
      </c>
      <c r="C28" s="634"/>
      <c r="D28" s="634"/>
      <c r="E28" s="634"/>
      <c r="F28" s="634"/>
      <c r="G28" s="634"/>
      <c r="H28" s="634"/>
      <c r="I28" s="634"/>
      <c r="J28" s="634"/>
      <c r="K28" s="634"/>
      <c r="L28" s="634"/>
      <c r="M28" s="634"/>
      <c r="N28" s="634"/>
      <c r="O28" s="634"/>
      <c r="P28" s="634"/>
      <c r="Q28" s="635"/>
      <c r="R28" s="636">
        <v>75449</v>
      </c>
      <c r="S28" s="637"/>
      <c r="T28" s="637"/>
      <c r="U28" s="637"/>
      <c r="V28" s="637"/>
      <c r="W28" s="637"/>
      <c r="X28" s="637"/>
      <c r="Y28" s="638"/>
      <c r="Z28" s="639">
        <v>1</v>
      </c>
      <c r="AA28" s="639"/>
      <c r="AB28" s="639"/>
      <c r="AC28" s="639"/>
      <c r="AD28" s="640">
        <v>24874</v>
      </c>
      <c r="AE28" s="640"/>
      <c r="AF28" s="640"/>
      <c r="AG28" s="640"/>
      <c r="AH28" s="640"/>
      <c r="AI28" s="640"/>
      <c r="AJ28" s="640"/>
      <c r="AK28" s="640"/>
      <c r="AL28" s="641">
        <v>0.5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899121</v>
      </c>
      <c r="CS28" s="637"/>
      <c r="CT28" s="637"/>
      <c r="CU28" s="637"/>
      <c r="CV28" s="637"/>
      <c r="CW28" s="637"/>
      <c r="CX28" s="637"/>
      <c r="CY28" s="638"/>
      <c r="CZ28" s="641">
        <v>12.2</v>
      </c>
      <c r="DA28" s="666"/>
      <c r="DB28" s="666"/>
      <c r="DC28" s="670"/>
      <c r="DD28" s="645">
        <v>899121</v>
      </c>
      <c r="DE28" s="637"/>
      <c r="DF28" s="637"/>
      <c r="DG28" s="637"/>
      <c r="DH28" s="637"/>
      <c r="DI28" s="637"/>
      <c r="DJ28" s="637"/>
      <c r="DK28" s="638"/>
      <c r="DL28" s="645">
        <v>899121</v>
      </c>
      <c r="DM28" s="637"/>
      <c r="DN28" s="637"/>
      <c r="DO28" s="637"/>
      <c r="DP28" s="637"/>
      <c r="DQ28" s="637"/>
      <c r="DR28" s="637"/>
      <c r="DS28" s="637"/>
      <c r="DT28" s="637"/>
      <c r="DU28" s="637"/>
      <c r="DV28" s="638"/>
      <c r="DW28" s="641">
        <v>18.600000000000001</v>
      </c>
      <c r="DX28" s="666"/>
      <c r="DY28" s="666"/>
      <c r="DZ28" s="666"/>
      <c r="EA28" s="666"/>
      <c r="EB28" s="666"/>
      <c r="EC28" s="667"/>
    </row>
    <row r="29" spans="2:133" ht="11.25" customHeight="1" x14ac:dyDescent="0.15">
      <c r="B29" s="633" t="s">
        <v>305</v>
      </c>
      <c r="C29" s="634"/>
      <c r="D29" s="634"/>
      <c r="E29" s="634"/>
      <c r="F29" s="634"/>
      <c r="G29" s="634"/>
      <c r="H29" s="634"/>
      <c r="I29" s="634"/>
      <c r="J29" s="634"/>
      <c r="K29" s="634"/>
      <c r="L29" s="634"/>
      <c r="M29" s="634"/>
      <c r="N29" s="634"/>
      <c r="O29" s="634"/>
      <c r="P29" s="634"/>
      <c r="Q29" s="635"/>
      <c r="R29" s="636">
        <v>64755</v>
      </c>
      <c r="S29" s="637"/>
      <c r="T29" s="637"/>
      <c r="U29" s="637"/>
      <c r="V29" s="637"/>
      <c r="W29" s="637"/>
      <c r="X29" s="637"/>
      <c r="Y29" s="638"/>
      <c r="Z29" s="639">
        <v>0.8</v>
      </c>
      <c r="AA29" s="639"/>
      <c r="AB29" s="639"/>
      <c r="AC29" s="639"/>
      <c r="AD29" s="640" t="s">
        <v>131</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72</v>
      </c>
      <c r="CG29" s="634"/>
      <c r="CH29" s="634"/>
      <c r="CI29" s="634"/>
      <c r="CJ29" s="634"/>
      <c r="CK29" s="634"/>
      <c r="CL29" s="634"/>
      <c r="CM29" s="634"/>
      <c r="CN29" s="634"/>
      <c r="CO29" s="634"/>
      <c r="CP29" s="634"/>
      <c r="CQ29" s="635"/>
      <c r="CR29" s="636">
        <v>899121</v>
      </c>
      <c r="CS29" s="668"/>
      <c r="CT29" s="668"/>
      <c r="CU29" s="668"/>
      <c r="CV29" s="668"/>
      <c r="CW29" s="668"/>
      <c r="CX29" s="668"/>
      <c r="CY29" s="669"/>
      <c r="CZ29" s="641">
        <v>12.2</v>
      </c>
      <c r="DA29" s="666"/>
      <c r="DB29" s="666"/>
      <c r="DC29" s="670"/>
      <c r="DD29" s="645">
        <v>899121</v>
      </c>
      <c r="DE29" s="668"/>
      <c r="DF29" s="668"/>
      <c r="DG29" s="668"/>
      <c r="DH29" s="668"/>
      <c r="DI29" s="668"/>
      <c r="DJ29" s="668"/>
      <c r="DK29" s="669"/>
      <c r="DL29" s="645">
        <v>899121</v>
      </c>
      <c r="DM29" s="668"/>
      <c r="DN29" s="668"/>
      <c r="DO29" s="668"/>
      <c r="DP29" s="668"/>
      <c r="DQ29" s="668"/>
      <c r="DR29" s="668"/>
      <c r="DS29" s="668"/>
      <c r="DT29" s="668"/>
      <c r="DU29" s="668"/>
      <c r="DV29" s="669"/>
      <c r="DW29" s="641">
        <v>18.600000000000001</v>
      </c>
      <c r="DX29" s="666"/>
      <c r="DY29" s="666"/>
      <c r="DZ29" s="666"/>
      <c r="EA29" s="666"/>
      <c r="EB29" s="666"/>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1139581</v>
      </c>
      <c r="S30" s="637"/>
      <c r="T30" s="637"/>
      <c r="U30" s="637"/>
      <c r="V30" s="637"/>
      <c r="W30" s="637"/>
      <c r="X30" s="637"/>
      <c r="Y30" s="638"/>
      <c r="Z30" s="639">
        <v>14.7</v>
      </c>
      <c r="AA30" s="639"/>
      <c r="AB30" s="639"/>
      <c r="AC30" s="639"/>
      <c r="AD30" s="640" t="s">
        <v>131</v>
      </c>
      <c r="AE30" s="640"/>
      <c r="AF30" s="640"/>
      <c r="AG30" s="640"/>
      <c r="AH30" s="640"/>
      <c r="AI30" s="640"/>
      <c r="AJ30" s="640"/>
      <c r="AK30" s="640"/>
      <c r="AL30" s="641" t="s">
        <v>131</v>
      </c>
      <c r="AM30" s="642"/>
      <c r="AN30" s="642"/>
      <c r="AO30" s="643"/>
      <c r="AP30" s="618" t="s">
        <v>225</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845486</v>
      </c>
      <c r="CS30" s="637"/>
      <c r="CT30" s="637"/>
      <c r="CU30" s="637"/>
      <c r="CV30" s="637"/>
      <c r="CW30" s="637"/>
      <c r="CX30" s="637"/>
      <c r="CY30" s="638"/>
      <c r="CZ30" s="641">
        <v>11.5</v>
      </c>
      <c r="DA30" s="666"/>
      <c r="DB30" s="666"/>
      <c r="DC30" s="670"/>
      <c r="DD30" s="645">
        <v>845486</v>
      </c>
      <c r="DE30" s="637"/>
      <c r="DF30" s="637"/>
      <c r="DG30" s="637"/>
      <c r="DH30" s="637"/>
      <c r="DI30" s="637"/>
      <c r="DJ30" s="637"/>
      <c r="DK30" s="638"/>
      <c r="DL30" s="645">
        <v>845486</v>
      </c>
      <c r="DM30" s="637"/>
      <c r="DN30" s="637"/>
      <c r="DO30" s="637"/>
      <c r="DP30" s="637"/>
      <c r="DQ30" s="637"/>
      <c r="DR30" s="637"/>
      <c r="DS30" s="637"/>
      <c r="DT30" s="637"/>
      <c r="DU30" s="637"/>
      <c r="DV30" s="638"/>
      <c r="DW30" s="641">
        <v>17.399999999999999</v>
      </c>
      <c r="DX30" s="666"/>
      <c r="DY30" s="666"/>
      <c r="DZ30" s="666"/>
      <c r="EA30" s="666"/>
      <c r="EB30" s="666"/>
      <c r="EC30" s="667"/>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131</v>
      </c>
      <c r="AE31" s="640"/>
      <c r="AF31" s="640"/>
      <c r="AG31" s="640"/>
      <c r="AH31" s="640"/>
      <c r="AI31" s="640"/>
      <c r="AJ31" s="640"/>
      <c r="AK31" s="640"/>
      <c r="AL31" s="641" t="s">
        <v>131</v>
      </c>
      <c r="AM31" s="642"/>
      <c r="AN31" s="642"/>
      <c r="AO31" s="643"/>
      <c r="AP31" s="682" t="s">
        <v>312</v>
      </c>
      <c r="AQ31" s="683"/>
      <c r="AR31" s="683"/>
      <c r="AS31" s="683"/>
      <c r="AT31" s="688" t="s">
        <v>313</v>
      </c>
      <c r="AU31" s="212"/>
      <c r="AV31" s="212"/>
      <c r="AW31" s="212"/>
      <c r="AX31" s="622" t="s">
        <v>188</v>
      </c>
      <c r="AY31" s="623"/>
      <c r="AZ31" s="623"/>
      <c r="BA31" s="623"/>
      <c r="BB31" s="623"/>
      <c r="BC31" s="623"/>
      <c r="BD31" s="623"/>
      <c r="BE31" s="623"/>
      <c r="BF31" s="624"/>
      <c r="BG31" s="692">
        <v>99.8</v>
      </c>
      <c r="BH31" s="680"/>
      <c r="BI31" s="680"/>
      <c r="BJ31" s="680"/>
      <c r="BK31" s="680"/>
      <c r="BL31" s="680"/>
      <c r="BM31" s="631">
        <v>99.2</v>
      </c>
      <c r="BN31" s="680"/>
      <c r="BO31" s="680"/>
      <c r="BP31" s="680"/>
      <c r="BQ31" s="681"/>
      <c r="BR31" s="692">
        <v>99.9</v>
      </c>
      <c r="BS31" s="680"/>
      <c r="BT31" s="680"/>
      <c r="BU31" s="680"/>
      <c r="BV31" s="680"/>
      <c r="BW31" s="680"/>
      <c r="BX31" s="631">
        <v>99</v>
      </c>
      <c r="BY31" s="680"/>
      <c r="BZ31" s="680"/>
      <c r="CA31" s="680"/>
      <c r="CB31" s="681"/>
      <c r="CD31" s="674"/>
      <c r="CE31" s="675"/>
      <c r="CF31" s="633" t="s">
        <v>314</v>
      </c>
      <c r="CG31" s="634"/>
      <c r="CH31" s="634"/>
      <c r="CI31" s="634"/>
      <c r="CJ31" s="634"/>
      <c r="CK31" s="634"/>
      <c r="CL31" s="634"/>
      <c r="CM31" s="634"/>
      <c r="CN31" s="634"/>
      <c r="CO31" s="634"/>
      <c r="CP31" s="634"/>
      <c r="CQ31" s="635"/>
      <c r="CR31" s="636">
        <v>53635</v>
      </c>
      <c r="CS31" s="668"/>
      <c r="CT31" s="668"/>
      <c r="CU31" s="668"/>
      <c r="CV31" s="668"/>
      <c r="CW31" s="668"/>
      <c r="CX31" s="668"/>
      <c r="CY31" s="669"/>
      <c r="CZ31" s="641">
        <v>0.7</v>
      </c>
      <c r="DA31" s="666"/>
      <c r="DB31" s="666"/>
      <c r="DC31" s="670"/>
      <c r="DD31" s="645">
        <v>53635</v>
      </c>
      <c r="DE31" s="668"/>
      <c r="DF31" s="668"/>
      <c r="DG31" s="668"/>
      <c r="DH31" s="668"/>
      <c r="DI31" s="668"/>
      <c r="DJ31" s="668"/>
      <c r="DK31" s="669"/>
      <c r="DL31" s="645">
        <v>53635</v>
      </c>
      <c r="DM31" s="668"/>
      <c r="DN31" s="668"/>
      <c r="DO31" s="668"/>
      <c r="DP31" s="668"/>
      <c r="DQ31" s="668"/>
      <c r="DR31" s="668"/>
      <c r="DS31" s="668"/>
      <c r="DT31" s="668"/>
      <c r="DU31" s="668"/>
      <c r="DV31" s="669"/>
      <c r="DW31" s="641">
        <v>1.1000000000000001</v>
      </c>
      <c r="DX31" s="666"/>
      <c r="DY31" s="666"/>
      <c r="DZ31" s="666"/>
      <c r="EA31" s="666"/>
      <c r="EB31" s="666"/>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441945</v>
      </c>
      <c r="S32" s="637"/>
      <c r="T32" s="637"/>
      <c r="U32" s="637"/>
      <c r="V32" s="637"/>
      <c r="W32" s="637"/>
      <c r="X32" s="637"/>
      <c r="Y32" s="638"/>
      <c r="Z32" s="639">
        <v>5.7</v>
      </c>
      <c r="AA32" s="639"/>
      <c r="AB32" s="639"/>
      <c r="AC32" s="639"/>
      <c r="AD32" s="640" t="s">
        <v>131</v>
      </c>
      <c r="AE32" s="640"/>
      <c r="AF32" s="640"/>
      <c r="AG32" s="640"/>
      <c r="AH32" s="640"/>
      <c r="AI32" s="640"/>
      <c r="AJ32" s="640"/>
      <c r="AK32" s="640"/>
      <c r="AL32" s="641" t="s">
        <v>131</v>
      </c>
      <c r="AM32" s="642"/>
      <c r="AN32" s="642"/>
      <c r="AO32" s="643"/>
      <c r="AP32" s="684"/>
      <c r="AQ32" s="685"/>
      <c r="AR32" s="685"/>
      <c r="AS32" s="685"/>
      <c r="AT32" s="689"/>
      <c r="AU32" s="208" t="s">
        <v>316</v>
      </c>
      <c r="AX32" s="633" t="s">
        <v>317</v>
      </c>
      <c r="AY32" s="634"/>
      <c r="AZ32" s="634"/>
      <c r="BA32" s="634"/>
      <c r="BB32" s="634"/>
      <c r="BC32" s="634"/>
      <c r="BD32" s="634"/>
      <c r="BE32" s="634"/>
      <c r="BF32" s="635"/>
      <c r="BG32" s="693">
        <v>99.7</v>
      </c>
      <c r="BH32" s="668"/>
      <c r="BI32" s="668"/>
      <c r="BJ32" s="668"/>
      <c r="BK32" s="668"/>
      <c r="BL32" s="668"/>
      <c r="BM32" s="642">
        <v>99.4</v>
      </c>
      <c r="BN32" s="668"/>
      <c r="BO32" s="668"/>
      <c r="BP32" s="668"/>
      <c r="BQ32" s="691"/>
      <c r="BR32" s="693">
        <v>100</v>
      </c>
      <c r="BS32" s="668"/>
      <c r="BT32" s="668"/>
      <c r="BU32" s="668"/>
      <c r="BV32" s="668"/>
      <c r="BW32" s="668"/>
      <c r="BX32" s="642">
        <v>99.2</v>
      </c>
      <c r="BY32" s="668"/>
      <c r="BZ32" s="668"/>
      <c r="CA32" s="668"/>
      <c r="CB32" s="691"/>
      <c r="CD32" s="676"/>
      <c r="CE32" s="677"/>
      <c r="CF32" s="633" t="s">
        <v>318</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131</v>
      </c>
      <c r="DA32" s="666"/>
      <c r="DB32" s="666"/>
      <c r="DC32" s="670"/>
      <c r="DD32" s="645" t="s">
        <v>131</v>
      </c>
      <c r="DE32" s="637"/>
      <c r="DF32" s="637"/>
      <c r="DG32" s="637"/>
      <c r="DH32" s="637"/>
      <c r="DI32" s="637"/>
      <c r="DJ32" s="637"/>
      <c r="DK32" s="638"/>
      <c r="DL32" s="645" t="s">
        <v>131</v>
      </c>
      <c r="DM32" s="637"/>
      <c r="DN32" s="637"/>
      <c r="DO32" s="637"/>
      <c r="DP32" s="637"/>
      <c r="DQ32" s="637"/>
      <c r="DR32" s="637"/>
      <c r="DS32" s="637"/>
      <c r="DT32" s="637"/>
      <c r="DU32" s="637"/>
      <c r="DV32" s="638"/>
      <c r="DW32" s="641" t="s">
        <v>131</v>
      </c>
      <c r="DX32" s="666"/>
      <c r="DY32" s="666"/>
      <c r="DZ32" s="666"/>
      <c r="EA32" s="666"/>
      <c r="EB32" s="666"/>
      <c r="EC32" s="667"/>
    </row>
    <row r="33" spans="2:133" ht="11.25" customHeight="1" x14ac:dyDescent="0.15">
      <c r="B33" s="633" t="s">
        <v>319</v>
      </c>
      <c r="C33" s="634"/>
      <c r="D33" s="634"/>
      <c r="E33" s="634"/>
      <c r="F33" s="634"/>
      <c r="G33" s="634"/>
      <c r="H33" s="634"/>
      <c r="I33" s="634"/>
      <c r="J33" s="634"/>
      <c r="K33" s="634"/>
      <c r="L33" s="634"/>
      <c r="M33" s="634"/>
      <c r="N33" s="634"/>
      <c r="O33" s="634"/>
      <c r="P33" s="634"/>
      <c r="Q33" s="635"/>
      <c r="R33" s="636">
        <v>18144</v>
      </c>
      <c r="S33" s="637"/>
      <c r="T33" s="637"/>
      <c r="U33" s="637"/>
      <c r="V33" s="637"/>
      <c r="W33" s="637"/>
      <c r="X33" s="637"/>
      <c r="Y33" s="638"/>
      <c r="Z33" s="639">
        <v>0.2</v>
      </c>
      <c r="AA33" s="639"/>
      <c r="AB33" s="639"/>
      <c r="AC33" s="639"/>
      <c r="AD33" s="640">
        <v>6514</v>
      </c>
      <c r="AE33" s="640"/>
      <c r="AF33" s="640"/>
      <c r="AG33" s="640"/>
      <c r="AH33" s="640"/>
      <c r="AI33" s="640"/>
      <c r="AJ33" s="640"/>
      <c r="AK33" s="640"/>
      <c r="AL33" s="641">
        <v>0.1</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99.8</v>
      </c>
      <c r="BH33" s="695"/>
      <c r="BI33" s="695"/>
      <c r="BJ33" s="695"/>
      <c r="BK33" s="695"/>
      <c r="BL33" s="695"/>
      <c r="BM33" s="696">
        <v>98.8</v>
      </c>
      <c r="BN33" s="695"/>
      <c r="BO33" s="695"/>
      <c r="BP33" s="695"/>
      <c r="BQ33" s="697"/>
      <c r="BR33" s="694">
        <v>99.8</v>
      </c>
      <c r="BS33" s="695"/>
      <c r="BT33" s="695"/>
      <c r="BU33" s="695"/>
      <c r="BV33" s="695"/>
      <c r="BW33" s="695"/>
      <c r="BX33" s="696">
        <v>98.7</v>
      </c>
      <c r="BY33" s="695"/>
      <c r="BZ33" s="695"/>
      <c r="CA33" s="695"/>
      <c r="CB33" s="697"/>
      <c r="CD33" s="633" t="s">
        <v>321</v>
      </c>
      <c r="CE33" s="634"/>
      <c r="CF33" s="634"/>
      <c r="CG33" s="634"/>
      <c r="CH33" s="634"/>
      <c r="CI33" s="634"/>
      <c r="CJ33" s="634"/>
      <c r="CK33" s="634"/>
      <c r="CL33" s="634"/>
      <c r="CM33" s="634"/>
      <c r="CN33" s="634"/>
      <c r="CO33" s="634"/>
      <c r="CP33" s="634"/>
      <c r="CQ33" s="635"/>
      <c r="CR33" s="636">
        <v>3192260</v>
      </c>
      <c r="CS33" s="668"/>
      <c r="CT33" s="668"/>
      <c r="CU33" s="668"/>
      <c r="CV33" s="668"/>
      <c r="CW33" s="668"/>
      <c r="CX33" s="668"/>
      <c r="CY33" s="669"/>
      <c r="CZ33" s="641">
        <v>43.3</v>
      </c>
      <c r="DA33" s="666"/>
      <c r="DB33" s="666"/>
      <c r="DC33" s="670"/>
      <c r="DD33" s="645">
        <v>2765117</v>
      </c>
      <c r="DE33" s="668"/>
      <c r="DF33" s="668"/>
      <c r="DG33" s="668"/>
      <c r="DH33" s="668"/>
      <c r="DI33" s="668"/>
      <c r="DJ33" s="668"/>
      <c r="DK33" s="669"/>
      <c r="DL33" s="645">
        <v>1923235</v>
      </c>
      <c r="DM33" s="668"/>
      <c r="DN33" s="668"/>
      <c r="DO33" s="668"/>
      <c r="DP33" s="668"/>
      <c r="DQ33" s="668"/>
      <c r="DR33" s="668"/>
      <c r="DS33" s="668"/>
      <c r="DT33" s="668"/>
      <c r="DU33" s="668"/>
      <c r="DV33" s="669"/>
      <c r="DW33" s="641">
        <v>39.700000000000003</v>
      </c>
      <c r="DX33" s="666"/>
      <c r="DY33" s="666"/>
      <c r="DZ33" s="666"/>
      <c r="EA33" s="666"/>
      <c r="EB33" s="666"/>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29264</v>
      </c>
      <c r="S34" s="637"/>
      <c r="T34" s="637"/>
      <c r="U34" s="637"/>
      <c r="V34" s="637"/>
      <c r="W34" s="637"/>
      <c r="X34" s="637"/>
      <c r="Y34" s="638"/>
      <c r="Z34" s="639">
        <v>0.4</v>
      </c>
      <c r="AA34" s="639"/>
      <c r="AB34" s="639"/>
      <c r="AC34" s="639"/>
      <c r="AD34" s="640" t="s">
        <v>131</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323</v>
      </c>
      <c r="CE34" s="634"/>
      <c r="CF34" s="634"/>
      <c r="CG34" s="634"/>
      <c r="CH34" s="634"/>
      <c r="CI34" s="634"/>
      <c r="CJ34" s="634"/>
      <c r="CK34" s="634"/>
      <c r="CL34" s="634"/>
      <c r="CM34" s="634"/>
      <c r="CN34" s="634"/>
      <c r="CO34" s="634"/>
      <c r="CP34" s="634"/>
      <c r="CQ34" s="635"/>
      <c r="CR34" s="636">
        <v>1032589</v>
      </c>
      <c r="CS34" s="637"/>
      <c r="CT34" s="637"/>
      <c r="CU34" s="637"/>
      <c r="CV34" s="637"/>
      <c r="CW34" s="637"/>
      <c r="CX34" s="637"/>
      <c r="CY34" s="638"/>
      <c r="CZ34" s="641">
        <v>14</v>
      </c>
      <c r="DA34" s="666"/>
      <c r="DB34" s="666"/>
      <c r="DC34" s="670"/>
      <c r="DD34" s="645">
        <v>808588</v>
      </c>
      <c r="DE34" s="637"/>
      <c r="DF34" s="637"/>
      <c r="DG34" s="637"/>
      <c r="DH34" s="637"/>
      <c r="DI34" s="637"/>
      <c r="DJ34" s="637"/>
      <c r="DK34" s="638"/>
      <c r="DL34" s="645">
        <v>685039</v>
      </c>
      <c r="DM34" s="637"/>
      <c r="DN34" s="637"/>
      <c r="DO34" s="637"/>
      <c r="DP34" s="637"/>
      <c r="DQ34" s="637"/>
      <c r="DR34" s="637"/>
      <c r="DS34" s="637"/>
      <c r="DT34" s="637"/>
      <c r="DU34" s="637"/>
      <c r="DV34" s="638"/>
      <c r="DW34" s="641">
        <v>14.1</v>
      </c>
      <c r="DX34" s="666"/>
      <c r="DY34" s="666"/>
      <c r="DZ34" s="666"/>
      <c r="EA34" s="666"/>
      <c r="EB34" s="666"/>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t="s">
        <v>131</v>
      </c>
      <c r="S35" s="637"/>
      <c r="T35" s="637"/>
      <c r="U35" s="637"/>
      <c r="V35" s="637"/>
      <c r="W35" s="637"/>
      <c r="X35" s="637"/>
      <c r="Y35" s="638"/>
      <c r="Z35" s="639" t="s">
        <v>131</v>
      </c>
      <c r="AA35" s="639"/>
      <c r="AB35" s="639"/>
      <c r="AC35" s="639"/>
      <c r="AD35" s="640" t="s">
        <v>131</v>
      </c>
      <c r="AE35" s="640"/>
      <c r="AF35" s="640"/>
      <c r="AG35" s="640"/>
      <c r="AH35" s="640"/>
      <c r="AI35" s="640"/>
      <c r="AJ35" s="640"/>
      <c r="AK35" s="640"/>
      <c r="AL35" s="641" t="s">
        <v>131</v>
      </c>
      <c r="AM35" s="642"/>
      <c r="AN35" s="642"/>
      <c r="AO35" s="643"/>
      <c r="AP35" s="218"/>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15310</v>
      </c>
      <c r="CS35" s="668"/>
      <c r="CT35" s="668"/>
      <c r="CU35" s="668"/>
      <c r="CV35" s="668"/>
      <c r="CW35" s="668"/>
      <c r="CX35" s="668"/>
      <c r="CY35" s="669"/>
      <c r="CZ35" s="641">
        <v>0.2</v>
      </c>
      <c r="DA35" s="666"/>
      <c r="DB35" s="666"/>
      <c r="DC35" s="670"/>
      <c r="DD35" s="645">
        <v>15310</v>
      </c>
      <c r="DE35" s="668"/>
      <c r="DF35" s="668"/>
      <c r="DG35" s="668"/>
      <c r="DH35" s="668"/>
      <c r="DI35" s="668"/>
      <c r="DJ35" s="668"/>
      <c r="DK35" s="669"/>
      <c r="DL35" s="645">
        <v>15310</v>
      </c>
      <c r="DM35" s="668"/>
      <c r="DN35" s="668"/>
      <c r="DO35" s="668"/>
      <c r="DP35" s="668"/>
      <c r="DQ35" s="668"/>
      <c r="DR35" s="668"/>
      <c r="DS35" s="668"/>
      <c r="DT35" s="668"/>
      <c r="DU35" s="668"/>
      <c r="DV35" s="669"/>
      <c r="DW35" s="641">
        <v>0.3</v>
      </c>
      <c r="DX35" s="666"/>
      <c r="DY35" s="666"/>
      <c r="DZ35" s="666"/>
      <c r="EA35" s="666"/>
      <c r="EB35" s="666"/>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361960</v>
      </c>
      <c r="S36" s="637"/>
      <c r="T36" s="637"/>
      <c r="U36" s="637"/>
      <c r="V36" s="637"/>
      <c r="W36" s="637"/>
      <c r="X36" s="637"/>
      <c r="Y36" s="638"/>
      <c r="Z36" s="639">
        <v>4.7</v>
      </c>
      <c r="AA36" s="639"/>
      <c r="AB36" s="639"/>
      <c r="AC36" s="639"/>
      <c r="AD36" s="640" t="s">
        <v>131</v>
      </c>
      <c r="AE36" s="640"/>
      <c r="AF36" s="640"/>
      <c r="AG36" s="640"/>
      <c r="AH36" s="640"/>
      <c r="AI36" s="640"/>
      <c r="AJ36" s="640"/>
      <c r="AK36" s="640"/>
      <c r="AL36" s="641" t="s">
        <v>131</v>
      </c>
      <c r="AM36" s="642"/>
      <c r="AN36" s="642"/>
      <c r="AO36" s="643"/>
      <c r="AP36" s="218"/>
      <c r="AQ36" s="702" t="s">
        <v>329</v>
      </c>
      <c r="AR36" s="703"/>
      <c r="AS36" s="703"/>
      <c r="AT36" s="703"/>
      <c r="AU36" s="703"/>
      <c r="AV36" s="703"/>
      <c r="AW36" s="703"/>
      <c r="AX36" s="703"/>
      <c r="AY36" s="704"/>
      <c r="AZ36" s="625">
        <v>1005913</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t="s">
        <v>131</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731182</v>
      </c>
      <c r="CS36" s="637"/>
      <c r="CT36" s="637"/>
      <c r="CU36" s="637"/>
      <c r="CV36" s="637"/>
      <c r="CW36" s="637"/>
      <c r="CX36" s="637"/>
      <c r="CY36" s="638"/>
      <c r="CZ36" s="641">
        <v>9.9</v>
      </c>
      <c r="DA36" s="666"/>
      <c r="DB36" s="666"/>
      <c r="DC36" s="670"/>
      <c r="DD36" s="645">
        <v>668437</v>
      </c>
      <c r="DE36" s="637"/>
      <c r="DF36" s="637"/>
      <c r="DG36" s="637"/>
      <c r="DH36" s="637"/>
      <c r="DI36" s="637"/>
      <c r="DJ36" s="637"/>
      <c r="DK36" s="638"/>
      <c r="DL36" s="645">
        <v>406206</v>
      </c>
      <c r="DM36" s="637"/>
      <c r="DN36" s="637"/>
      <c r="DO36" s="637"/>
      <c r="DP36" s="637"/>
      <c r="DQ36" s="637"/>
      <c r="DR36" s="637"/>
      <c r="DS36" s="637"/>
      <c r="DT36" s="637"/>
      <c r="DU36" s="637"/>
      <c r="DV36" s="638"/>
      <c r="DW36" s="641">
        <v>8.4</v>
      </c>
      <c r="DX36" s="666"/>
      <c r="DY36" s="666"/>
      <c r="DZ36" s="666"/>
      <c r="EA36" s="666"/>
      <c r="EB36" s="666"/>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68369</v>
      </c>
      <c r="S37" s="637"/>
      <c r="T37" s="637"/>
      <c r="U37" s="637"/>
      <c r="V37" s="637"/>
      <c r="W37" s="637"/>
      <c r="X37" s="637"/>
      <c r="Y37" s="638"/>
      <c r="Z37" s="639">
        <v>0.9</v>
      </c>
      <c r="AA37" s="639"/>
      <c r="AB37" s="639"/>
      <c r="AC37" s="639"/>
      <c r="AD37" s="640">
        <v>3230</v>
      </c>
      <c r="AE37" s="640"/>
      <c r="AF37" s="640"/>
      <c r="AG37" s="640"/>
      <c r="AH37" s="640"/>
      <c r="AI37" s="640"/>
      <c r="AJ37" s="640"/>
      <c r="AK37" s="640"/>
      <c r="AL37" s="641">
        <v>0.1</v>
      </c>
      <c r="AM37" s="642"/>
      <c r="AN37" s="642"/>
      <c r="AO37" s="643"/>
      <c r="AQ37" s="699" t="s">
        <v>333</v>
      </c>
      <c r="AR37" s="700"/>
      <c r="AS37" s="700"/>
      <c r="AT37" s="700"/>
      <c r="AU37" s="700"/>
      <c r="AV37" s="700"/>
      <c r="AW37" s="700"/>
      <c r="AX37" s="700"/>
      <c r="AY37" s="701"/>
      <c r="AZ37" s="636">
        <v>261859</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-5514</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354595</v>
      </c>
      <c r="CS37" s="668"/>
      <c r="CT37" s="668"/>
      <c r="CU37" s="668"/>
      <c r="CV37" s="668"/>
      <c r="CW37" s="668"/>
      <c r="CX37" s="668"/>
      <c r="CY37" s="669"/>
      <c r="CZ37" s="641">
        <v>4.8</v>
      </c>
      <c r="DA37" s="666"/>
      <c r="DB37" s="666"/>
      <c r="DC37" s="670"/>
      <c r="DD37" s="645">
        <v>336006</v>
      </c>
      <c r="DE37" s="668"/>
      <c r="DF37" s="668"/>
      <c r="DG37" s="668"/>
      <c r="DH37" s="668"/>
      <c r="DI37" s="668"/>
      <c r="DJ37" s="668"/>
      <c r="DK37" s="669"/>
      <c r="DL37" s="645">
        <v>301538</v>
      </c>
      <c r="DM37" s="668"/>
      <c r="DN37" s="668"/>
      <c r="DO37" s="668"/>
      <c r="DP37" s="668"/>
      <c r="DQ37" s="668"/>
      <c r="DR37" s="668"/>
      <c r="DS37" s="668"/>
      <c r="DT37" s="668"/>
      <c r="DU37" s="668"/>
      <c r="DV37" s="669"/>
      <c r="DW37" s="641">
        <v>6.2</v>
      </c>
      <c r="DX37" s="666"/>
      <c r="DY37" s="666"/>
      <c r="DZ37" s="666"/>
      <c r="EA37" s="666"/>
      <c r="EB37" s="666"/>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441212</v>
      </c>
      <c r="S38" s="637"/>
      <c r="T38" s="637"/>
      <c r="U38" s="637"/>
      <c r="V38" s="637"/>
      <c r="W38" s="637"/>
      <c r="X38" s="637"/>
      <c r="Y38" s="638"/>
      <c r="Z38" s="639">
        <v>5.7</v>
      </c>
      <c r="AA38" s="639"/>
      <c r="AB38" s="639"/>
      <c r="AC38" s="639"/>
      <c r="AD38" s="640" t="s">
        <v>131</v>
      </c>
      <c r="AE38" s="640"/>
      <c r="AF38" s="640"/>
      <c r="AG38" s="640"/>
      <c r="AH38" s="640"/>
      <c r="AI38" s="640"/>
      <c r="AJ38" s="640"/>
      <c r="AK38" s="640"/>
      <c r="AL38" s="641" t="s">
        <v>131</v>
      </c>
      <c r="AM38" s="642"/>
      <c r="AN38" s="642"/>
      <c r="AO38" s="643"/>
      <c r="AQ38" s="699" t="s">
        <v>337</v>
      </c>
      <c r="AR38" s="700"/>
      <c r="AS38" s="700"/>
      <c r="AT38" s="700"/>
      <c r="AU38" s="700"/>
      <c r="AV38" s="700"/>
      <c r="AW38" s="700"/>
      <c r="AX38" s="700"/>
      <c r="AY38" s="701"/>
      <c r="AZ38" s="636">
        <v>2000</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2356</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1003913</v>
      </c>
      <c r="CS38" s="637"/>
      <c r="CT38" s="637"/>
      <c r="CU38" s="637"/>
      <c r="CV38" s="637"/>
      <c r="CW38" s="637"/>
      <c r="CX38" s="637"/>
      <c r="CY38" s="638"/>
      <c r="CZ38" s="641">
        <v>13.6</v>
      </c>
      <c r="DA38" s="666"/>
      <c r="DB38" s="666"/>
      <c r="DC38" s="670"/>
      <c r="DD38" s="645">
        <v>863518</v>
      </c>
      <c r="DE38" s="637"/>
      <c r="DF38" s="637"/>
      <c r="DG38" s="637"/>
      <c r="DH38" s="637"/>
      <c r="DI38" s="637"/>
      <c r="DJ38" s="637"/>
      <c r="DK38" s="638"/>
      <c r="DL38" s="645">
        <v>816680</v>
      </c>
      <c r="DM38" s="637"/>
      <c r="DN38" s="637"/>
      <c r="DO38" s="637"/>
      <c r="DP38" s="637"/>
      <c r="DQ38" s="637"/>
      <c r="DR38" s="637"/>
      <c r="DS38" s="637"/>
      <c r="DT38" s="637"/>
      <c r="DU38" s="637"/>
      <c r="DV38" s="638"/>
      <c r="DW38" s="641">
        <v>16.899999999999999</v>
      </c>
      <c r="DX38" s="666"/>
      <c r="DY38" s="666"/>
      <c r="DZ38" s="666"/>
      <c r="EA38" s="666"/>
      <c r="EB38" s="666"/>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131</v>
      </c>
      <c r="AM39" s="642"/>
      <c r="AN39" s="642"/>
      <c r="AO39" s="643"/>
      <c r="AQ39" s="699" t="s">
        <v>341</v>
      </c>
      <c r="AR39" s="700"/>
      <c r="AS39" s="700"/>
      <c r="AT39" s="700"/>
      <c r="AU39" s="700"/>
      <c r="AV39" s="700"/>
      <c r="AW39" s="700"/>
      <c r="AX39" s="700"/>
      <c r="AY39" s="701"/>
      <c r="AZ39" s="636" t="s">
        <v>131</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3587</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409266</v>
      </c>
      <c r="CS39" s="668"/>
      <c r="CT39" s="668"/>
      <c r="CU39" s="668"/>
      <c r="CV39" s="668"/>
      <c r="CW39" s="668"/>
      <c r="CX39" s="668"/>
      <c r="CY39" s="669"/>
      <c r="CZ39" s="641">
        <v>5.5</v>
      </c>
      <c r="DA39" s="666"/>
      <c r="DB39" s="666"/>
      <c r="DC39" s="670"/>
      <c r="DD39" s="645">
        <v>409264</v>
      </c>
      <c r="DE39" s="668"/>
      <c r="DF39" s="668"/>
      <c r="DG39" s="668"/>
      <c r="DH39" s="668"/>
      <c r="DI39" s="668"/>
      <c r="DJ39" s="668"/>
      <c r="DK39" s="669"/>
      <c r="DL39" s="645" t="s">
        <v>131</v>
      </c>
      <c r="DM39" s="668"/>
      <c r="DN39" s="668"/>
      <c r="DO39" s="668"/>
      <c r="DP39" s="668"/>
      <c r="DQ39" s="668"/>
      <c r="DR39" s="668"/>
      <c r="DS39" s="668"/>
      <c r="DT39" s="668"/>
      <c r="DU39" s="668"/>
      <c r="DV39" s="669"/>
      <c r="DW39" s="641" t="s">
        <v>131</v>
      </c>
      <c r="DX39" s="666"/>
      <c r="DY39" s="666"/>
      <c r="DZ39" s="666"/>
      <c r="EA39" s="666"/>
      <c r="EB39" s="666"/>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82712</v>
      </c>
      <c r="S40" s="637"/>
      <c r="T40" s="637"/>
      <c r="U40" s="637"/>
      <c r="V40" s="637"/>
      <c r="W40" s="637"/>
      <c r="X40" s="637"/>
      <c r="Y40" s="638"/>
      <c r="Z40" s="639">
        <v>1.1000000000000001</v>
      </c>
      <c r="AA40" s="639"/>
      <c r="AB40" s="639"/>
      <c r="AC40" s="639"/>
      <c r="AD40" s="640" t="s">
        <v>131</v>
      </c>
      <c r="AE40" s="640"/>
      <c r="AF40" s="640"/>
      <c r="AG40" s="640"/>
      <c r="AH40" s="640"/>
      <c r="AI40" s="640"/>
      <c r="AJ40" s="640"/>
      <c r="AK40" s="640"/>
      <c r="AL40" s="641" t="s">
        <v>131</v>
      </c>
      <c r="AM40" s="642"/>
      <c r="AN40" s="642"/>
      <c r="AO40" s="643"/>
      <c r="AQ40" s="699" t="s">
        <v>345</v>
      </c>
      <c r="AR40" s="700"/>
      <c r="AS40" s="700"/>
      <c r="AT40" s="700"/>
      <c r="AU40" s="700"/>
      <c r="AV40" s="700"/>
      <c r="AW40" s="700"/>
      <c r="AX40" s="700"/>
      <c r="AY40" s="701"/>
      <c r="AZ40" s="636" t="s">
        <v>131</v>
      </c>
      <c r="BA40" s="637"/>
      <c r="BB40" s="637"/>
      <c r="BC40" s="637"/>
      <c r="BD40" s="668"/>
      <c r="BE40" s="668"/>
      <c r="BF40" s="691"/>
      <c r="BG40" s="684" t="s">
        <v>346</v>
      </c>
      <c r="BH40" s="685"/>
      <c r="BI40" s="685"/>
      <c r="BJ40" s="685"/>
      <c r="BK40" s="685"/>
      <c r="BL40" s="214"/>
      <c r="BM40" s="634" t="s">
        <v>347</v>
      </c>
      <c r="BN40" s="634"/>
      <c r="BO40" s="634"/>
      <c r="BP40" s="634"/>
      <c r="BQ40" s="634"/>
      <c r="BR40" s="634"/>
      <c r="BS40" s="634"/>
      <c r="BT40" s="634"/>
      <c r="BU40" s="635"/>
      <c r="BV40" s="636">
        <v>99</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t="s">
        <v>131</v>
      </c>
      <c r="CS40" s="637"/>
      <c r="CT40" s="637"/>
      <c r="CU40" s="637"/>
      <c r="CV40" s="637"/>
      <c r="CW40" s="637"/>
      <c r="CX40" s="637"/>
      <c r="CY40" s="638"/>
      <c r="CZ40" s="641" t="s">
        <v>131</v>
      </c>
      <c r="DA40" s="666"/>
      <c r="DB40" s="666"/>
      <c r="DC40" s="670"/>
      <c r="DD40" s="645" t="s">
        <v>131</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6"/>
      <c r="DY40" s="666"/>
      <c r="DZ40" s="666"/>
      <c r="EA40" s="666"/>
      <c r="EB40" s="666"/>
      <c r="EC40" s="667"/>
    </row>
    <row r="41" spans="2:133" ht="11.25" customHeight="1" x14ac:dyDescent="0.15">
      <c r="B41" s="657" t="s">
        <v>349</v>
      </c>
      <c r="C41" s="658"/>
      <c r="D41" s="658"/>
      <c r="E41" s="658"/>
      <c r="F41" s="658"/>
      <c r="G41" s="658"/>
      <c r="H41" s="658"/>
      <c r="I41" s="658"/>
      <c r="J41" s="658"/>
      <c r="K41" s="658"/>
      <c r="L41" s="658"/>
      <c r="M41" s="658"/>
      <c r="N41" s="658"/>
      <c r="O41" s="658"/>
      <c r="P41" s="658"/>
      <c r="Q41" s="659"/>
      <c r="R41" s="708">
        <v>7740875</v>
      </c>
      <c r="S41" s="709"/>
      <c r="T41" s="709"/>
      <c r="U41" s="709"/>
      <c r="V41" s="709"/>
      <c r="W41" s="709"/>
      <c r="X41" s="709"/>
      <c r="Y41" s="713"/>
      <c r="Z41" s="714">
        <v>100</v>
      </c>
      <c r="AA41" s="714"/>
      <c r="AB41" s="714"/>
      <c r="AC41" s="714"/>
      <c r="AD41" s="715">
        <v>4762974</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124290</v>
      </c>
      <c r="BA41" s="637"/>
      <c r="BB41" s="637"/>
      <c r="BC41" s="637"/>
      <c r="BD41" s="668"/>
      <c r="BE41" s="668"/>
      <c r="BF41" s="691"/>
      <c r="BG41" s="684"/>
      <c r="BH41" s="685"/>
      <c r="BI41" s="685"/>
      <c r="BJ41" s="685"/>
      <c r="BK41" s="685"/>
      <c r="BL41" s="214"/>
      <c r="BM41" s="634" t="s">
        <v>351</v>
      </c>
      <c r="BN41" s="634"/>
      <c r="BO41" s="634"/>
      <c r="BP41" s="634"/>
      <c r="BQ41" s="634"/>
      <c r="BR41" s="634"/>
      <c r="BS41" s="634"/>
      <c r="BT41" s="634"/>
      <c r="BU41" s="635"/>
      <c r="BV41" s="636" t="s">
        <v>131</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353</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354</v>
      </c>
      <c r="AR42" s="706"/>
      <c r="AS42" s="706"/>
      <c r="AT42" s="706"/>
      <c r="AU42" s="706"/>
      <c r="AV42" s="706"/>
      <c r="AW42" s="706"/>
      <c r="AX42" s="706"/>
      <c r="AY42" s="707"/>
      <c r="AZ42" s="708">
        <v>617764</v>
      </c>
      <c r="BA42" s="709"/>
      <c r="BB42" s="709"/>
      <c r="BC42" s="709"/>
      <c r="BD42" s="695"/>
      <c r="BE42" s="695"/>
      <c r="BF42" s="697"/>
      <c r="BG42" s="686"/>
      <c r="BH42" s="687"/>
      <c r="BI42" s="687"/>
      <c r="BJ42" s="687"/>
      <c r="BK42" s="687"/>
      <c r="BL42" s="215"/>
      <c r="BM42" s="658" t="s">
        <v>355</v>
      </c>
      <c r="BN42" s="658"/>
      <c r="BO42" s="658"/>
      <c r="BP42" s="658"/>
      <c r="BQ42" s="658"/>
      <c r="BR42" s="658"/>
      <c r="BS42" s="658"/>
      <c r="BT42" s="658"/>
      <c r="BU42" s="659"/>
      <c r="BV42" s="708">
        <v>374</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613348</v>
      </c>
      <c r="CS42" s="668"/>
      <c r="CT42" s="668"/>
      <c r="CU42" s="668"/>
      <c r="CV42" s="668"/>
      <c r="CW42" s="668"/>
      <c r="CX42" s="668"/>
      <c r="CY42" s="669"/>
      <c r="CZ42" s="641">
        <v>8.3000000000000007</v>
      </c>
      <c r="DA42" s="666"/>
      <c r="DB42" s="666"/>
      <c r="DC42" s="670"/>
      <c r="DD42" s="645">
        <v>140199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357</v>
      </c>
      <c r="CD43" s="633" t="s">
        <v>358</v>
      </c>
      <c r="CE43" s="634"/>
      <c r="CF43" s="634"/>
      <c r="CG43" s="634"/>
      <c r="CH43" s="634"/>
      <c r="CI43" s="634"/>
      <c r="CJ43" s="634"/>
      <c r="CK43" s="634"/>
      <c r="CL43" s="634"/>
      <c r="CM43" s="634"/>
      <c r="CN43" s="634"/>
      <c r="CO43" s="634"/>
      <c r="CP43" s="634"/>
      <c r="CQ43" s="635"/>
      <c r="CR43" s="636">
        <v>18000</v>
      </c>
      <c r="CS43" s="668"/>
      <c r="CT43" s="668"/>
      <c r="CU43" s="668"/>
      <c r="CV43" s="668"/>
      <c r="CW43" s="668"/>
      <c r="CX43" s="668"/>
      <c r="CY43" s="669"/>
      <c r="CZ43" s="641">
        <v>0.2</v>
      </c>
      <c r="DA43" s="666"/>
      <c r="DB43" s="666"/>
      <c r="DC43" s="670"/>
      <c r="DD43" s="645">
        <v>18000</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360</v>
      </c>
      <c r="CG44" s="634"/>
      <c r="CH44" s="634"/>
      <c r="CI44" s="634"/>
      <c r="CJ44" s="634"/>
      <c r="CK44" s="634"/>
      <c r="CL44" s="634"/>
      <c r="CM44" s="634"/>
      <c r="CN44" s="634"/>
      <c r="CO44" s="634"/>
      <c r="CP44" s="634"/>
      <c r="CQ44" s="635"/>
      <c r="CR44" s="636">
        <v>613348</v>
      </c>
      <c r="CS44" s="637"/>
      <c r="CT44" s="637"/>
      <c r="CU44" s="637"/>
      <c r="CV44" s="637"/>
      <c r="CW44" s="637"/>
      <c r="CX44" s="637"/>
      <c r="CY44" s="638"/>
      <c r="CZ44" s="641">
        <v>8.3000000000000007</v>
      </c>
      <c r="DA44" s="642"/>
      <c r="DB44" s="642"/>
      <c r="DC44" s="648"/>
      <c r="DD44" s="645">
        <v>140199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205321</v>
      </c>
      <c r="CS45" s="668"/>
      <c r="CT45" s="668"/>
      <c r="CU45" s="668"/>
      <c r="CV45" s="668"/>
      <c r="CW45" s="668"/>
      <c r="CX45" s="668"/>
      <c r="CY45" s="669"/>
      <c r="CZ45" s="641">
        <v>2.8</v>
      </c>
      <c r="DA45" s="666"/>
      <c r="DB45" s="666"/>
      <c r="DC45" s="670"/>
      <c r="DD45" s="645">
        <v>8497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363</v>
      </c>
      <c r="CG46" s="634"/>
      <c r="CH46" s="634"/>
      <c r="CI46" s="634"/>
      <c r="CJ46" s="634"/>
      <c r="CK46" s="634"/>
      <c r="CL46" s="634"/>
      <c r="CM46" s="634"/>
      <c r="CN46" s="634"/>
      <c r="CO46" s="634"/>
      <c r="CP46" s="634"/>
      <c r="CQ46" s="635"/>
      <c r="CR46" s="636">
        <v>408027</v>
      </c>
      <c r="CS46" s="637"/>
      <c r="CT46" s="637"/>
      <c r="CU46" s="637"/>
      <c r="CV46" s="637"/>
      <c r="CW46" s="637"/>
      <c r="CX46" s="637"/>
      <c r="CY46" s="638"/>
      <c r="CZ46" s="641">
        <v>5.5</v>
      </c>
      <c r="DA46" s="642"/>
      <c r="DB46" s="642"/>
      <c r="DC46" s="648"/>
      <c r="DD46" s="645">
        <v>131702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364</v>
      </c>
      <c r="CG47" s="634"/>
      <c r="CH47" s="634"/>
      <c r="CI47" s="634"/>
      <c r="CJ47" s="634"/>
      <c r="CK47" s="634"/>
      <c r="CL47" s="634"/>
      <c r="CM47" s="634"/>
      <c r="CN47" s="634"/>
      <c r="CO47" s="634"/>
      <c r="CP47" s="634"/>
      <c r="CQ47" s="635"/>
      <c r="CR47" s="636" t="s">
        <v>131</v>
      </c>
      <c r="CS47" s="668"/>
      <c r="CT47" s="668"/>
      <c r="CU47" s="668"/>
      <c r="CV47" s="668"/>
      <c r="CW47" s="668"/>
      <c r="CX47" s="668"/>
      <c r="CY47" s="669"/>
      <c r="CZ47" s="641" t="s">
        <v>131</v>
      </c>
      <c r="DA47" s="666"/>
      <c r="DB47" s="666"/>
      <c r="DC47" s="670"/>
      <c r="DD47" s="645" t="s">
        <v>353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365</v>
      </c>
      <c r="CG48" s="634"/>
      <c r="CH48" s="634"/>
      <c r="CI48" s="634"/>
      <c r="CJ48" s="634"/>
      <c r="CK48" s="634"/>
      <c r="CL48" s="634"/>
      <c r="CM48" s="634"/>
      <c r="CN48" s="634"/>
      <c r="CO48" s="634"/>
      <c r="CP48" s="634"/>
      <c r="CQ48" s="635"/>
      <c r="CR48" s="636" t="s">
        <v>353</v>
      </c>
      <c r="CS48" s="637"/>
      <c r="CT48" s="637"/>
      <c r="CU48" s="637"/>
      <c r="CV48" s="637"/>
      <c r="CW48" s="637"/>
      <c r="CX48" s="637"/>
      <c r="CY48" s="638"/>
      <c r="CZ48" s="641" t="s">
        <v>353</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366</v>
      </c>
      <c r="CE49" s="658"/>
      <c r="CF49" s="658"/>
      <c r="CG49" s="658"/>
      <c r="CH49" s="658"/>
      <c r="CI49" s="658"/>
      <c r="CJ49" s="658"/>
      <c r="CK49" s="658"/>
      <c r="CL49" s="658"/>
      <c r="CM49" s="658"/>
      <c r="CN49" s="658"/>
      <c r="CO49" s="658"/>
      <c r="CP49" s="658"/>
      <c r="CQ49" s="659"/>
      <c r="CR49" s="708">
        <v>7380753</v>
      </c>
      <c r="CS49" s="695"/>
      <c r="CT49" s="695"/>
      <c r="CU49" s="695"/>
      <c r="CV49" s="695"/>
      <c r="CW49" s="695"/>
      <c r="CX49" s="695"/>
      <c r="CY49" s="724"/>
      <c r="CZ49" s="716">
        <v>100</v>
      </c>
      <c r="DA49" s="725"/>
      <c r="DB49" s="725"/>
      <c r="DC49" s="726"/>
      <c r="DD49" s="727">
        <v>5476479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m3rafIucyt1bu9SexDH0sfTrVh/PBshz82Amlw4de86AEsNgInXPwMHH2+t/cgNBTz0OSQ4NOT3u24tejk+4eg==" saltValue="oxH3+g05oF2Vw+isSbQV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389</v>
      </c>
      <c r="C7" s="763"/>
      <c r="D7" s="763"/>
      <c r="E7" s="763"/>
      <c r="F7" s="763"/>
      <c r="G7" s="763"/>
      <c r="H7" s="763"/>
      <c r="I7" s="763"/>
      <c r="J7" s="763"/>
      <c r="K7" s="763"/>
      <c r="L7" s="763"/>
      <c r="M7" s="763"/>
      <c r="N7" s="763"/>
      <c r="O7" s="763"/>
      <c r="P7" s="764"/>
      <c r="Q7" s="765">
        <v>7737</v>
      </c>
      <c r="R7" s="766"/>
      <c r="S7" s="766"/>
      <c r="T7" s="766"/>
      <c r="U7" s="766"/>
      <c r="V7" s="766">
        <v>7380</v>
      </c>
      <c r="W7" s="766"/>
      <c r="X7" s="766"/>
      <c r="Y7" s="766"/>
      <c r="Z7" s="766"/>
      <c r="AA7" s="766">
        <v>357</v>
      </c>
      <c r="AB7" s="766"/>
      <c r="AC7" s="766"/>
      <c r="AD7" s="766"/>
      <c r="AE7" s="767"/>
      <c r="AF7" s="768">
        <v>337</v>
      </c>
      <c r="AG7" s="769"/>
      <c r="AH7" s="769"/>
      <c r="AI7" s="769"/>
      <c r="AJ7" s="770"/>
      <c r="AK7" s="771" t="s">
        <v>584</v>
      </c>
      <c r="AL7" s="772"/>
      <c r="AM7" s="772"/>
      <c r="AN7" s="772"/>
      <c r="AO7" s="772"/>
      <c r="AP7" s="772">
        <v>11903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t="s">
        <v>390</v>
      </c>
      <c r="C8" s="794"/>
      <c r="D8" s="794"/>
      <c r="E8" s="794"/>
      <c r="F8" s="794"/>
      <c r="G8" s="794"/>
      <c r="H8" s="794"/>
      <c r="I8" s="794"/>
      <c r="J8" s="794"/>
      <c r="K8" s="794"/>
      <c r="L8" s="794"/>
      <c r="M8" s="794"/>
      <c r="N8" s="794"/>
      <c r="O8" s="794"/>
      <c r="P8" s="795"/>
      <c r="Q8" s="796">
        <v>6</v>
      </c>
      <c r="R8" s="797"/>
      <c r="S8" s="797"/>
      <c r="T8" s="797"/>
      <c r="U8" s="797"/>
      <c r="V8" s="797">
        <v>5</v>
      </c>
      <c r="W8" s="797"/>
      <c r="X8" s="797"/>
      <c r="Y8" s="797"/>
      <c r="Z8" s="797"/>
      <c r="AA8" s="797">
        <v>1</v>
      </c>
      <c r="AB8" s="797"/>
      <c r="AC8" s="797"/>
      <c r="AD8" s="797"/>
      <c r="AE8" s="798"/>
      <c r="AF8" s="799">
        <v>1</v>
      </c>
      <c r="AG8" s="800"/>
      <c r="AH8" s="800"/>
      <c r="AI8" s="800"/>
      <c r="AJ8" s="801"/>
      <c r="AK8" s="782" t="s">
        <v>584</v>
      </c>
      <c r="AL8" s="783"/>
      <c r="AM8" s="783"/>
      <c r="AN8" s="783"/>
      <c r="AO8" s="783"/>
      <c r="AP8" s="783" t="s">
        <v>584</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t="s">
        <v>391</v>
      </c>
      <c r="C9" s="794"/>
      <c r="D9" s="794"/>
      <c r="E9" s="794"/>
      <c r="F9" s="794"/>
      <c r="G9" s="794"/>
      <c r="H9" s="794"/>
      <c r="I9" s="794"/>
      <c r="J9" s="794"/>
      <c r="K9" s="794"/>
      <c r="L9" s="794"/>
      <c r="M9" s="794"/>
      <c r="N9" s="794"/>
      <c r="O9" s="794"/>
      <c r="P9" s="795"/>
      <c r="Q9" s="796">
        <v>2</v>
      </c>
      <c r="R9" s="797"/>
      <c r="S9" s="797"/>
      <c r="T9" s="797"/>
      <c r="U9" s="797"/>
      <c r="V9" s="797" t="s">
        <v>584</v>
      </c>
      <c r="W9" s="797"/>
      <c r="X9" s="797"/>
      <c r="Y9" s="797"/>
      <c r="Z9" s="797"/>
      <c r="AA9" s="797">
        <v>2</v>
      </c>
      <c r="AB9" s="797"/>
      <c r="AC9" s="797"/>
      <c r="AD9" s="797"/>
      <c r="AE9" s="798"/>
      <c r="AF9" s="799">
        <v>2</v>
      </c>
      <c r="AG9" s="800"/>
      <c r="AH9" s="800"/>
      <c r="AI9" s="800"/>
      <c r="AJ9" s="801"/>
      <c r="AK9" s="782" t="s">
        <v>584</v>
      </c>
      <c r="AL9" s="783"/>
      <c r="AM9" s="783"/>
      <c r="AN9" s="783"/>
      <c r="AO9" s="783"/>
      <c r="AP9" s="783" t="s">
        <v>584</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392</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393</v>
      </c>
      <c r="B23" s="802" t="s">
        <v>394</v>
      </c>
      <c r="C23" s="803"/>
      <c r="D23" s="803"/>
      <c r="E23" s="803"/>
      <c r="F23" s="803"/>
      <c r="G23" s="803"/>
      <c r="H23" s="803"/>
      <c r="I23" s="803"/>
      <c r="J23" s="803"/>
      <c r="K23" s="803"/>
      <c r="L23" s="803"/>
      <c r="M23" s="803"/>
      <c r="N23" s="803"/>
      <c r="O23" s="803"/>
      <c r="P23" s="804"/>
      <c r="Q23" s="805">
        <v>7745</v>
      </c>
      <c r="R23" s="806"/>
      <c r="S23" s="806"/>
      <c r="T23" s="806"/>
      <c r="U23" s="806"/>
      <c r="V23" s="806">
        <v>7385</v>
      </c>
      <c r="W23" s="806"/>
      <c r="X23" s="806"/>
      <c r="Y23" s="806"/>
      <c r="Z23" s="806"/>
      <c r="AA23" s="806">
        <v>360</v>
      </c>
      <c r="AB23" s="806"/>
      <c r="AC23" s="806"/>
      <c r="AD23" s="806"/>
      <c r="AE23" s="807"/>
      <c r="AF23" s="808">
        <v>340</v>
      </c>
      <c r="AG23" s="806"/>
      <c r="AH23" s="806"/>
      <c r="AI23" s="806"/>
      <c r="AJ23" s="809"/>
      <c r="AK23" s="810"/>
      <c r="AL23" s="811"/>
      <c r="AM23" s="811"/>
      <c r="AN23" s="811"/>
      <c r="AO23" s="811"/>
      <c r="AP23" s="806">
        <v>11903</v>
      </c>
      <c r="AQ23" s="806"/>
      <c r="AR23" s="806"/>
      <c r="AS23" s="806"/>
      <c r="AT23" s="806"/>
      <c r="AU23" s="822"/>
      <c r="AV23" s="822"/>
      <c r="AW23" s="822"/>
      <c r="AX23" s="822"/>
      <c r="AY23" s="823"/>
      <c r="AZ23" s="824" t="s">
        <v>395</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372</v>
      </c>
      <c r="B26" s="741"/>
      <c r="C26" s="741"/>
      <c r="D26" s="741"/>
      <c r="E26" s="741"/>
      <c r="F26" s="741"/>
      <c r="G26" s="741"/>
      <c r="H26" s="741"/>
      <c r="I26" s="741"/>
      <c r="J26" s="741"/>
      <c r="K26" s="741"/>
      <c r="L26" s="741"/>
      <c r="M26" s="741"/>
      <c r="N26" s="741"/>
      <c r="O26" s="741"/>
      <c r="P26" s="742"/>
      <c r="Q26" s="746" t="s">
        <v>398</v>
      </c>
      <c r="R26" s="747"/>
      <c r="S26" s="747"/>
      <c r="T26" s="747"/>
      <c r="U26" s="748"/>
      <c r="V26" s="746" t="s">
        <v>399</v>
      </c>
      <c r="W26" s="747"/>
      <c r="X26" s="747"/>
      <c r="Y26" s="747"/>
      <c r="Z26" s="748"/>
      <c r="AA26" s="746" t="s">
        <v>400</v>
      </c>
      <c r="AB26" s="747"/>
      <c r="AC26" s="747"/>
      <c r="AD26" s="747"/>
      <c r="AE26" s="747"/>
      <c r="AF26" s="827" t="s">
        <v>401</v>
      </c>
      <c r="AG26" s="828"/>
      <c r="AH26" s="828"/>
      <c r="AI26" s="828"/>
      <c r="AJ26" s="829"/>
      <c r="AK26" s="747" t="s">
        <v>402</v>
      </c>
      <c r="AL26" s="747"/>
      <c r="AM26" s="747"/>
      <c r="AN26" s="747"/>
      <c r="AO26" s="748"/>
      <c r="AP26" s="746" t="s">
        <v>403</v>
      </c>
      <c r="AQ26" s="747"/>
      <c r="AR26" s="747"/>
      <c r="AS26" s="747"/>
      <c r="AT26" s="748"/>
      <c r="AU26" s="746" t="s">
        <v>404</v>
      </c>
      <c r="AV26" s="747"/>
      <c r="AW26" s="747"/>
      <c r="AX26" s="747"/>
      <c r="AY26" s="748"/>
      <c r="AZ26" s="746" t="s">
        <v>405</v>
      </c>
      <c r="BA26" s="747"/>
      <c r="BB26" s="747"/>
      <c r="BC26" s="747"/>
      <c r="BD26" s="748"/>
      <c r="BE26" s="746" t="s">
        <v>379</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406</v>
      </c>
      <c r="C28" s="763"/>
      <c r="D28" s="763"/>
      <c r="E28" s="763"/>
      <c r="F28" s="763"/>
      <c r="G28" s="763"/>
      <c r="H28" s="763"/>
      <c r="I28" s="763"/>
      <c r="J28" s="763"/>
      <c r="K28" s="763"/>
      <c r="L28" s="763"/>
      <c r="M28" s="763"/>
      <c r="N28" s="763"/>
      <c r="O28" s="763"/>
      <c r="P28" s="764"/>
      <c r="Q28" s="835">
        <v>1961</v>
      </c>
      <c r="R28" s="836"/>
      <c r="S28" s="836"/>
      <c r="T28" s="836"/>
      <c r="U28" s="836"/>
      <c r="V28" s="836">
        <v>1961</v>
      </c>
      <c r="W28" s="836"/>
      <c r="X28" s="836"/>
      <c r="Y28" s="836"/>
      <c r="Z28" s="836"/>
      <c r="AA28" s="836" t="s">
        <v>584</v>
      </c>
      <c r="AB28" s="836"/>
      <c r="AC28" s="836"/>
      <c r="AD28" s="836"/>
      <c r="AE28" s="837"/>
      <c r="AF28" s="838" t="s">
        <v>131</v>
      </c>
      <c r="AG28" s="836"/>
      <c r="AH28" s="836"/>
      <c r="AI28" s="836"/>
      <c r="AJ28" s="839"/>
      <c r="AK28" s="840">
        <v>114</v>
      </c>
      <c r="AL28" s="841"/>
      <c r="AM28" s="841"/>
      <c r="AN28" s="841"/>
      <c r="AO28" s="841"/>
      <c r="AP28" s="841" t="s">
        <v>584</v>
      </c>
      <c r="AQ28" s="841"/>
      <c r="AR28" s="841"/>
      <c r="AS28" s="841"/>
      <c r="AT28" s="841"/>
      <c r="AU28" s="841" t="s">
        <v>584</v>
      </c>
      <c r="AV28" s="841"/>
      <c r="AW28" s="841"/>
      <c r="AX28" s="841"/>
      <c r="AY28" s="841"/>
      <c r="AZ28" s="842" t="s">
        <v>584</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407</v>
      </c>
      <c r="C29" s="794"/>
      <c r="D29" s="794"/>
      <c r="E29" s="794"/>
      <c r="F29" s="794"/>
      <c r="G29" s="794"/>
      <c r="H29" s="794"/>
      <c r="I29" s="794"/>
      <c r="J29" s="794"/>
      <c r="K29" s="794"/>
      <c r="L29" s="794"/>
      <c r="M29" s="794"/>
      <c r="N29" s="794"/>
      <c r="O29" s="794"/>
      <c r="P29" s="795"/>
      <c r="Q29" s="796">
        <v>1915</v>
      </c>
      <c r="R29" s="797"/>
      <c r="S29" s="797"/>
      <c r="T29" s="797"/>
      <c r="U29" s="797"/>
      <c r="V29" s="797">
        <v>1915</v>
      </c>
      <c r="W29" s="797"/>
      <c r="X29" s="797"/>
      <c r="Y29" s="797"/>
      <c r="Z29" s="797"/>
      <c r="AA29" s="797" t="s">
        <v>584</v>
      </c>
      <c r="AB29" s="797"/>
      <c r="AC29" s="797"/>
      <c r="AD29" s="797"/>
      <c r="AE29" s="798"/>
      <c r="AF29" s="799" t="s">
        <v>131</v>
      </c>
      <c r="AG29" s="800"/>
      <c r="AH29" s="800"/>
      <c r="AI29" s="800"/>
      <c r="AJ29" s="801"/>
      <c r="AK29" s="847">
        <v>275</v>
      </c>
      <c r="AL29" s="843"/>
      <c r="AM29" s="843"/>
      <c r="AN29" s="843"/>
      <c r="AO29" s="843"/>
      <c r="AP29" s="843" t="s">
        <v>584</v>
      </c>
      <c r="AQ29" s="843"/>
      <c r="AR29" s="843"/>
      <c r="AS29" s="843"/>
      <c r="AT29" s="843"/>
      <c r="AU29" s="843" t="s">
        <v>584</v>
      </c>
      <c r="AV29" s="843"/>
      <c r="AW29" s="843"/>
      <c r="AX29" s="843"/>
      <c r="AY29" s="843"/>
      <c r="AZ29" s="844" t="s">
        <v>584</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408</v>
      </c>
      <c r="C30" s="794"/>
      <c r="D30" s="794"/>
      <c r="E30" s="794"/>
      <c r="F30" s="794"/>
      <c r="G30" s="794"/>
      <c r="H30" s="794"/>
      <c r="I30" s="794"/>
      <c r="J30" s="794"/>
      <c r="K30" s="794"/>
      <c r="L30" s="794"/>
      <c r="M30" s="794"/>
      <c r="N30" s="794"/>
      <c r="O30" s="794"/>
      <c r="P30" s="795"/>
      <c r="Q30" s="796">
        <v>470</v>
      </c>
      <c r="R30" s="797"/>
      <c r="S30" s="797"/>
      <c r="T30" s="797"/>
      <c r="U30" s="797"/>
      <c r="V30" s="797">
        <v>469</v>
      </c>
      <c r="W30" s="797"/>
      <c r="X30" s="797"/>
      <c r="Y30" s="797"/>
      <c r="Z30" s="797"/>
      <c r="AA30" s="797">
        <v>1</v>
      </c>
      <c r="AB30" s="797"/>
      <c r="AC30" s="797"/>
      <c r="AD30" s="797"/>
      <c r="AE30" s="798"/>
      <c r="AF30" s="799">
        <v>1</v>
      </c>
      <c r="AG30" s="800"/>
      <c r="AH30" s="800"/>
      <c r="AI30" s="800"/>
      <c r="AJ30" s="801"/>
      <c r="AK30" s="847">
        <v>74</v>
      </c>
      <c r="AL30" s="843"/>
      <c r="AM30" s="843"/>
      <c r="AN30" s="843"/>
      <c r="AO30" s="843"/>
      <c r="AP30" s="843" t="s">
        <v>584</v>
      </c>
      <c r="AQ30" s="843"/>
      <c r="AR30" s="843"/>
      <c r="AS30" s="843"/>
      <c r="AT30" s="843"/>
      <c r="AU30" s="843" t="s">
        <v>584</v>
      </c>
      <c r="AV30" s="843"/>
      <c r="AW30" s="843"/>
      <c r="AX30" s="843"/>
      <c r="AY30" s="843"/>
      <c r="AZ30" s="844" t="s">
        <v>584</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409</v>
      </c>
      <c r="C31" s="794"/>
      <c r="D31" s="794"/>
      <c r="E31" s="794"/>
      <c r="F31" s="794"/>
      <c r="G31" s="794"/>
      <c r="H31" s="794"/>
      <c r="I31" s="794"/>
      <c r="J31" s="794"/>
      <c r="K31" s="794"/>
      <c r="L31" s="794"/>
      <c r="M31" s="794"/>
      <c r="N31" s="794"/>
      <c r="O31" s="794"/>
      <c r="P31" s="795"/>
      <c r="Q31" s="796">
        <v>505</v>
      </c>
      <c r="R31" s="797"/>
      <c r="S31" s="797"/>
      <c r="T31" s="797"/>
      <c r="U31" s="797"/>
      <c r="V31" s="797">
        <v>486</v>
      </c>
      <c r="W31" s="797"/>
      <c r="X31" s="797"/>
      <c r="Y31" s="797"/>
      <c r="Z31" s="797"/>
      <c r="AA31" s="797">
        <v>19</v>
      </c>
      <c r="AB31" s="797"/>
      <c r="AC31" s="797"/>
      <c r="AD31" s="797"/>
      <c r="AE31" s="798"/>
      <c r="AF31" s="799">
        <v>646</v>
      </c>
      <c r="AG31" s="800"/>
      <c r="AH31" s="800"/>
      <c r="AI31" s="800"/>
      <c r="AJ31" s="801"/>
      <c r="AK31" s="847">
        <v>2</v>
      </c>
      <c r="AL31" s="843"/>
      <c r="AM31" s="843"/>
      <c r="AN31" s="843"/>
      <c r="AO31" s="843"/>
      <c r="AP31" s="843">
        <v>1301</v>
      </c>
      <c r="AQ31" s="843"/>
      <c r="AR31" s="843"/>
      <c r="AS31" s="843"/>
      <c r="AT31" s="843"/>
      <c r="AU31" s="843">
        <v>200</v>
      </c>
      <c r="AV31" s="843"/>
      <c r="AW31" s="843"/>
      <c r="AX31" s="843"/>
      <c r="AY31" s="843"/>
      <c r="AZ31" s="844" t="s">
        <v>584</v>
      </c>
      <c r="BA31" s="844"/>
      <c r="BB31" s="844"/>
      <c r="BC31" s="844"/>
      <c r="BD31" s="844"/>
      <c r="BE31" s="845" t="s">
        <v>410</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411</v>
      </c>
      <c r="C32" s="794"/>
      <c r="D32" s="794"/>
      <c r="E32" s="794"/>
      <c r="F32" s="794"/>
      <c r="G32" s="794"/>
      <c r="H32" s="794"/>
      <c r="I32" s="794"/>
      <c r="J32" s="794"/>
      <c r="K32" s="794"/>
      <c r="L32" s="794"/>
      <c r="M32" s="794"/>
      <c r="N32" s="794"/>
      <c r="O32" s="794"/>
      <c r="P32" s="795"/>
      <c r="Q32" s="796">
        <v>685</v>
      </c>
      <c r="R32" s="797"/>
      <c r="S32" s="797"/>
      <c r="T32" s="797"/>
      <c r="U32" s="797"/>
      <c r="V32" s="797">
        <v>685</v>
      </c>
      <c r="W32" s="797"/>
      <c r="X32" s="797"/>
      <c r="Y32" s="797"/>
      <c r="Z32" s="797"/>
      <c r="AA32" s="797">
        <v>0</v>
      </c>
      <c r="AB32" s="797"/>
      <c r="AC32" s="797"/>
      <c r="AD32" s="797"/>
      <c r="AE32" s="798"/>
      <c r="AF32" s="799">
        <v>0</v>
      </c>
      <c r="AG32" s="800"/>
      <c r="AH32" s="800"/>
      <c r="AI32" s="800"/>
      <c r="AJ32" s="801"/>
      <c r="AK32" s="847">
        <v>262</v>
      </c>
      <c r="AL32" s="843"/>
      <c r="AM32" s="843"/>
      <c r="AN32" s="843"/>
      <c r="AO32" s="843"/>
      <c r="AP32" s="843">
        <v>3719</v>
      </c>
      <c r="AQ32" s="843"/>
      <c r="AR32" s="843"/>
      <c r="AS32" s="843"/>
      <c r="AT32" s="843"/>
      <c r="AU32" s="843">
        <v>1845</v>
      </c>
      <c r="AV32" s="843"/>
      <c r="AW32" s="843"/>
      <c r="AX32" s="843"/>
      <c r="AY32" s="843"/>
      <c r="AZ32" s="844" t="s">
        <v>584</v>
      </c>
      <c r="BA32" s="844"/>
      <c r="BB32" s="844"/>
      <c r="BC32" s="844"/>
      <c r="BD32" s="844"/>
      <c r="BE32" s="845" t="s">
        <v>412</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393</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647</v>
      </c>
      <c r="AG63" s="857"/>
      <c r="AH63" s="857"/>
      <c r="AI63" s="857"/>
      <c r="AJ63" s="858"/>
      <c r="AK63" s="859"/>
      <c r="AL63" s="854"/>
      <c r="AM63" s="854"/>
      <c r="AN63" s="854"/>
      <c r="AO63" s="854"/>
      <c r="AP63" s="857">
        <v>5020</v>
      </c>
      <c r="AQ63" s="857"/>
      <c r="AR63" s="857"/>
      <c r="AS63" s="857"/>
      <c r="AT63" s="857"/>
      <c r="AU63" s="857">
        <v>2045</v>
      </c>
      <c r="AV63" s="857"/>
      <c r="AW63" s="857"/>
      <c r="AX63" s="857"/>
      <c r="AY63" s="857"/>
      <c r="AZ63" s="861"/>
      <c r="BA63" s="861"/>
      <c r="BB63" s="861"/>
      <c r="BC63" s="861"/>
      <c r="BD63" s="861"/>
      <c r="BE63" s="862"/>
      <c r="BF63" s="862"/>
      <c r="BG63" s="862"/>
      <c r="BH63" s="862"/>
      <c r="BI63" s="863"/>
      <c r="BJ63" s="864" t="s">
        <v>415</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7" t="s">
        <v>401</v>
      </c>
      <c r="AG66" s="828"/>
      <c r="AH66" s="828"/>
      <c r="AI66" s="828"/>
      <c r="AJ66" s="868"/>
      <c r="AK66" s="746" t="s">
        <v>421</v>
      </c>
      <c r="AL66" s="741"/>
      <c r="AM66" s="741"/>
      <c r="AN66" s="741"/>
      <c r="AO66" s="742"/>
      <c r="AP66" s="746" t="s">
        <v>422</v>
      </c>
      <c r="AQ66" s="747"/>
      <c r="AR66" s="747"/>
      <c r="AS66" s="747"/>
      <c r="AT66" s="748"/>
      <c r="AU66" s="746" t="s">
        <v>423</v>
      </c>
      <c r="AV66" s="747"/>
      <c r="AW66" s="747"/>
      <c r="AX66" s="747"/>
      <c r="AY66" s="748"/>
      <c r="AZ66" s="746" t="s">
        <v>379</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585</v>
      </c>
      <c r="C68" s="883"/>
      <c r="D68" s="883"/>
      <c r="E68" s="883"/>
      <c r="F68" s="883"/>
      <c r="G68" s="883"/>
      <c r="H68" s="883"/>
      <c r="I68" s="883"/>
      <c r="J68" s="883"/>
      <c r="K68" s="883"/>
      <c r="L68" s="883"/>
      <c r="M68" s="883"/>
      <c r="N68" s="883"/>
      <c r="O68" s="883"/>
      <c r="P68" s="884"/>
      <c r="Q68" s="885">
        <v>303</v>
      </c>
      <c r="R68" s="879"/>
      <c r="S68" s="879"/>
      <c r="T68" s="879"/>
      <c r="U68" s="879"/>
      <c r="V68" s="879">
        <v>264</v>
      </c>
      <c r="W68" s="879"/>
      <c r="X68" s="879"/>
      <c r="Y68" s="879"/>
      <c r="Z68" s="879"/>
      <c r="AA68" s="879">
        <v>39</v>
      </c>
      <c r="AB68" s="879"/>
      <c r="AC68" s="879"/>
      <c r="AD68" s="879"/>
      <c r="AE68" s="879"/>
      <c r="AF68" s="879">
        <v>39</v>
      </c>
      <c r="AG68" s="879"/>
      <c r="AH68" s="879"/>
      <c r="AI68" s="879"/>
      <c r="AJ68" s="879"/>
      <c r="AK68" s="879" t="s">
        <v>584</v>
      </c>
      <c r="AL68" s="879"/>
      <c r="AM68" s="879"/>
      <c r="AN68" s="879"/>
      <c r="AO68" s="879"/>
      <c r="AP68" s="879">
        <v>296</v>
      </c>
      <c r="AQ68" s="879"/>
      <c r="AR68" s="879"/>
      <c r="AS68" s="879"/>
      <c r="AT68" s="879"/>
      <c r="AU68" s="879" t="s">
        <v>584</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586</v>
      </c>
      <c r="C69" s="887"/>
      <c r="D69" s="887"/>
      <c r="E69" s="887"/>
      <c r="F69" s="887"/>
      <c r="G69" s="887"/>
      <c r="H69" s="887"/>
      <c r="I69" s="887"/>
      <c r="J69" s="887"/>
      <c r="K69" s="887"/>
      <c r="L69" s="887"/>
      <c r="M69" s="887"/>
      <c r="N69" s="887"/>
      <c r="O69" s="887"/>
      <c r="P69" s="888"/>
      <c r="Q69" s="889">
        <v>1334</v>
      </c>
      <c r="R69" s="843"/>
      <c r="S69" s="843"/>
      <c r="T69" s="843"/>
      <c r="U69" s="843"/>
      <c r="V69" s="843">
        <v>1334</v>
      </c>
      <c r="W69" s="843"/>
      <c r="X69" s="843"/>
      <c r="Y69" s="843"/>
      <c r="Z69" s="843"/>
      <c r="AA69" s="843" t="s">
        <v>584</v>
      </c>
      <c r="AB69" s="843"/>
      <c r="AC69" s="843"/>
      <c r="AD69" s="843"/>
      <c r="AE69" s="843"/>
      <c r="AF69" s="843" t="s">
        <v>584</v>
      </c>
      <c r="AG69" s="843"/>
      <c r="AH69" s="843"/>
      <c r="AI69" s="843"/>
      <c r="AJ69" s="843"/>
      <c r="AK69" s="843">
        <v>115</v>
      </c>
      <c r="AL69" s="843"/>
      <c r="AM69" s="843"/>
      <c r="AN69" s="843"/>
      <c r="AO69" s="843"/>
      <c r="AP69" s="843" t="s">
        <v>584</v>
      </c>
      <c r="AQ69" s="843"/>
      <c r="AR69" s="843"/>
      <c r="AS69" s="843"/>
      <c r="AT69" s="843"/>
      <c r="AU69" s="843" t="s">
        <v>584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587</v>
      </c>
      <c r="C70" s="887"/>
      <c r="D70" s="887"/>
      <c r="E70" s="887"/>
      <c r="F70" s="887"/>
      <c r="G70" s="887"/>
      <c r="H70" s="887"/>
      <c r="I70" s="887"/>
      <c r="J70" s="887"/>
      <c r="K70" s="887"/>
      <c r="L70" s="887"/>
      <c r="M70" s="887"/>
      <c r="N70" s="887"/>
      <c r="O70" s="887"/>
      <c r="P70" s="888"/>
      <c r="Q70" s="889">
        <v>4286</v>
      </c>
      <c r="R70" s="843"/>
      <c r="S70" s="843"/>
      <c r="T70" s="843"/>
      <c r="U70" s="843"/>
      <c r="V70" s="843">
        <v>4270</v>
      </c>
      <c r="W70" s="843"/>
      <c r="X70" s="843"/>
      <c r="Y70" s="843"/>
      <c r="Z70" s="843"/>
      <c r="AA70" s="843">
        <v>16</v>
      </c>
      <c r="AB70" s="843"/>
      <c r="AC70" s="843"/>
      <c r="AD70" s="843"/>
      <c r="AE70" s="843"/>
      <c r="AF70" s="843">
        <v>16</v>
      </c>
      <c r="AG70" s="843"/>
      <c r="AH70" s="843"/>
      <c r="AI70" s="843"/>
      <c r="AJ70" s="843"/>
      <c r="AK70" s="843">
        <v>103</v>
      </c>
      <c r="AL70" s="843"/>
      <c r="AM70" s="843"/>
      <c r="AN70" s="843"/>
      <c r="AO70" s="843"/>
      <c r="AP70" s="843" t="s">
        <v>584</v>
      </c>
      <c r="AQ70" s="843"/>
      <c r="AR70" s="843"/>
      <c r="AS70" s="843"/>
      <c r="AT70" s="843"/>
      <c r="AU70" s="843" t="s">
        <v>584</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588</v>
      </c>
      <c r="C71" s="887"/>
      <c r="D71" s="887"/>
      <c r="E71" s="887"/>
      <c r="F71" s="887"/>
      <c r="G71" s="887"/>
      <c r="H71" s="887"/>
      <c r="I71" s="887"/>
      <c r="J71" s="887"/>
      <c r="K71" s="887"/>
      <c r="L71" s="887"/>
      <c r="M71" s="887"/>
      <c r="N71" s="887"/>
      <c r="O71" s="887"/>
      <c r="P71" s="888"/>
      <c r="Q71" s="889">
        <v>203</v>
      </c>
      <c r="R71" s="843"/>
      <c r="S71" s="843"/>
      <c r="T71" s="843"/>
      <c r="U71" s="843"/>
      <c r="V71" s="843">
        <v>175</v>
      </c>
      <c r="W71" s="843"/>
      <c r="X71" s="843"/>
      <c r="Y71" s="843"/>
      <c r="Z71" s="843"/>
      <c r="AA71" s="843">
        <v>28</v>
      </c>
      <c r="AB71" s="843"/>
      <c r="AC71" s="843"/>
      <c r="AD71" s="843"/>
      <c r="AE71" s="843"/>
      <c r="AF71" s="843">
        <v>28</v>
      </c>
      <c r="AG71" s="843"/>
      <c r="AH71" s="843"/>
      <c r="AI71" s="843"/>
      <c r="AJ71" s="843"/>
      <c r="AK71" s="843">
        <v>19</v>
      </c>
      <c r="AL71" s="843"/>
      <c r="AM71" s="843"/>
      <c r="AN71" s="843"/>
      <c r="AO71" s="843"/>
      <c r="AP71" s="843">
        <v>136</v>
      </c>
      <c r="AQ71" s="843"/>
      <c r="AR71" s="843"/>
      <c r="AS71" s="843"/>
      <c r="AT71" s="843"/>
      <c r="AU71" s="843" t="s">
        <v>584</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589</v>
      </c>
      <c r="C72" s="887"/>
      <c r="D72" s="887"/>
      <c r="E72" s="887"/>
      <c r="F72" s="887"/>
      <c r="G72" s="887"/>
      <c r="H72" s="887"/>
      <c r="I72" s="887"/>
      <c r="J72" s="887"/>
      <c r="K72" s="887"/>
      <c r="L72" s="887"/>
      <c r="M72" s="887"/>
      <c r="N72" s="887"/>
      <c r="O72" s="887"/>
      <c r="P72" s="888"/>
      <c r="Q72" s="889">
        <v>176</v>
      </c>
      <c r="R72" s="843"/>
      <c r="S72" s="843"/>
      <c r="T72" s="843"/>
      <c r="U72" s="843"/>
      <c r="V72" s="843">
        <v>161</v>
      </c>
      <c r="W72" s="843"/>
      <c r="X72" s="843"/>
      <c r="Y72" s="843"/>
      <c r="Z72" s="843"/>
      <c r="AA72" s="843">
        <v>15</v>
      </c>
      <c r="AB72" s="843"/>
      <c r="AC72" s="843"/>
      <c r="AD72" s="843"/>
      <c r="AE72" s="843"/>
      <c r="AF72" s="843">
        <v>15</v>
      </c>
      <c r="AG72" s="843"/>
      <c r="AH72" s="843"/>
      <c r="AI72" s="843"/>
      <c r="AJ72" s="843"/>
      <c r="AK72" s="843">
        <v>9</v>
      </c>
      <c r="AL72" s="843"/>
      <c r="AM72" s="843"/>
      <c r="AN72" s="843"/>
      <c r="AO72" s="843"/>
      <c r="AP72" s="843">
        <v>73</v>
      </c>
      <c r="AQ72" s="843"/>
      <c r="AR72" s="843"/>
      <c r="AS72" s="843"/>
      <c r="AT72" s="843"/>
      <c r="AU72" s="843">
        <v>21</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590</v>
      </c>
      <c r="C73" s="887"/>
      <c r="D73" s="887"/>
      <c r="E73" s="887"/>
      <c r="F73" s="887"/>
      <c r="G73" s="887"/>
      <c r="H73" s="887"/>
      <c r="I73" s="887"/>
      <c r="J73" s="887"/>
      <c r="K73" s="887"/>
      <c r="L73" s="887"/>
      <c r="M73" s="887"/>
      <c r="N73" s="887"/>
      <c r="O73" s="887"/>
      <c r="P73" s="888"/>
      <c r="Q73" s="889">
        <v>128</v>
      </c>
      <c r="R73" s="843"/>
      <c r="S73" s="843"/>
      <c r="T73" s="843"/>
      <c r="U73" s="843"/>
      <c r="V73" s="843">
        <v>124</v>
      </c>
      <c r="W73" s="843"/>
      <c r="X73" s="843"/>
      <c r="Y73" s="843"/>
      <c r="Z73" s="843"/>
      <c r="AA73" s="843">
        <v>4</v>
      </c>
      <c r="AB73" s="843"/>
      <c r="AC73" s="843"/>
      <c r="AD73" s="843"/>
      <c r="AE73" s="843"/>
      <c r="AF73" s="843">
        <v>4</v>
      </c>
      <c r="AG73" s="843"/>
      <c r="AH73" s="843"/>
      <c r="AI73" s="843"/>
      <c r="AJ73" s="843"/>
      <c r="AK73" s="843" t="s">
        <v>584</v>
      </c>
      <c r="AL73" s="843"/>
      <c r="AM73" s="843"/>
      <c r="AN73" s="843"/>
      <c r="AO73" s="843"/>
      <c r="AP73" s="843" t="s">
        <v>584</v>
      </c>
      <c r="AQ73" s="843"/>
      <c r="AR73" s="843"/>
      <c r="AS73" s="843"/>
      <c r="AT73" s="843"/>
      <c r="AU73" s="843" t="s">
        <v>584</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591</v>
      </c>
      <c r="C74" s="887"/>
      <c r="D74" s="887"/>
      <c r="E74" s="887"/>
      <c r="F74" s="887"/>
      <c r="G74" s="887"/>
      <c r="H74" s="887"/>
      <c r="I74" s="887"/>
      <c r="J74" s="887"/>
      <c r="K74" s="887"/>
      <c r="L74" s="887"/>
      <c r="M74" s="887"/>
      <c r="N74" s="887"/>
      <c r="O74" s="887"/>
      <c r="P74" s="888"/>
      <c r="Q74" s="889">
        <v>401</v>
      </c>
      <c r="R74" s="843"/>
      <c r="S74" s="843"/>
      <c r="T74" s="843"/>
      <c r="U74" s="843"/>
      <c r="V74" s="843">
        <v>376</v>
      </c>
      <c r="W74" s="843"/>
      <c r="X74" s="843"/>
      <c r="Y74" s="843"/>
      <c r="Z74" s="843"/>
      <c r="AA74" s="843">
        <v>26</v>
      </c>
      <c r="AB74" s="843"/>
      <c r="AC74" s="843"/>
      <c r="AD74" s="843"/>
      <c r="AE74" s="843"/>
      <c r="AF74" s="843">
        <v>26</v>
      </c>
      <c r="AG74" s="843"/>
      <c r="AH74" s="843"/>
      <c r="AI74" s="843"/>
      <c r="AJ74" s="843"/>
      <c r="AK74" s="843">
        <v>239</v>
      </c>
      <c r="AL74" s="843"/>
      <c r="AM74" s="843"/>
      <c r="AN74" s="843"/>
      <c r="AO74" s="843"/>
      <c r="AP74" s="843" t="s">
        <v>584</v>
      </c>
      <c r="AQ74" s="843"/>
      <c r="AR74" s="843"/>
      <c r="AS74" s="843"/>
      <c r="AT74" s="843"/>
      <c r="AU74" s="843" t="s">
        <v>584</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592</v>
      </c>
      <c r="C75" s="887"/>
      <c r="D75" s="887"/>
      <c r="E75" s="887"/>
      <c r="F75" s="887"/>
      <c r="G75" s="887"/>
      <c r="H75" s="887"/>
      <c r="I75" s="887"/>
      <c r="J75" s="887"/>
      <c r="K75" s="887"/>
      <c r="L75" s="887"/>
      <c r="M75" s="887"/>
      <c r="N75" s="887"/>
      <c r="O75" s="887"/>
      <c r="P75" s="888"/>
      <c r="Q75" s="890">
        <v>14719</v>
      </c>
      <c r="R75" s="891"/>
      <c r="S75" s="891"/>
      <c r="T75" s="891"/>
      <c r="U75" s="847"/>
      <c r="V75" s="892">
        <v>14004</v>
      </c>
      <c r="W75" s="891"/>
      <c r="X75" s="891"/>
      <c r="Y75" s="891"/>
      <c r="Z75" s="847"/>
      <c r="AA75" s="892">
        <v>716</v>
      </c>
      <c r="AB75" s="891"/>
      <c r="AC75" s="891"/>
      <c r="AD75" s="891"/>
      <c r="AE75" s="847"/>
      <c r="AF75" s="892">
        <v>707</v>
      </c>
      <c r="AG75" s="891"/>
      <c r="AH75" s="891"/>
      <c r="AI75" s="891"/>
      <c r="AJ75" s="847"/>
      <c r="AK75" s="892">
        <v>256</v>
      </c>
      <c r="AL75" s="891"/>
      <c r="AM75" s="891"/>
      <c r="AN75" s="891"/>
      <c r="AO75" s="847"/>
      <c r="AP75" s="892">
        <v>4831</v>
      </c>
      <c r="AQ75" s="891"/>
      <c r="AR75" s="891"/>
      <c r="AS75" s="891"/>
      <c r="AT75" s="847"/>
      <c r="AU75" s="892">
        <v>67</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t="s">
        <v>593</v>
      </c>
      <c r="C76" s="887"/>
      <c r="D76" s="887"/>
      <c r="E76" s="887"/>
      <c r="F76" s="887"/>
      <c r="G76" s="887"/>
      <c r="H76" s="887"/>
      <c r="I76" s="887"/>
      <c r="J76" s="887"/>
      <c r="K76" s="887"/>
      <c r="L76" s="887"/>
      <c r="M76" s="887"/>
      <c r="N76" s="887"/>
      <c r="O76" s="887"/>
      <c r="P76" s="888"/>
      <c r="Q76" s="890">
        <v>806</v>
      </c>
      <c r="R76" s="891"/>
      <c r="S76" s="891"/>
      <c r="T76" s="891"/>
      <c r="U76" s="847"/>
      <c r="V76" s="892">
        <v>774</v>
      </c>
      <c r="W76" s="891"/>
      <c r="X76" s="891"/>
      <c r="Y76" s="891"/>
      <c r="Z76" s="847"/>
      <c r="AA76" s="892">
        <v>31</v>
      </c>
      <c r="AB76" s="891"/>
      <c r="AC76" s="891"/>
      <c r="AD76" s="891"/>
      <c r="AE76" s="847"/>
      <c r="AF76" s="892">
        <v>31</v>
      </c>
      <c r="AG76" s="891"/>
      <c r="AH76" s="891"/>
      <c r="AI76" s="891"/>
      <c r="AJ76" s="847"/>
      <c r="AK76" s="892">
        <v>164</v>
      </c>
      <c r="AL76" s="891"/>
      <c r="AM76" s="891"/>
      <c r="AN76" s="891"/>
      <c r="AO76" s="847"/>
      <c r="AP76" s="892" t="s">
        <v>584</v>
      </c>
      <c r="AQ76" s="891"/>
      <c r="AR76" s="891"/>
      <c r="AS76" s="891"/>
      <c r="AT76" s="847"/>
      <c r="AU76" s="892" t="s">
        <v>584</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t="s">
        <v>594</v>
      </c>
      <c r="C77" s="887"/>
      <c r="D77" s="887"/>
      <c r="E77" s="887"/>
      <c r="F77" s="887"/>
      <c r="G77" s="887"/>
      <c r="H77" s="887"/>
      <c r="I77" s="887"/>
      <c r="J77" s="887"/>
      <c r="K77" s="887"/>
      <c r="L77" s="887"/>
      <c r="M77" s="887"/>
      <c r="N77" s="887"/>
      <c r="O77" s="887"/>
      <c r="P77" s="888"/>
      <c r="Q77" s="890">
        <v>496</v>
      </c>
      <c r="R77" s="891"/>
      <c r="S77" s="891"/>
      <c r="T77" s="891"/>
      <c r="U77" s="847"/>
      <c r="V77" s="892">
        <v>485</v>
      </c>
      <c r="W77" s="891"/>
      <c r="X77" s="891"/>
      <c r="Y77" s="891"/>
      <c r="Z77" s="847"/>
      <c r="AA77" s="892">
        <v>11</v>
      </c>
      <c r="AB77" s="891"/>
      <c r="AC77" s="891"/>
      <c r="AD77" s="891"/>
      <c r="AE77" s="847"/>
      <c r="AF77" s="892">
        <v>8</v>
      </c>
      <c r="AG77" s="891"/>
      <c r="AH77" s="891"/>
      <c r="AI77" s="891"/>
      <c r="AJ77" s="847"/>
      <c r="AK77" s="892" t="s">
        <v>584</v>
      </c>
      <c r="AL77" s="891"/>
      <c r="AM77" s="891"/>
      <c r="AN77" s="891"/>
      <c r="AO77" s="847"/>
      <c r="AP77" s="892">
        <v>116</v>
      </c>
      <c r="AQ77" s="891"/>
      <c r="AR77" s="891"/>
      <c r="AS77" s="891"/>
      <c r="AT77" s="847"/>
      <c r="AU77" s="892">
        <v>40</v>
      </c>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393</v>
      </c>
      <c r="B88" s="802" t="s">
        <v>424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874</v>
      </c>
      <c r="AG88" s="857"/>
      <c r="AH88" s="857"/>
      <c r="AI88" s="857"/>
      <c r="AJ88" s="857"/>
      <c r="AK88" s="854"/>
      <c r="AL88" s="854"/>
      <c r="AM88" s="854"/>
      <c r="AN88" s="854"/>
      <c r="AO88" s="854"/>
      <c r="AP88" s="857">
        <v>5452</v>
      </c>
      <c r="AQ88" s="857"/>
      <c r="AR88" s="857"/>
      <c r="AS88" s="857"/>
      <c r="AT88" s="857"/>
      <c r="AU88" s="857">
        <v>128</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802" t="s">
        <v>425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433</v>
      </c>
      <c r="AB109" s="906"/>
      <c r="AC109" s="906"/>
      <c r="AD109" s="906"/>
      <c r="AE109" s="907"/>
      <c r="AF109" s="905" t="s">
        <v>434</v>
      </c>
      <c r="AG109" s="906"/>
      <c r="AH109" s="906"/>
      <c r="AI109" s="906"/>
      <c r="AJ109" s="907"/>
      <c r="AK109" s="905" t="s">
        <v>308</v>
      </c>
      <c r="AL109" s="906"/>
      <c r="AM109" s="906"/>
      <c r="AN109" s="906"/>
      <c r="AO109" s="907"/>
      <c r="AP109" s="905" t="s">
        <v>435</v>
      </c>
      <c r="AQ109" s="906"/>
      <c r="AR109" s="906"/>
      <c r="AS109" s="906"/>
      <c r="AT109" s="908"/>
      <c r="AU109" s="925" t="s">
        <v>432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433</v>
      </c>
      <c r="BR109" s="906"/>
      <c r="BS109" s="906"/>
      <c r="BT109" s="906"/>
      <c r="BU109" s="907"/>
      <c r="BV109" s="905" t="s">
        <v>434</v>
      </c>
      <c r="BW109" s="906"/>
      <c r="BX109" s="906"/>
      <c r="BY109" s="906"/>
      <c r="BZ109" s="907"/>
      <c r="CA109" s="905" t="s">
        <v>308</v>
      </c>
      <c r="CB109" s="906"/>
      <c r="CC109" s="906"/>
      <c r="CD109" s="906"/>
      <c r="CE109" s="907"/>
      <c r="CF109" s="926" t="s">
        <v>435</v>
      </c>
      <c r="CG109" s="926"/>
      <c r="CH109" s="926"/>
      <c r="CI109" s="926"/>
      <c r="CJ109" s="926"/>
      <c r="CK109" s="905" t="s">
        <v>436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433</v>
      </c>
      <c r="DH109" s="906"/>
      <c r="DI109" s="906"/>
      <c r="DJ109" s="906"/>
      <c r="DK109" s="907"/>
      <c r="DL109" s="905" t="s">
        <v>434</v>
      </c>
      <c r="DM109" s="906"/>
      <c r="DN109" s="906"/>
      <c r="DO109" s="906"/>
      <c r="DP109" s="907"/>
      <c r="DQ109" s="905" t="s">
        <v>308</v>
      </c>
      <c r="DR109" s="906"/>
      <c r="DS109" s="906"/>
      <c r="DT109" s="906"/>
      <c r="DU109" s="907"/>
      <c r="DV109" s="905" t="s">
        <v>435</v>
      </c>
      <c r="DW109" s="906"/>
      <c r="DX109" s="906"/>
      <c r="DY109" s="906"/>
      <c r="DZ109" s="908"/>
    </row>
    <row r="110" spans="1:131" s="224" customFormat="1" ht="26.25" customHeight="1" x14ac:dyDescent="0.15">
      <c r="A110" s="909" t="s">
        <v>437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900766</v>
      </c>
      <c r="AB110" s="913"/>
      <c r="AC110" s="913"/>
      <c r="AD110" s="913"/>
      <c r="AE110" s="914"/>
      <c r="AF110" s="915">
        <v>926840</v>
      </c>
      <c r="AG110" s="913"/>
      <c r="AH110" s="913"/>
      <c r="AI110" s="913"/>
      <c r="AJ110" s="914"/>
      <c r="AK110" s="915">
        <v>899121</v>
      </c>
      <c r="AL110" s="913"/>
      <c r="AM110" s="913"/>
      <c r="AN110" s="913"/>
      <c r="AO110" s="914"/>
      <c r="AP110" s="916">
        <v>21.9</v>
      </c>
      <c r="AQ110" s="917"/>
      <c r="AR110" s="917"/>
      <c r="AS110" s="917"/>
      <c r="AT110" s="918"/>
      <c r="AU110" s="919" t="s">
        <v>75</v>
      </c>
      <c r="AV110" s="920"/>
      <c r="AW110" s="920"/>
      <c r="AX110" s="920"/>
      <c r="AY110" s="920"/>
      <c r="AZ110" s="942" t="s">
        <v>438</v>
      </c>
      <c r="BA110" s="910"/>
      <c r="BB110" s="910"/>
      <c r="BC110" s="910"/>
      <c r="BD110" s="910"/>
      <c r="BE110" s="910"/>
      <c r="BF110" s="910"/>
      <c r="BG110" s="910"/>
      <c r="BH110" s="910"/>
      <c r="BI110" s="910"/>
      <c r="BJ110" s="910"/>
      <c r="BK110" s="910"/>
      <c r="BL110" s="910"/>
      <c r="BM110" s="910"/>
      <c r="BN110" s="910"/>
      <c r="BO110" s="910"/>
      <c r="BP110" s="911"/>
      <c r="BQ110" s="943">
        <v>12779340</v>
      </c>
      <c r="BR110" s="944"/>
      <c r="BS110" s="944"/>
      <c r="BT110" s="944"/>
      <c r="BU110" s="944"/>
      <c r="BV110" s="944">
        <v>12307439</v>
      </c>
      <c r="BW110" s="944"/>
      <c r="BX110" s="944"/>
      <c r="BY110" s="944"/>
      <c r="BZ110" s="944"/>
      <c r="CA110" s="944">
        <v>11903165</v>
      </c>
      <c r="CB110" s="944"/>
      <c r="CC110" s="944"/>
      <c r="CD110" s="944"/>
      <c r="CE110" s="944"/>
      <c r="CF110" s="957">
        <v>289.39999999999998</v>
      </c>
      <c r="CG110" s="958"/>
      <c r="CH110" s="958"/>
      <c r="CI110" s="958"/>
      <c r="CJ110" s="958"/>
      <c r="CK110" s="959" t="s">
        <v>439</v>
      </c>
      <c r="CL110" s="960"/>
      <c r="CM110" s="942" t="s">
        <v>440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441</v>
      </c>
      <c r="DH110" s="944"/>
      <c r="DI110" s="944"/>
      <c r="DJ110" s="944"/>
      <c r="DK110" s="944"/>
      <c r="DL110" s="944" t="s">
        <v>442</v>
      </c>
      <c r="DM110" s="944"/>
      <c r="DN110" s="944"/>
      <c r="DO110" s="944"/>
      <c r="DP110" s="944"/>
      <c r="DQ110" s="944" t="s">
        <v>441</v>
      </c>
      <c r="DR110" s="944"/>
      <c r="DS110" s="944"/>
      <c r="DT110" s="944"/>
      <c r="DU110" s="944"/>
      <c r="DV110" s="945" t="s">
        <v>131</v>
      </c>
      <c r="DW110" s="945"/>
      <c r="DX110" s="945"/>
      <c r="DY110" s="945"/>
      <c r="DZ110" s="946"/>
    </row>
    <row r="111" spans="1:131" s="224" customFormat="1" ht="26.25" customHeight="1" x14ac:dyDescent="0.15">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441</v>
      </c>
      <c r="AG111" s="951"/>
      <c r="AH111" s="951"/>
      <c r="AI111" s="951"/>
      <c r="AJ111" s="952"/>
      <c r="AK111" s="953" t="s">
        <v>131</v>
      </c>
      <c r="AL111" s="951"/>
      <c r="AM111" s="951"/>
      <c r="AN111" s="951"/>
      <c r="AO111" s="952"/>
      <c r="AP111" s="954" t="s">
        <v>444</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v>90158</v>
      </c>
      <c r="BR111" s="939"/>
      <c r="BS111" s="939"/>
      <c r="BT111" s="939"/>
      <c r="BU111" s="939"/>
      <c r="BV111" s="939">
        <v>192824</v>
      </c>
      <c r="BW111" s="939"/>
      <c r="BX111" s="939"/>
      <c r="BY111" s="939"/>
      <c r="BZ111" s="939"/>
      <c r="CA111" s="939">
        <v>594321</v>
      </c>
      <c r="CB111" s="939"/>
      <c r="CC111" s="939"/>
      <c r="CD111" s="939"/>
      <c r="CE111" s="939"/>
      <c r="CF111" s="933">
        <v>14.4</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415</v>
      </c>
      <c r="DH111" s="939"/>
      <c r="DI111" s="939"/>
      <c r="DJ111" s="939"/>
      <c r="DK111" s="939"/>
      <c r="DL111" s="939" t="s">
        <v>131</v>
      </c>
      <c r="DM111" s="939"/>
      <c r="DN111" s="939"/>
      <c r="DO111" s="939"/>
      <c r="DP111" s="939"/>
      <c r="DQ111" s="939" t="s">
        <v>131</v>
      </c>
      <c r="DR111" s="939"/>
      <c r="DS111" s="939"/>
      <c r="DT111" s="939"/>
      <c r="DU111" s="939"/>
      <c r="DV111" s="940" t="s">
        <v>447</v>
      </c>
      <c r="DW111" s="940"/>
      <c r="DX111" s="940"/>
      <c r="DY111" s="940"/>
      <c r="DZ111" s="941"/>
    </row>
    <row r="112" spans="1:131" s="224" customFormat="1" ht="26.25" customHeight="1" x14ac:dyDescent="0.15">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450</v>
      </c>
      <c r="AB112" s="972"/>
      <c r="AC112" s="972"/>
      <c r="AD112" s="972"/>
      <c r="AE112" s="973"/>
      <c r="AF112" s="974" t="s">
        <v>441</v>
      </c>
      <c r="AG112" s="972"/>
      <c r="AH112" s="972"/>
      <c r="AI112" s="972"/>
      <c r="AJ112" s="973"/>
      <c r="AK112" s="974" t="s">
        <v>131</v>
      </c>
      <c r="AL112" s="972"/>
      <c r="AM112" s="972"/>
      <c r="AN112" s="972"/>
      <c r="AO112" s="973"/>
      <c r="AP112" s="975" t="s">
        <v>451</v>
      </c>
      <c r="AQ112" s="976"/>
      <c r="AR112" s="976"/>
      <c r="AS112" s="976"/>
      <c r="AT112" s="977"/>
      <c r="AU112" s="921"/>
      <c r="AV112" s="922"/>
      <c r="AW112" s="922"/>
      <c r="AX112" s="922"/>
      <c r="AY112" s="922"/>
      <c r="AZ112" s="935" t="s">
        <v>452</v>
      </c>
      <c r="BA112" s="936"/>
      <c r="BB112" s="936"/>
      <c r="BC112" s="936"/>
      <c r="BD112" s="936"/>
      <c r="BE112" s="936"/>
      <c r="BF112" s="936"/>
      <c r="BG112" s="936"/>
      <c r="BH112" s="936"/>
      <c r="BI112" s="936"/>
      <c r="BJ112" s="936"/>
      <c r="BK112" s="936"/>
      <c r="BL112" s="936"/>
      <c r="BM112" s="936"/>
      <c r="BN112" s="936"/>
      <c r="BO112" s="936"/>
      <c r="BP112" s="937"/>
      <c r="BQ112" s="938">
        <v>2372457</v>
      </c>
      <c r="BR112" s="939"/>
      <c r="BS112" s="939"/>
      <c r="BT112" s="939"/>
      <c r="BU112" s="939"/>
      <c r="BV112" s="939">
        <v>2266844</v>
      </c>
      <c r="BW112" s="939"/>
      <c r="BX112" s="939"/>
      <c r="BY112" s="939"/>
      <c r="BZ112" s="939"/>
      <c r="CA112" s="939">
        <v>2044846</v>
      </c>
      <c r="CB112" s="939"/>
      <c r="CC112" s="939"/>
      <c r="CD112" s="939"/>
      <c r="CE112" s="939"/>
      <c r="CF112" s="933">
        <v>49.7</v>
      </c>
      <c r="CG112" s="934"/>
      <c r="CH112" s="934"/>
      <c r="CI112" s="934"/>
      <c r="CJ112" s="934"/>
      <c r="CK112" s="961"/>
      <c r="CL112" s="962"/>
      <c r="CM112" s="935" t="s">
        <v>453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442</v>
      </c>
      <c r="DH112" s="939"/>
      <c r="DI112" s="939"/>
      <c r="DJ112" s="939"/>
      <c r="DK112" s="939"/>
      <c r="DL112" s="939" t="s">
        <v>444</v>
      </c>
      <c r="DM112" s="939"/>
      <c r="DN112" s="939"/>
      <c r="DO112" s="939"/>
      <c r="DP112" s="939"/>
      <c r="DQ112" s="939" t="s">
        <v>444</v>
      </c>
      <c r="DR112" s="939"/>
      <c r="DS112" s="939"/>
      <c r="DT112" s="939"/>
      <c r="DU112" s="939"/>
      <c r="DV112" s="940" t="s">
        <v>444</v>
      </c>
      <c r="DW112" s="940"/>
      <c r="DX112" s="940"/>
      <c r="DY112" s="940"/>
      <c r="DZ112" s="941"/>
    </row>
    <row r="113" spans="1:130" s="224" customFormat="1" ht="26.25" customHeight="1" x14ac:dyDescent="0.15">
      <c r="A113" s="967"/>
      <c r="B113" s="968"/>
      <c r="C113" s="936" t="s">
        <v>454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202872</v>
      </c>
      <c r="AB113" s="951"/>
      <c r="AC113" s="951"/>
      <c r="AD113" s="951"/>
      <c r="AE113" s="952"/>
      <c r="AF113" s="953">
        <v>215699</v>
      </c>
      <c r="AG113" s="951"/>
      <c r="AH113" s="951"/>
      <c r="AI113" s="951"/>
      <c r="AJ113" s="952"/>
      <c r="AK113" s="953">
        <v>180136</v>
      </c>
      <c r="AL113" s="951"/>
      <c r="AM113" s="951"/>
      <c r="AN113" s="951"/>
      <c r="AO113" s="952"/>
      <c r="AP113" s="954">
        <v>4.4000000000000004</v>
      </c>
      <c r="AQ113" s="955"/>
      <c r="AR113" s="955"/>
      <c r="AS113" s="955"/>
      <c r="AT113" s="956"/>
      <c r="AU113" s="921"/>
      <c r="AV113" s="922"/>
      <c r="AW113" s="922"/>
      <c r="AX113" s="922"/>
      <c r="AY113" s="922"/>
      <c r="AZ113" s="935" t="s">
        <v>455</v>
      </c>
      <c r="BA113" s="936"/>
      <c r="BB113" s="936"/>
      <c r="BC113" s="936"/>
      <c r="BD113" s="936"/>
      <c r="BE113" s="936"/>
      <c r="BF113" s="936"/>
      <c r="BG113" s="936"/>
      <c r="BH113" s="936"/>
      <c r="BI113" s="936"/>
      <c r="BJ113" s="936"/>
      <c r="BK113" s="936"/>
      <c r="BL113" s="936"/>
      <c r="BM113" s="936"/>
      <c r="BN113" s="936"/>
      <c r="BO113" s="936"/>
      <c r="BP113" s="937"/>
      <c r="BQ113" s="938">
        <v>159649</v>
      </c>
      <c r="BR113" s="939"/>
      <c r="BS113" s="939"/>
      <c r="BT113" s="939"/>
      <c r="BU113" s="939"/>
      <c r="BV113" s="939">
        <v>144868</v>
      </c>
      <c r="BW113" s="939"/>
      <c r="BX113" s="939"/>
      <c r="BY113" s="939"/>
      <c r="BZ113" s="939"/>
      <c r="CA113" s="939">
        <v>182743</v>
      </c>
      <c r="CB113" s="939"/>
      <c r="CC113" s="939"/>
      <c r="CD113" s="939"/>
      <c r="CE113" s="939"/>
      <c r="CF113" s="933">
        <v>4.4000000000000004</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442</v>
      </c>
      <c r="DH113" s="972"/>
      <c r="DI113" s="972"/>
      <c r="DJ113" s="972"/>
      <c r="DK113" s="973"/>
      <c r="DL113" s="974" t="s">
        <v>131</v>
      </c>
      <c r="DM113" s="972"/>
      <c r="DN113" s="972"/>
      <c r="DO113" s="972"/>
      <c r="DP113" s="973"/>
      <c r="DQ113" s="974" t="s">
        <v>131</v>
      </c>
      <c r="DR113" s="972"/>
      <c r="DS113" s="972"/>
      <c r="DT113" s="972"/>
      <c r="DU113" s="973"/>
      <c r="DV113" s="975" t="s">
        <v>444</v>
      </c>
      <c r="DW113" s="976"/>
      <c r="DX113" s="976"/>
      <c r="DY113" s="976"/>
      <c r="DZ113" s="977"/>
    </row>
    <row r="114" spans="1:130" s="224" customFormat="1" ht="26.25" customHeight="1" x14ac:dyDescent="0.15">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58549</v>
      </c>
      <c r="AB114" s="972"/>
      <c r="AC114" s="972"/>
      <c r="AD114" s="972"/>
      <c r="AE114" s="973"/>
      <c r="AF114" s="974">
        <v>38441</v>
      </c>
      <c r="AG114" s="972"/>
      <c r="AH114" s="972"/>
      <c r="AI114" s="972"/>
      <c r="AJ114" s="973"/>
      <c r="AK114" s="974">
        <v>18474</v>
      </c>
      <c r="AL114" s="972"/>
      <c r="AM114" s="972"/>
      <c r="AN114" s="972"/>
      <c r="AO114" s="973"/>
      <c r="AP114" s="975">
        <v>0.4</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806437</v>
      </c>
      <c r="BR114" s="939"/>
      <c r="BS114" s="939"/>
      <c r="BT114" s="939"/>
      <c r="BU114" s="939"/>
      <c r="BV114" s="939">
        <v>722675</v>
      </c>
      <c r="BW114" s="939"/>
      <c r="BX114" s="939"/>
      <c r="BY114" s="939"/>
      <c r="BZ114" s="939"/>
      <c r="CA114" s="939">
        <v>684165</v>
      </c>
      <c r="CB114" s="939"/>
      <c r="CC114" s="939"/>
      <c r="CD114" s="939"/>
      <c r="CE114" s="939"/>
      <c r="CF114" s="933">
        <v>16.600000000000001</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444</v>
      </c>
      <c r="DH114" s="972"/>
      <c r="DI114" s="972"/>
      <c r="DJ114" s="972"/>
      <c r="DK114" s="973"/>
      <c r="DL114" s="974" t="s">
        <v>131</v>
      </c>
      <c r="DM114" s="972"/>
      <c r="DN114" s="972"/>
      <c r="DO114" s="972"/>
      <c r="DP114" s="973"/>
      <c r="DQ114" s="974" t="s">
        <v>451</v>
      </c>
      <c r="DR114" s="972"/>
      <c r="DS114" s="972"/>
      <c r="DT114" s="972"/>
      <c r="DU114" s="973"/>
      <c r="DV114" s="975" t="s">
        <v>442</v>
      </c>
      <c r="DW114" s="976"/>
      <c r="DX114" s="976"/>
      <c r="DY114" s="976"/>
      <c r="DZ114" s="977"/>
    </row>
    <row r="115" spans="1:130" s="224" customFormat="1" ht="26.25" customHeight="1" x14ac:dyDescent="0.15">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415</v>
      </c>
      <c r="AB115" s="951"/>
      <c r="AC115" s="951"/>
      <c r="AD115" s="951"/>
      <c r="AE115" s="952"/>
      <c r="AF115" s="953" t="s">
        <v>444</v>
      </c>
      <c r="AG115" s="951"/>
      <c r="AH115" s="951"/>
      <c r="AI115" s="951"/>
      <c r="AJ115" s="952"/>
      <c r="AK115" s="953" t="s">
        <v>444</v>
      </c>
      <c r="AL115" s="951"/>
      <c r="AM115" s="951"/>
      <c r="AN115" s="951"/>
      <c r="AO115" s="952"/>
      <c r="AP115" s="954" t="s">
        <v>444</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t="s">
        <v>441</v>
      </c>
      <c r="BR115" s="939"/>
      <c r="BS115" s="939"/>
      <c r="BT115" s="939"/>
      <c r="BU115" s="939"/>
      <c r="BV115" s="939" t="s">
        <v>415</v>
      </c>
      <c r="BW115" s="939"/>
      <c r="BX115" s="939"/>
      <c r="BY115" s="939"/>
      <c r="BZ115" s="939"/>
      <c r="CA115" s="939" t="s">
        <v>415</v>
      </c>
      <c r="CB115" s="939"/>
      <c r="CC115" s="939"/>
      <c r="CD115" s="939"/>
      <c r="CE115" s="939"/>
      <c r="CF115" s="933" t="s">
        <v>131</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442</v>
      </c>
      <c r="DH115" s="972"/>
      <c r="DI115" s="972"/>
      <c r="DJ115" s="972"/>
      <c r="DK115" s="973"/>
      <c r="DL115" s="974" t="s">
        <v>444</v>
      </c>
      <c r="DM115" s="972"/>
      <c r="DN115" s="972"/>
      <c r="DO115" s="972"/>
      <c r="DP115" s="973"/>
      <c r="DQ115" s="974" t="s">
        <v>444</v>
      </c>
      <c r="DR115" s="972"/>
      <c r="DS115" s="972"/>
      <c r="DT115" s="972"/>
      <c r="DU115" s="973"/>
      <c r="DV115" s="975" t="s">
        <v>415</v>
      </c>
      <c r="DW115" s="976"/>
      <c r="DX115" s="976"/>
      <c r="DY115" s="976"/>
      <c r="DZ115" s="977"/>
    </row>
    <row r="116" spans="1:130" s="224" customFormat="1" ht="26.25" customHeight="1" x14ac:dyDescent="0.15">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442</v>
      </c>
      <c r="AB116" s="972"/>
      <c r="AC116" s="972"/>
      <c r="AD116" s="972"/>
      <c r="AE116" s="973"/>
      <c r="AF116" s="974" t="s">
        <v>131</v>
      </c>
      <c r="AG116" s="972"/>
      <c r="AH116" s="972"/>
      <c r="AI116" s="972"/>
      <c r="AJ116" s="973"/>
      <c r="AK116" s="974" t="s">
        <v>131</v>
      </c>
      <c r="AL116" s="972"/>
      <c r="AM116" s="972"/>
      <c r="AN116" s="972"/>
      <c r="AO116" s="973"/>
      <c r="AP116" s="975" t="s">
        <v>131</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441</v>
      </c>
      <c r="BR116" s="939"/>
      <c r="BS116" s="939"/>
      <c r="BT116" s="939"/>
      <c r="BU116" s="939"/>
      <c r="BV116" s="939" t="s">
        <v>131</v>
      </c>
      <c r="BW116" s="939"/>
      <c r="BX116" s="939"/>
      <c r="BY116" s="939"/>
      <c r="BZ116" s="939"/>
      <c r="CA116" s="939" t="s">
        <v>131</v>
      </c>
      <c r="CB116" s="939"/>
      <c r="CC116" s="939"/>
      <c r="CD116" s="939"/>
      <c r="CE116" s="939"/>
      <c r="CF116" s="933" t="s">
        <v>131</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415</v>
      </c>
      <c r="DH116" s="972"/>
      <c r="DI116" s="972"/>
      <c r="DJ116" s="972"/>
      <c r="DK116" s="973"/>
      <c r="DL116" s="974" t="s">
        <v>415</v>
      </c>
      <c r="DM116" s="972"/>
      <c r="DN116" s="972"/>
      <c r="DO116" s="972"/>
      <c r="DP116" s="973"/>
      <c r="DQ116" s="974" t="s">
        <v>444</v>
      </c>
      <c r="DR116" s="972"/>
      <c r="DS116" s="972"/>
      <c r="DT116" s="972"/>
      <c r="DU116" s="973"/>
      <c r="DV116" s="975" t="s">
        <v>131</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1162187</v>
      </c>
      <c r="AB117" s="992"/>
      <c r="AC117" s="992"/>
      <c r="AD117" s="992"/>
      <c r="AE117" s="993"/>
      <c r="AF117" s="994">
        <v>1180980</v>
      </c>
      <c r="AG117" s="992"/>
      <c r="AH117" s="992"/>
      <c r="AI117" s="992"/>
      <c r="AJ117" s="993"/>
      <c r="AK117" s="994">
        <v>1097731</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131</v>
      </c>
      <c r="BR117" s="939"/>
      <c r="BS117" s="939"/>
      <c r="BT117" s="939"/>
      <c r="BU117" s="939"/>
      <c r="BV117" s="939" t="s">
        <v>131</v>
      </c>
      <c r="BW117" s="939"/>
      <c r="BX117" s="939"/>
      <c r="BY117" s="939"/>
      <c r="BZ117" s="939"/>
      <c r="CA117" s="939" t="s">
        <v>442</v>
      </c>
      <c r="CB117" s="939"/>
      <c r="CC117" s="939"/>
      <c r="CD117" s="939"/>
      <c r="CE117" s="939"/>
      <c r="CF117" s="933" t="s">
        <v>131</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444</v>
      </c>
      <c r="DH117" s="972"/>
      <c r="DI117" s="972"/>
      <c r="DJ117" s="972"/>
      <c r="DK117" s="973"/>
      <c r="DL117" s="974" t="s">
        <v>442</v>
      </c>
      <c r="DM117" s="972"/>
      <c r="DN117" s="972"/>
      <c r="DO117" s="972"/>
      <c r="DP117" s="973"/>
      <c r="DQ117" s="974" t="s">
        <v>442</v>
      </c>
      <c r="DR117" s="972"/>
      <c r="DS117" s="972"/>
      <c r="DT117" s="972"/>
      <c r="DU117" s="973"/>
      <c r="DV117" s="975" t="s">
        <v>131</v>
      </c>
      <c r="DW117" s="976"/>
      <c r="DX117" s="976"/>
      <c r="DY117" s="976"/>
      <c r="DZ117" s="977"/>
    </row>
    <row r="118" spans="1:130" s="224" customFormat="1" ht="26.25" customHeight="1" x14ac:dyDescent="0.15">
      <c r="A118" s="925" t="s">
        <v>436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433</v>
      </c>
      <c r="AB118" s="906"/>
      <c r="AC118" s="906"/>
      <c r="AD118" s="906"/>
      <c r="AE118" s="907"/>
      <c r="AF118" s="905" t="s">
        <v>434</v>
      </c>
      <c r="AG118" s="906"/>
      <c r="AH118" s="906"/>
      <c r="AI118" s="906"/>
      <c r="AJ118" s="907"/>
      <c r="AK118" s="905" t="s">
        <v>308</v>
      </c>
      <c r="AL118" s="906"/>
      <c r="AM118" s="906"/>
      <c r="AN118" s="906"/>
      <c r="AO118" s="907"/>
      <c r="AP118" s="983" t="s">
        <v>435</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451</v>
      </c>
      <c r="BR118" s="1013"/>
      <c r="BS118" s="1013"/>
      <c r="BT118" s="1013"/>
      <c r="BU118" s="1013"/>
      <c r="BV118" s="1013" t="s">
        <v>131</v>
      </c>
      <c r="BW118" s="1013"/>
      <c r="BX118" s="1013"/>
      <c r="BY118" s="1013"/>
      <c r="BZ118" s="1013"/>
      <c r="CA118" s="1013" t="s">
        <v>415</v>
      </c>
      <c r="CB118" s="1013"/>
      <c r="CC118" s="1013"/>
      <c r="CD118" s="1013"/>
      <c r="CE118" s="1013"/>
      <c r="CF118" s="933" t="s">
        <v>451</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451</v>
      </c>
      <c r="DH118" s="972"/>
      <c r="DI118" s="972"/>
      <c r="DJ118" s="972"/>
      <c r="DK118" s="973"/>
      <c r="DL118" s="974" t="s">
        <v>415</v>
      </c>
      <c r="DM118" s="972"/>
      <c r="DN118" s="972"/>
      <c r="DO118" s="972"/>
      <c r="DP118" s="973"/>
      <c r="DQ118" s="974" t="s">
        <v>444</v>
      </c>
      <c r="DR118" s="972"/>
      <c r="DS118" s="972"/>
      <c r="DT118" s="972"/>
      <c r="DU118" s="973"/>
      <c r="DV118" s="975" t="s">
        <v>131</v>
      </c>
      <c r="DW118" s="976"/>
      <c r="DX118" s="976"/>
      <c r="DY118" s="976"/>
      <c r="DZ118" s="977"/>
    </row>
    <row r="119" spans="1:130" s="224" customFormat="1" ht="26.25" customHeight="1" x14ac:dyDescent="0.15">
      <c r="A119" s="1069" t="s">
        <v>439</v>
      </c>
      <c r="B119" s="960"/>
      <c r="C119" s="942" t="s">
        <v>440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131</v>
      </c>
      <c r="AB119" s="913"/>
      <c r="AC119" s="913"/>
      <c r="AD119" s="913"/>
      <c r="AE119" s="914"/>
      <c r="AF119" s="915" t="s">
        <v>131</v>
      </c>
      <c r="AG119" s="913"/>
      <c r="AH119" s="913"/>
      <c r="AI119" s="913"/>
      <c r="AJ119" s="914"/>
      <c r="AK119" s="915" t="s">
        <v>131</v>
      </c>
      <c r="AL119" s="913"/>
      <c r="AM119" s="913"/>
      <c r="AN119" s="913"/>
      <c r="AO119" s="914"/>
      <c r="AP119" s="916" t="s">
        <v>415</v>
      </c>
      <c r="AQ119" s="917"/>
      <c r="AR119" s="917"/>
      <c r="AS119" s="917"/>
      <c r="AT119" s="918"/>
      <c r="AU119" s="923"/>
      <c r="AV119" s="924"/>
      <c r="AW119" s="924"/>
      <c r="AX119" s="924"/>
      <c r="AY119" s="924"/>
      <c r="AZ119" s="247" t="s">
        <v>188</v>
      </c>
      <c r="BA119" s="247"/>
      <c r="BB119" s="247"/>
      <c r="BC119" s="247"/>
      <c r="BD119" s="247"/>
      <c r="BE119" s="247"/>
      <c r="BF119" s="247"/>
      <c r="BG119" s="247"/>
      <c r="BH119" s="247"/>
      <c r="BI119" s="247"/>
      <c r="BJ119" s="247"/>
      <c r="BK119" s="247"/>
      <c r="BL119" s="247"/>
      <c r="BM119" s="247"/>
      <c r="BN119" s="247"/>
      <c r="BO119" s="990" t="s">
        <v>471</v>
      </c>
      <c r="BP119" s="1018"/>
      <c r="BQ119" s="1012">
        <v>16208041</v>
      </c>
      <c r="BR119" s="1013"/>
      <c r="BS119" s="1013"/>
      <c r="BT119" s="1013"/>
      <c r="BU119" s="1013"/>
      <c r="BV119" s="1013">
        <v>15634650</v>
      </c>
      <c r="BW119" s="1013"/>
      <c r="BX119" s="1013"/>
      <c r="BY119" s="1013"/>
      <c r="BZ119" s="1013"/>
      <c r="CA119" s="1013">
        <v>15409240</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90158</v>
      </c>
      <c r="DH119" s="999"/>
      <c r="DI119" s="999"/>
      <c r="DJ119" s="999"/>
      <c r="DK119" s="1000"/>
      <c r="DL119" s="998">
        <v>192824</v>
      </c>
      <c r="DM119" s="999"/>
      <c r="DN119" s="999"/>
      <c r="DO119" s="999"/>
      <c r="DP119" s="1000"/>
      <c r="DQ119" s="998">
        <v>594321</v>
      </c>
      <c r="DR119" s="999"/>
      <c r="DS119" s="999"/>
      <c r="DT119" s="999"/>
      <c r="DU119" s="1000"/>
      <c r="DV119" s="1001">
        <v>14.4</v>
      </c>
      <c r="DW119" s="1002"/>
      <c r="DX119" s="1002"/>
      <c r="DY119" s="1002"/>
      <c r="DZ119" s="1003"/>
    </row>
    <row r="120" spans="1:130" s="224" customFormat="1" ht="26.25" customHeight="1" x14ac:dyDescent="0.15">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415</v>
      </c>
      <c r="AB120" s="972"/>
      <c r="AC120" s="972"/>
      <c r="AD120" s="972"/>
      <c r="AE120" s="973"/>
      <c r="AF120" s="974" t="s">
        <v>415</v>
      </c>
      <c r="AG120" s="972"/>
      <c r="AH120" s="972"/>
      <c r="AI120" s="972"/>
      <c r="AJ120" s="973"/>
      <c r="AK120" s="974" t="s">
        <v>415</v>
      </c>
      <c r="AL120" s="972"/>
      <c r="AM120" s="972"/>
      <c r="AN120" s="972"/>
      <c r="AO120" s="973"/>
      <c r="AP120" s="975" t="s">
        <v>415</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789224</v>
      </c>
      <c r="BR120" s="944"/>
      <c r="BS120" s="944"/>
      <c r="BT120" s="944"/>
      <c r="BU120" s="944"/>
      <c r="BV120" s="944">
        <v>1231631</v>
      </c>
      <c r="BW120" s="944"/>
      <c r="BX120" s="944"/>
      <c r="BY120" s="944"/>
      <c r="BZ120" s="944"/>
      <c r="CA120" s="944">
        <v>1592922</v>
      </c>
      <c r="CB120" s="944"/>
      <c r="CC120" s="944"/>
      <c r="CD120" s="944"/>
      <c r="CE120" s="944"/>
      <c r="CF120" s="957">
        <v>38.700000000000003</v>
      </c>
      <c r="CG120" s="958"/>
      <c r="CH120" s="958"/>
      <c r="CI120" s="958"/>
      <c r="CJ120" s="958"/>
      <c r="CK120" s="1019" t="s">
        <v>475</v>
      </c>
      <c r="CL120" s="1020"/>
      <c r="CM120" s="1020"/>
      <c r="CN120" s="1020"/>
      <c r="CO120" s="1021"/>
      <c r="CP120" s="1027" t="s">
        <v>476</v>
      </c>
      <c r="CQ120" s="1028"/>
      <c r="CR120" s="1028"/>
      <c r="CS120" s="1028"/>
      <c r="CT120" s="1028"/>
      <c r="CU120" s="1028"/>
      <c r="CV120" s="1028"/>
      <c r="CW120" s="1028"/>
      <c r="CX120" s="1028"/>
      <c r="CY120" s="1028"/>
      <c r="CZ120" s="1028"/>
      <c r="DA120" s="1028"/>
      <c r="DB120" s="1028"/>
      <c r="DC120" s="1028"/>
      <c r="DD120" s="1028"/>
      <c r="DE120" s="1028"/>
      <c r="DF120" s="1029"/>
      <c r="DG120" s="943">
        <v>2072457</v>
      </c>
      <c r="DH120" s="944"/>
      <c r="DI120" s="944"/>
      <c r="DJ120" s="944"/>
      <c r="DK120" s="944"/>
      <c r="DL120" s="944">
        <v>2016844</v>
      </c>
      <c r="DM120" s="944"/>
      <c r="DN120" s="944"/>
      <c r="DO120" s="944"/>
      <c r="DP120" s="944"/>
      <c r="DQ120" s="944">
        <v>1844846</v>
      </c>
      <c r="DR120" s="944"/>
      <c r="DS120" s="944"/>
      <c r="DT120" s="944"/>
      <c r="DU120" s="944"/>
      <c r="DV120" s="945">
        <v>44.9</v>
      </c>
      <c r="DW120" s="945"/>
      <c r="DX120" s="945"/>
      <c r="DY120" s="945"/>
      <c r="DZ120" s="946"/>
    </row>
    <row r="121" spans="1:130" s="224" customFormat="1" ht="26.25" customHeight="1" x14ac:dyDescent="0.15">
      <c r="A121" s="1070"/>
      <c r="B121" s="962"/>
      <c r="C121" s="987" t="s">
        <v>477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131</v>
      </c>
      <c r="AG121" s="972"/>
      <c r="AH121" s="972"/>
      <c r="AI121" s="972"/>
      <c r="AJ121" s="973"/>
      <c r="AK121" s="974" t="s">
        <v>131</v>
      </c>
      <c r="AL121" s="972"/>
      <c r="AM121" s="972"/>
      <c r="AN121" s="972"/>
      <c r="AO121" s="973"/>
      <c r="AP121" s="975" t="s">
        <v>131</v>
      </c>
      <c r="AQ121" s="976"/>
      <c r="AR121" s="976"/>
      <c r="AS121" s="976"/>
      <c r="AT121" s="977"/>
      <c r="AU121" s="1007"/>
      <c r="AV121" s="1008"/>
      <c r="AW121" s="1008"/>
      <c r="AX121" s="1008"/>
      <c r="AY121" s="1009"/>
      <c r="AZ121" s="935" t="s">
        <v>478</v>
      </c>
      <c r="BA121" s="936"/>
      <c r="BB121" s="936"/>
      <c r="BC121" s="936"/>
      <c r="BD121" s="936"/>
      <c r="BE121" s="936"/>
      <c r="BF121" s="936"/>
      <c r="BG121" s="936"/>
      <c r="BH121" s="936"/>
      <c r="BI121" s="936"/>
      <c r="BJ121" s="936"/>
      <c r="BK121" s="936"/>
      <c r="BL121" s="936"/>
      <c r="BM121" s="936"/>
      <c r="BN121" s="936"/>
      <c r="BO121" s="936"/>
      <c r="BP121" s="937"/>
      <c r="BQ121" s="938">
        <v>1389</v>
      </c>
      <c r="BR121" s="939"/>
      <c r="BS121" s="939"/>
      <c r="BT121" s="939"/>
      <c r="BU121" s="939"/>
      <c r="BV121" s="939" t="s">
        <v>131</v>
      </c>
      <c r="BW121" s="939"/>
      <c r="BX121" s="939"/>
      <c r="BY121" s="939"/>
      <c r="BZ121" s="939"/>
      <c r="CA121" s="939" t="s">
        <v>131</v>
      </c>
      <c r="CB121" s="939"/>
      <c r="CC121" s="939"/>
      <c r="CD121" s="939"/>
      <c r="CE121" s="939"/>
      <c r="CF121" s="933" t="s">
        <v>131</v>
      </c>
      <c r="CG121" s="934"/>
      <c r="CH121" s="934"/>
      <c r="CI121" s="934"/>
      <c r="CJ121" s="934"/>
      <c r="CK121" s="1022"/>
      <c r="CL121" s="1023"/>
      <c r="CM121" s="1023"/>
      <c r="CN121" s="1023"/>
      <c r="CO121" s="1024"/>
      <c r="CP121" s="1032" t="s">
        <v>479</v>
      </c>
      <c r="CQ121" s="1033"/>
      <c r="CR121" s="1033"/>
      <c r="CS121" s="1033"/>
      <c r="CT121" s="1033"/>
      <c r="CU121" s="1033"/>
      <c r="CV121" s="1033"/>
      <c r="CW121" s="1033"/>
      <c r="CX121" s="1033"/>
      <c r="CY121" s="1033"/>
      <c r="CZ121" s="1033"/>
      <c r="DA121" s="1033"/>
      <c r="DB121" s="1033"/>
      <c r="DC121" s="1033"/>
      <c r="DD121" s="1033"/>
      <c r="DE121" s="1033"/>
      <c r="DF121" s="1034"/>
      <c r="DG121" s="938">
        <v>300000</v>
      </c>
      <c r="DH121" s="939"/>
      <c r="DI121" s="939"/>
      <c r="DJ121" s="939"/>
      <c r="DK121" s="939"/>
      <c r="DL121" s="939">
        <v>250000</v>
      </c>
      <c r="DM121" s="939"/>
      <c r="DN121" s="939"/>
      <c r="DO121" s="939"/>
      <c r="DP121" s="939"/>
      <c r="DQ121" s="939">
        <v>200000</v>
      </c>
      <c r="DR121" s="939"/>
      <c r="DS121" s="939"/>
      <c r="DT121" s="939"/>
      <c r="DU121" s="939"/>
      <c r="DV121" s="940">
        <v>4.9000000000000004</v>
      </c>
      <c r="DW121" s="940"/>
      <c r="DX121" s="940"/>
      <c r="DY121" s="940"/>
      <c r="DZ121" s="941"/>
    </row>
    <row r="122" spans="1:130" s="224" customFormat="1" ht="26.25" customHeight="1" x14ac:dyDescent="0.15">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442</v>
      </c>
      <c r="AB122" s="972"/>
      <c r="AC122" s="972"/>
      <c r="AD122" s="972"/>
      <c r="AE122" s="973"/>
      <c r="AF122" s="974" t="s">
        <v>415</v>
      </c>
      <c r="AG122" s="972"/>
      <c r="AH122" s="972"/>
      <c r="AI122" s="972"/>
      <c r="AJ122" s="973"/>
      <c r="AK122" s="974" t="s">
        <v>444</v>
      </c>
      <c r="AL122" s="972"/>
      <c r="AM122" s="972"/>
      <c r="AN122" s="972"/>
      <c r="AO122" s="973"/>
      <c r="AP122" s="975" t="s">
        <v>444</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7669285</v>
      </c>
      <c r="BR122" s="1013"/>
      <c r="BS122" s="1013"/>
      <c r="BT122" s="1013"/>
      <c r="BU122" s="1013"/>
      <c r="BV122" s="1013">
        <v>7401093</v>
      </c>
      <c r="BW122" s="1013"/>
      <c r="BX122" s="1013"/>
      <c r="BY122" s="1013"/>
      <c r="BZ122" s="1013"/>
      <c r="CA122" s="1013">
        <v>7157096</v>
      </c>
      <c r="CB122" s="1013"/>
      <c r="CC122" s="1013"/>
      <c r="CD122" s="1013"/>
      <c r="CE122" s="1013"/>
      <c r="CF122" s="1030">
        <v>174</v>
      </c>
      <c r="CG122" s="1031"/>
      <c r="CH122" s="1031"/>
      <c r="CI122" s="1031"/>
      <c r="CJ122" s="1031"/>
      <c r="CK122" s="1022"/>
      <c r="CL122" s="1023"/>
      <c r="CM122" s="1023"/>
      <c r="CN122" s="1023"/>
      <c r="CO122" s="1024"/>
      <c r="CP122" s="1032"/>
      <c r="CQ122" s="1033"/>
      <c r="CR122" s="1033"/>
      <c r="CS122" s="1033"/>
      <c r="CT122" s="1033"/>
      <c r="CU122" s="1033"/>
      <c r="CV122" s="1033"/>
      <c r="CW122" s="1033"/>
      <c r="CX122" s="1033"/>
      <c r="CY122" s="1033"/>
      <c r="CZ122" s="1033"/>
      <c r="DA122" s="1033"/>
      <c r="DB122" s="1033"/>
      <c r="DC122" s="1033"/>
      <c r="DD122" s="1033"/>
      <c r="DE122" s="1033"/>
      <c r="DF122" s="1034"/>
      <c r="DG122" s="938"/>
      <c r="DH122" s="939"/>
      <c r="DI122" s="939"/>
      <c r="DJ122" s="939"/>
      <c r="DK122" s="939"/>
      <c r="DL122" s="939"/>
      <c r="DM122" s="939"/>
      <c r="DN122" s="939"/>
      <c r="DO122" s="939"/>
      <c r="DP122" s="939"/>
      <c r="DQ122" s="939"/>
      <c r="DR122" s="939"/>
      <c r="DS122" s="939"/>
      <c r="DT122" s="939"/>
      <c r="DU122" s="939"/>
      <c r="DV122" s="940"/>
      <c r="DW122" s="940"/>
      <c r="DX122" s="940"/>
      <c r="DY122" s="940"/>
      <c r="DZ122" s="941"/>
    </row>
    <row r="123" spans="1:130" s="224" customFormat="1" ht="26.25" customHeight="1" x14ac:dyDescent="0.15">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415</v>
      </c>
      <c r="AB123" s="972"/>
      <c r="AC123" s="972"/>
      <c r="AD123" s="972"/>
      <c r="AE123" s="973"/>
      <c r="AF123" s="974" t="s">
        <v>131</v>
      </c>
      <c r="AG123" s="972"/>
      <c r="AH123" s="972"/>
      <c r="AI123" s="972"/>
      <c r="AJ123" s="973"/>
      <c r="AK123" s="974" t="s">
        <v>441</v>
      </c>
      <c r="AL123" s="972"/>
      <c r="AM123" s="972"/>
      <c r="AN123" s="972"/>
      <c r="AO123" s="973"/>
      <c r="AP123" s="975" t="s">
        <v>442</v>
      </c>
      <c r="AQ123" s="976"/>
      <c r="AR123" s="976"/>
      <c r="AS123" s="976"/>
      <c r="AT123" s="977"/>
      <c r="AU123" s="1010"/>
      <c r="AV123" s="1011"/>
      <c r="AW123" s="1011"/>
      <c r="AX123" s="1011"/>
      <c r="AY123" s="1011"/>
      <c r="AZ123" s="247" t="s">
        <v>188</v>
      </c>
      <c r="BA123" s="247"/>
      <c r="BB123" s="247"/>
      <c r="BC123" s="247"/>
      <c r="BD123" s="247"/>
      <c r="BE123" s="247"/>
      <c r="BF123" s="247"/>
      <c r="BG123" s="247"/>
      <c r="BH123" s="247"/>
      <c r="BI123" s="247"/>
      <c r="BJ123" s="247"/>
      <c r="BK123" s="247"/>
      <c r="BL123" s="247"/>
      <c r="BM123" s="247"/>
      <c r="BN123" s="247"/>
      <c r="BO123" s="990" t="s">
        <v>481</v>
      </c>
      <c r="BP123" s="1018"/>
      <c r="BQ123" s="1076">
        <v>8459898</v>
      </c>
      <c r="BR123" s="1077"/>
      <c r="BS123" s="1077"/>
      <c r="BT123" s="1077"/>
      <c r="BU123" s="1077"/>
      <c r="BV123" s="1077">
        <v>8632724</v>
      </c>
      <c r="BW123" s="1077"/>
      <c r="BX123" s="1077"/>
      <c r="BY123" s="1077"/>
      <c r="BZ123" s="1077"/>
      <c r="CA123" s="1077">
        <v>8750018</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442</v>
      </c>
      <c r="AB124" s="972"/>
      <c r="AC124" s="972"/>
      <c r="AD124" s="972"/>
      <c r="AE124" s="973"/>
      <c r="AF124" s="974" t="s">
        <v>131</v>
      </c>
      <c r="AG124" s="972"/>
      <c r="AH124" s="972"/>
      <c r="AI124" s="972"/>
      <c r="AJ124" s="973"/>
      <c r="AK124" s="974" t="s">
        <v>451</v>
      </c>
      <c r="AL124" s="972"/>
      <c r="AM124" s="972"/>
      <c r="AN124" s="972"/>
      <c r="AO124" s="973"/>
      <c r="AP124" s="975" t="s">
        <v>131</v>
      </c>
      <c r="AQ124" s="976"/>
      <c r="AR124" s="976"/>
      <c r="AS124" s="976"/>
      <c r="AT124" s="977"/>
      <c r="AU124" s="1072" t="s">
        <v>482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199</v>
      </c>
      <c r="BR124" s="1040"/>
      <c r="BS124" s="1040"/>
      <c r="BT124" s="1040"/>
      <c r="BU124" s="1040"/>
      <c r="BV124" s="1040">
        <v>164.9</v>
      </c>
      <c r="BW124" s="1040"/>
      <c r="BX124" s="1040"/>
      <c r="BY124" s="1040"/>
      <c r="BZ124" s="1040"/>
      <c r="CA124" s="1040">
        <v>161.80000000000001</v>
      </c>
      <c r="CB124" s="1040"/>
      <c r="CC124" s="1040"/>
      <c r="CD124" s="1040"/>
      <c r="CE124" s="1040"/>
      <c r="CF124" s="1041"/>
      <c r="CG124" s="1042"/>
      <c r="CH124" s="1042"/>
      <c r="CI124" s="1042"/>
      <c r="CJ124" s="1043"/>
      <c r="CK124" s="1025"/>
      <c r="CL124" s="1025"/>
      <c r="CM124" s="1025"/>
      <c r="CN124" s="1025"/>
      <c r="CO124" s="1026"/>
      <c r="CP124" s="1032" t="s">
        <v>483</v>
      </c>
      <c r="CQ124" s="1033"/>
      <c r="CR124" s="1033"/>
      <c r="CS124" s="1033"/>
      <c r="CT124" s="1033"/>
      <c r="CU124" s="1033"/>
      <c r="CV124" s="1033"/>
      <c r="CW124" s="1033"/>
      <c r="CX124" s="1033"/>
      <c r="CY124" s="1033"/>
      <c r="CZ124" s="1033"/>
      <c r="DA124" s="1033"/>
      <c r="DB124" s="1033"/>
      <c r="DC124" s="1033"/>
      <c r="DD124" s="1033"/>
      <c r="DE124" s="1033"/>
      <c r="DF124" s="1034"/>
      <c r="DG124" s="1017" t="s">
        <v>441</v>
      </c>
      <c r="DH124" s="999"/>
      <c r="DI124" s="999"/>
      <c r="DJ124" s="999"/>
      <c r="DK124" s="1000"/>
      <c r="DL124" s="998" t="s">
        <v>441</v>
      </c>
      <c r="DM124" s="999"/>
      <c r="DN124" s="999"/>
      <c r="DO124" s="999"/>
      <c r="DP124" s="1000"/>
      <c r="DQ124" s="998" t="s">
        <v>441</v>
      </c>
      <c r="DR124" s="999"/>
      <c r="DS124" s="999"/>
      <c r="DT124" s="999"/>
      <c r="DU124" s="1000"/>
      <c r="DV124" s="1001" t="s">
        <v>441</v>
      </c>
      <c r="DW124" s="1002"/>
      <c r="DX124" s="1002"/>
      <c r="DY124" s="1002"/>
      <c r="DZ124" s="1003"/>
    </row>
    <row r="125" spans="1:130" s="224" customFormat="1" ht="26.25" customHeight="1" x14ac:dyDescent="0.15">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441</v>
      </c>
      <c r="AB125" s="972"/>
      <c r="AC125" s="972"/>
      <c r="AD125" s="972"/>
      <c r="AE125" s="973"/>
      <c r="AF125" s="974" t="s">
        <v>441</v>
      </c>
      <c r="AG125" s="972"/>
      <c r="AH125" s="972"/>
      <c r="AI125" s="972"/>
      <c r="AJ125" s="973"/>
      <c r="AK125" s="974" t="s">
        <v>441</v>
      </c>
      <c r="AL125" s="972"/>
      <c r="AM125" s="972"/>
      <c r="AN125" s="972"/>
      <c r="AO125" s="973"/>
      <c r="AP125" s="975" t="s">
        <v>441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484</v>
      </c>
      <c r="CL125" s="1020"/>
      <c r="CM125" s="1020"/>
      <c r="CN125" s="1020"/>
      <c r="CO125" s="1021"/>
      <c r="CP125" s="942" t="s">
        <v>485</v>
      </c>
      <c r="CQ125" s="910"/>
      <c r="CR125" s="910"/>
      <c r="CS125" s="910"/>
      <c r="CT125" s="910"/>
      <c r="CU125" s="910"/>
      <c r="CV125" s="910"/>
      <c r="CW125" s="910"/>
      <c r="CX125" s="910"/>
      <c r="CY125" s="910"/>
      <c r="CZ125" s="910"/>
      <c r="DA125" s="910"/>
      <c r="DB125" s="910"/>
      <c r="DC125" s="910"/>
      <c r="DD125" s="910"/>
      <c r="DE125" s="910"/>
      <c r="DF125" s="911"/>
      <c r="DG125" s="943" t="s">
        <v>441</v>
      </c>
      <c r="DH125" s="944"/>
      <c r="DI125" s="944"/>
      <c r="DJ125" s="944"/>
      <c r="DK125" s="944"/>
      <c r="DL125" s="944" t="s">
        <v>441</v>
      </c>
      <c r="DM125" s="944"/>
      <c r="DN125" s="944"/>
      <c r="DO125" s="944"/>
      <c r="DP125" s="944"/>
      <c r="DQ125" s="944" t="s">
        <v>441</v>
      </c>
      <c r="DR125" s="944"/>
      <c r="DS125" s="944"/>
      <c r="DT125" s="944"/>
      <c r="DU125" s="944"/>
      <c r="DV125" s="945" t="s">
        <v>131</v>
      </c>
      <c r="DW125" s="945"/>
      <c r="DX125" s="945"/>
      <c r="DY125" s="945"/>
      <c r="DZ125" s="946"/>
    </row>
    <row r="126" spans="1:130" s="224" customFormat="1" ht="26.25" customHeight="1" thickBot="1" x14ac:dyDescent="0.2">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441</v>
      </c>
      <c r="AB126" s="972"/>
      <c r="AC126" s="972"/>
      <c r="AD126" s="972"/>
      <c r="AE126" s="973"/>
      <c r="AF126" s="974" t="s">
        <v>441</v>
      </c>
      <c r="AG126" s="972"/>
      <c r="AH126" s="972"/>
      <c r="AI126" s="972"/>
      <c r="AJ126" s="973"/>
      <c r="AK126" s="974" t="s">
        <v>441</v>
      </c>
      <c r="AL126" s="972"/>
      <c r="AM126" s="972"/>
      <c r="AN126" s="972"/>
      <c r="AO126" s="973"/>
      <c r="AP126" s="975" t="s">
        <v>441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486</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441</v>
      </c>
      <c r="DM126" s="939"/>
      <c r="DN126" s="939"/>
      <c r="DO126" s="939"/>
      <c r="DP126" s="939"/>
      <c r="DQ126" s="939" t="s">
        <v>441</v>
      </c>
      <c r="DR126" s="939"/>
      <c r="DS126" s="939"/>
      <c r="DT126" s="939"/>
      <c r="DU126" s="939"/>
      <c r="DV126" s="940" t="s">
        <v>441</v>
      </c>
      <c r="DW126" s="940"/>
      <c r="DX126" s="940"/>
      <c r="DY126" s="940"/>
      <c r="DZ126" s="941"/>
    </row>
    <row r="127" spans="1:130" s="224" customFormat="1" ht="26.25" customHeight="1" x14ac:dyDescent="0.15">
      <c r="A127" s="1071"/>
      <c r="B127" s="964"/>
      <c r="C127" s="986" t="s">
        <v>487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441</v>
      </c>
      <c r="AB127" s="972"/>
      <c r="AC127" s="972"/>
      <c r="AD127" s="972"/>
      <c r="AE127" s="973"/>
      <c r="AF127" s="974" t="s">
        <v>441</v>
      </c>
      <c r="AG127" s="972"/>
      <c r="AH127" s="972"/>
      <c r="AI127" s="972"/>
      <c r="AJ127" s="973"/>
      <c r="AK127" s="974" t="s">
        <v>441</v>
      </c>
      <c r="AL127" s="972"/>
      <c r="AM127" s="972"/>
      <c r="AN127" s="972"/>
      <c r="AO127" s="973"/>
      <c r="AP127" s="975" t="s">
        <v>441</v>
      </c>
      <c r="AQ127" s="976"/>
      <c r="AR127" s="976"/>
      <c r="AS127" s="976"/>
      <c r="AT127" s="977"/>
      <c r="AU127" s="226"/>
      <c r="AV127" s="226"/>
      <c r="AW127" s="226"/>
      <c r="AX127" s="1044" t="s">
        <v>488</v>
      </c>
      <c r="AY127" s="1045"/>
      <c r="AZ127" s="1045"/>
      <c r="BA127" s="1045"/>
      <c r="BB127" s="1045"/>
      <c r="BC127" s="1045"/>
      <c r="BD127" s="1045"/>
      <c r="BE127" s="1046"/>
      <c r="BF127" s="1047" t="s">
        <v>489</v>
      </c>
      <c r="BG127" s="1045"/>
      <c r="BH127" s="1045"/>
      <c r="BI127" s="1045"/>
      <c r="BJ127" s="1045"/>
      <c r="BK127" s="1045"/>
      <c r="BL127" s="1046"/>
      <c r="BM127" s="1047" t="s">
        <v>490</v>
      </c>
      <c r="BN127" s="1045"/>
      <c r="BO127" s="1045"/>
      <c r="BP127" s="1045"/>
      <c r="BQ127" s="1045"/>
      <c r="BR127" s="1045"/>
      <c r="BS127" s="1046"/>
      <c r="BT127" s="1047" t="s">
        <v>491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492</v>
      </c>
      <c r="CQ127" s="936"/>
      <c r="CR127" s="936"/>
      <c r="CS127" s="936"/>
      <c r="CT127" s="936"/>
      <c r="CU127" s="936"/>
      <c r="CV127" s="936"/>
      <c r="CW127" s="936"/>
      <c r="CX127" s="936"/>
      <c r="CY127" s="936"/>
      <c r="CZ127" s="936"/>
      <c r="DA127" s="936"/>
      <c r="DB127" s="936"/>
      <c r="DC127" s="936"/>
      <c r="DD127" s="936"/>
      <c r="DE127" s="936"/>
      <c r="DF127" s="937"/>
      <c r="DG127" s="938" t="s">
        <v>441</v>
      </c>
      <c r="DH127" s="939"/>
      <c r="DI127" s="939"/>
      <c r="DJ127" s="939"/>
      <c r="DK127" s="939"/>
      <c r="DL127" s="939" t="s">
        <v>441</v>
      </c>
      <c r="DM127" s="939"/>
      <c r="DN127" s="939"/>
      <c r="DO127" s="939"/>
      <c r="DP127" s="939"/>
      <c r="DQ127" s="939" t="s">
        <v>441</v>
      </c>
      <c r="DR127" s="939"/>
      <c r="DS127" s="939"/>
      <c r="DT127" s="939"/>
      <c r="DU127" s="939"/>
      <c r="DV127" s="940" t="s">
        <v>441</v>
      </c>
      <c r="DW127" s="940"/>
      <c r="DX127" s="940"/>
      <c r="DY127" s="940"/>
      <c r="DZ127" s="941"/>
    </row>
    <row r="128" spans="1:130" s="224" customFormat="1" ht="26.25" customHeight="1" thickBot="1" x14ac:dyDescent="0.2">
      <c r="A128" s="1054" t="s">
        <v>493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494</v>
      </c>
      <c r="X128" s="1056"/>
      <c r="Y128" s="1056"/>
      <c r="Z128" s="1057"/>
      <c r="AA128" s="1058">
        <v>1737</v>
      </c>
      <c r="AB128" s="1059"/>
      <c r="AC128" s="1059"/>
      <c r="AD128" s="1059"/>
      <c r="AE128" s="1060"/>
      <c r="AF128" s="1061">
        <v>1417</v>
      </c>
      <c r="AG128" s="1059"/>
      <c r="AH128" s="1059"/>
      <c r="AI128" s="1059"/>
      <c r="AJ128" s="1060"/>
      <c r="AK128" s="1061" t="s">
        <v>441</v>
      </c>
      <c r="AL128" s="1059"/>
      <c r="AM128" s="1059"/>
      <c r="AN128" s="1059"/>
      <c r="AO128" s="1060"/>
      <c r="AP128" s="1062"/>
      <c r="AQ128" s="1063"/>
      <c r="AR128" s="1063"/>
      <c r="AS128" s="1063"/>
      <c r="AT128" s="1064"/>
      <c r="AU128" s="226"/>
      <c r="AV128" s="226"/>
      <c r="AW128" s="226"/>
      <c r="AX128" s="909" t="s">
        <v>495</v>
      </c>
      <c r="AY128" s="910"/>
      <c r="AZ128" s="910"/>
      <c r="BA128" s="910"/>
      <c r="BB128" s="910"/>
      <c r="BC128" s="910"/>
      <c r="BD128" s="910"/>
      <c r="BE128" s="911"/>
      <c r="BF128" s="1065" t="s">
        <v>496</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497</v>
      </c>
      <c r="CQ128" s="739"/>
      <c r="CR128" s="739"/>
      <c r="CS128" s="739"/>
      <c r="CT128" s="739"/>
      <c r="CU128" s="739"/>
      <c r="CV128" s="739"/>
      <c r="CW128" s="739"/>
      <c r="CX128" s="739"/>
      <c r="CY128" s="739"/>
      <c r="CZ128" s="739"/>
      <c r="DA128" s="739"/>
      <c r="DB128" s="739"/>
      <c r="DC128" s="739"/>
      <c r="DD128" s="739"/>
      <c r="DE128" s="739"/>
      <c r="DF128" s="1049"/>
      <c r="DG128" s="1050" t="s">
        <v>496</v>
      </c>
      <c r="DH128" s="1051"/>
      <c r="DI128" s="1051"/>
      <c r="DJ128" s="1051"/>
      <c r="DK128" s="1051"/>
      <c r="DL128" s="1051" t="s">
        <v>131</v>
      </c>
      <c r="DM128" s="1051"/>
      <c r="DN128" s="1051"/>
      <c r="DO128" s="1051"/>
      <c r="DP128" s="1051"/>
      <c r="DQ128" s="1051" t="s">
        <v>131</v>
      </c>
      <c r="DR128" s="1051"/>
      <c r="DS128" s="1051"/>
      <c r="DT128" s="1051"/>
      <c r="DU128" s="1051"/>
      <c r="DV128" s="1052" t="s">
        <v>131</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498</v>
      </c>
      <c r="X129" s="1084"/>
      <c r="Y129" s="1084"/>
      <c r="Z129" s="1085"/>
      <c r="AA129" s="971">
        <v>4514294</v>
      </c>
      <c r="AB129" s="972"/>
      <c r="AC129" s="972"/>
      <c r="AD129" s="972"/>
      <c r="AE129" s="973"/>
      <c r="AF129" s="974">
        <v>4873061</v>
      </c>
      <c r="AG129" s="972"/>
      <c r="AH129" s="972"/>
      <c r="AI129" s="972"/>
      <c r="AJ129" s="973"/>
      <c r="AK129" s="974">
        <v>4735524</v>
      </c>
      <c r="AL129" s="972"/>
      <c r="AM129" s="972"/>
      <c r="AN129" s="972"/>
      <c r="AO129" s="973"/>
      <c r="AP129" s="1086"/>
      <c r="AQ129" s="1087"/>
      <c r="AR129" s="1087"/>
      <c r="AS129" s="1087"/>
      <c r="AT129" s="1088"/>
      <c r="AU129" s="227"/>
      <c r="AV129" s="227"/>
      <c r="AW129" s="227"/>
      <c r="AX129" s="1078" t="s">
        <v>499</v>
      </c>
      <c r="AY129" s="936"/>
      <c r="AZ129" s="936"/>
      <c r="BA129" s="936"/>
      <c r="BB129" s="936"/>
      <c r="BC129" s="936"/>
      <c r="BD129" s="936"/>
      <c r="BE129" s="937"/>
      <c r="BF129" s="1079" t="s">
        <v>496</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501</v>
      </c>
      <c r="X130" s="1084"/>
      <c r="Y130" s="1084"/>
      <c r="Z130" s="1085"/>
      <c r="AA130" s="971">
        <v>620912</v>
      </c>
      <c r="AB130" s="972"/>
      <c r="AC130" s="972"/>
      <c r="AD130" s="972"/>
      <c r="AE130" s="973"/>
      <c r="AF130" s="974">
        <v>628313</v>
      </c>
      <c r="AG130" s="972"/>
      <c r="AH130" s="972"/>
      <c r="AI130" s="972"/>
      <c r="AJ130" s="973"/>
      <c r="AK130" s="974">
        <v>622228</v>
      </c>
      <c r="AL130" s="972"/>
      <c r="AM130" s="972"/>
      <c r="AN130" s="972"/>
      <c r="AO130" s="973"/>
      <c r="AP130" s="1086"/>
      <c r="AQ130" s="1087"/>
      <c r="AR130" s="1087"/>
      <c r="AS130" s="1087"/>
      <c r="AT130" s="1088"/>
      <c r="AU130" s="227"/>
      <c r="AV130" s="227"/>
      <c r="AW130" s="227"/>
      <c r="AX130" s="1078" t="s">
        <v>502</v>
      </c>
      <c r="AY130" s="936"/>
      <c r="AZ130" s="936"/>
      <c r="BA130" s="936"/>
      <c r="BB130" s="936"/>
      <c r="BC130" s="936"/>
      <c r="BD130" s="936"/>
      <c r="BE130" s="937"/>
      <c r="BF130" s="1114">
        <v>12.8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503</v>
      </c>
      <c r="X131" s="1121"/>
      <c r="Y131" s="1121"/>
      <c r="Z131" s="1122"/>
      <c r="AA131" s="1017">
        <v>3893382</v>
      </c>
      <c r="AB131" s="999"/>
      <c r="AC131" s="999"/>
      <c r="AD131" s="999"/>
      <c r="AE131" s="1000"/>
      <c r="AF131" s="998">
        <v>4244748</v>
      </c>
      <c r="AG131" s="999"/>
      <c r="AH131" s="999"/>
      <c r="AI131" s="999"/>
      <c r="AJ131" s="1000"/>
      <c r="AK131" s="998">
        <v>4113296</v>
      </c>
      <c r="AL131" s="999"/>
      <c r="AM131" s="999"/>
      <c r="AN131" s="999"/>
      <c r="AO131" s="1000"/>
      <c r="AP131" s="1123"/>
      <c r="AQ131" s="1124"/>
      <c r="AR131" s="1124"/>
      <c r="AS131" s="1124"/>
      <c r="AT131" s="1125"/>
      <c r="AU131" s="227"/>
      <c r="AV131" s="227"/>
      <c r="AW131" s="227"/>
      <c r="AX131" s="1096" t="s">
        <v>504</v>
      </c>
      <c r="AY131" s="739"/>
      <c r="AZ131" s="739"/>
      <c r="BA131" s="739"/>
      <c r="BB131" s="739"/>
      <c r="BC131" s="739"/>
      <c r="BD131" s="739"/>
      <c r="BE131" s="1049"/>
      <c r="BF131" s="1097">
        <v>161.80000000000001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506</v>
      </c>
      <c r="W132" s="1107"/>
      <c r="X132" s="1107"/>
      <c r="Y132" s="1107"/>
      <c r="Z132" s="1108"/>
      <c r="AA132" s="1109">
        <v>13.85782335</v>
      </c>
      <c r="AB132" s="1110"/>
      <c r="AC132" s="1110"/>
      <c r="AD132" s="1110"/>
      <c r="AE132" s="1111"/>
      <c r="AF132" s="1112">
        <v>12.98663666</v>
      </c>
      <c r="AG132" s="1110"/>
      <c r="AH132" s="1110"/>
      <c r="AI132" s="1110"/>
      <c r="AJ132" s="1111"/>
      <c r="AK132" s="1112">
        <v>11.560145439999999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507</v>
      </c>
      <c r="W133" s="1090"/>
      <c r="X133" s="1090"/>
      <c r="Y133" s="1090"/>
      <c r="Z133" s="1091"/>
      <c r="AA133" s="1092">
        <v>18.399999999999999</v>
      </c>
      <c r="AB133" s="1093"/>
      <c r="AC133" s="1093"/>
      <c r="AD133" s="1093"/>
      <c r="AE133" s="1094"/>
      <c r="AF133" s="1092">
        <v>15.7</v>
      </c>
      <c r="AG133" s="1093"/>
      <c r="AH133" s="1093"/>
      <c r="AI133" s="1093"/>
      <c r="AJ133" s="1094"/>
      <c r="AK133" s="1092">
        <v>12.8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yP8WwaK+T6oMPQC/Q7CeCEW48lIWV/lZDp8QGS74mDqahmlahqUVj6fPTOqzGZxWg2uLbEq8qwhYkouPMJfw==" saltValue="x66EL/Fbj/QQcnGSrjgO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5748-DBF5-4F8B-B919-1D46E1DF6D77}">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H50H1a9WFjpdjm4iKcctThdLWb01xPAQ/uW3qGyyJr3qqFRuxYcCO7O2X3IEcK6R58/C+r+NYKAcaqvOh9SLw==" saltValue="BfQinsATZ+HCKhWgNd5pQ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gOdUB1/aBKXxeWcirbPMbwvLRfCwd1XU287DMiLV0/1dDu/FdwEzOq6ZzzoqaEwErSVEhjRFbXsEoI3Zm8fw==" saltValue="1EaK3k+cjHWNKrDFVHEdg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27" t="s">
        <v>511</v>
      </c>
      <c r="AP7" s="265"/>
      <c r="AQ7" s="266" t="s">
        <v>512</v>
      </c>
      <c r="AR7" s="267"/>
    </row>
    <row r="8" spans="1:46" x14ac:dyDescent="0.15">
      <c r="A8" s="259"/>
      <c r="AK8" s="268"/>
      <c r="AL8" s="269"/>
      <c r="AM8" s="269"/>
      <c r="AN8" s="270"/>
      <c r="AO8" s="1128"/>
      <c r="AP8" s="271" t="s">
        <v>513</v>
      </c>
      <c r="AQ8" s="272" t="s">
        <v>514</v>
      </c>
      <c r="AR8" s="273" t="s">
        <v>515</v>
      </c>
    </row>
    <row r="9" spans="1:46" x14ac:dyDescent="0.15">
      <c r="A9" s="259"/>
      <c r="AK9" s="1129" t="s">
        <v>516</v>
      </c>
      <c r="AL9" s="1130"/>
      <c r="AM9" s="1130"/>
      <c r="AN9" s="1131"/>
      <c r="AO9" s="274">
        <v>1560461</v>
      </c>
      <c r="AP9" s="274">
        <v>91442</v>
      </c>
      <c r="AQ9" s="275">
        <v>91991</v>
      </c>
      <c r="AR9" s="276">
        <v>-0.6</v>
      </c>
    </row>
    <row r="10" spans="1:46" ht="13.5" customHeight="1" x14ac:dyDescent="0.15">
      <c r="A10" s="259"/>
      <c r="AK10" s="1129" t="s">
        <v>517</v>
      </c>
      <c r="AL10" s="1130"/>
      <c r="AM10" s="1130"/>
      <c r="AN10" s="1131"/>
      <c r="AO10" s="277">
        <v>198535</v>
      </c>
      <c r="AP10" s="277">
        <v>11634</v>
      </c>
      <c r="AQ10" s="278">
        <v>12405</v>
      </c>
      <c r="AR10" s="279">
        <v>-6.2</v>
      </c>
    </row>
    <row r="11" spans="1:46" ht="13.5" customHeight="1" x14ac:dyDescent="0.15">
      <c r="A11" s="259"/>
      <c r="AK11" s="1129" t="s">
        <v>518</v>
      </c>
      <c r="AL11" s="1130"/>
      <c r="AM11" s="1130"/>
      <c r="AN11" s="1131"/>
      <c r="AO11" s="277" t="s">
        <v>519</v>
      </c>
      <c r="AP11" s="277" t="s">
        <v>519</v>
      </c>
      <c r="AQ11" s="278">
        <v>395</v>
      </c>
      <c r="AR11" s="279" t="s">
        <v>519</v>
      </c>
    </row>
    <row r="12" spans="1:46" ht="13.5" customHeight="1" x14ac:dyDescent="0.15">
      <c r="A12" s="259"/>
      <c r="AK12" s="1129" t="s">
        <v>520</v>
      </c>
      <c r="AL12" s="1130"/>
      <c r="AM12" s="1130"/>
      <c r="AN12" s="1131"/>
      <c r="AO12" s="277" t="s">
        <v>519</v>
      </c>
      <c r="AP12" s="277" t="s">
        <v>519</v>
      </c>
      <c r="AQ12" s="278">
        <v>19</v>
      </c>
      <c r="AR12" s="279" t="s">
        <v>519</v>
      </c>
    </row>
    <row r="13" spans="1:46" ht="13.5" customHeight="1" x14ac:dyDescent="0.15">
      <c r="A13" s="259"/>
      <c r="AK13" s="1129" t="s">
        <v>521</v>
      </c>
      <c r="AL13" s="1130"/>
      <c r="AM13" s="1130"/>
      <c r="AN13" s="1131"/>
      <c r="AO13" s="277">
        <v>26061</v>
      </c>
      <c r="AP13" s="277">
        <v>1527</v>
      </c>
      <c r="AQ13" s="278">
        <v>3751</v>
      </c>
      <c r="AR13" s="279">
        <v>-59.3</v>
      </c>
    </row>
    <row r="14" spans="1:46" ht="13.5" customHeight="1" x14ac:dyDescent="0.15">
      <c r="A14" s="259"/>
      <c r="AK14" s="1129" t="s">
        <v>522</v>
      </c>
      <c r="AL14" s="1130"/>
      <c r="AM14" s="1130"/>
      <c r="AN14" s="1131"/>
      <c r="AO14" s="277">
        <v>18000</v>
      </c>
      <c r="AP14" s="277">
        <v>1055</v>
      </c>
      <c r="AQ14" s="278">
        <v>1672</v>
      </c>
      <c r="AR14" s="279">
        <v>-36.9</v>
      </c>
    </row>
    <row r="15" spans="1:46" ht="13.5" customHeight="1" x14ac:dyDescent="0.15">
      <c r="A15" s="259"/>
      <c r="AK15" s="1132" t="s">
        <v>523</v>
      </c>
      <c r="AL15" s="1133"/>
      <c r="AM15" s="1133"/>
      <c r="AN15" s="1134"/>
      <c r="AO15" s="277">
        <v>-119084</v>
      </c>
      <c r="AP15" s="277">
        <v>-6978</v>
      </c>
      <c r="AQ15" s="278">
        <v>-6358</v>
      </c>
      <c r="AR15" s="279">
        <v>9.8000000000000007</v>
      </c>
    </row>
    <row r="16" spans="1:46" x14ac:dyDescent="0.15">
      <c r="A16" s="259"/>
      <c r="AK16" s="1132" t="s">
        <v>188</v>
      </c>
      <c r="AL16" s="1133"/>
      <c r="AM16" s="1133"/>
      <c r="AN16" s="1134"/>
      <c r="AO16" s="277">
        <v>1683973</v>
      </c>
      <c r="AP16" s="277">
        <v>98680</v>
      </c>
      <c r="AQ16" s="278">
        <v>103876</v>
      </c>
      <c r="AR16" s="279">
        <v>-5</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35" t="s">
        <v>528</v>
      </c>
      <c r="AL21" s="1136"/>
      <c r="AM21" s="1136"/>
      <c r="AN21" s="1137"/>
      <c r="AO21" s="289">
        <v>9.49</v>
      </c>
      <c r="AP21" s="290">
        <v>9.2899999999999991</v>
      </c>
      <c r="AQ21" s="291">
        <v>0.2</v>
      </c>
      <c r="AS21" s="292"/>
      <c r="AT21" s="288"/>
    </row>
    <row r="22" spans="1:46" s="260" customFormat="1" x14ac:dyDescent="0.15">
      <c r="A22" s="288"/>
      <c r="AK22" s="1135" t="s">
        <v>529</v>
      </c>
      <c r="AL22" s="1136"/>
      <c r="AM22" s="1136"/>
      <c r="AN22" s="1137"/>
      <c r="AO22" s="293">
        <v>92.5</v>
      </c>
      <c r="AP22" s="294">
        <v>96.9</v>
      </c>
      <c r="AQ22" s="295">
        <v>-4.4000000000000004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27" t="s">
        <v>511</v>
      </c>
      <c r="AP30" s="265"/>
      <c r="AQ30" s="266" t="s">
        <v>512</v>
      </c>
      <c r="AR30" s="267"/>
    </row>
    <row r="31" spans="1:46" x14ac:dyDescent="0.15">
      <c r="A31" s="259"/>
      <c r="AK31" s="268"/>
      <c r="AL31" s="269"/>
      <c r="AM31" s="269"/>
      <c r="AN31" s="270"/>
      <c r="AO31" s="1128"/>
      <c r="AP31" s="271" t="s">
        <v>513</v>
      </c>
      <c r="AQ31" s="272" t="s">
        <v>514</v>
      </c>
      <c r="AR31" s="273" t="s">
        <v>515</v>
      </c>
    </row>
    <row r="32" spans="1:46" ht="27" customHeight="1" x14ac:dyDescent="0.15">
      <c r="A32" s="259"/>
      <c r="AK32" s="1143" t="s">
        <v>533</v>
      </c>
      <c r="AL32" s="1144"/>
      <c r="AM32" s="1144"/>
      <c r="AN32" s="1145"/>
      <c r="AO32" s="303">
        <v>899121</v>
      </c>
      <c r="AP32" s="303">
        <v>52688</v>
      </c>
      <c r="AQ32" s="304">
        <v>51927</v>
      </c>
      <c r="AR32" s="305">
        <v>1.5</v>
      </c>
    </row>
    <row r="33" spans="1:46" ht="13.5" customHeight="1" x14ac:dyDescent="0.15">
      <c r="A33" s="259"/>
      <c r="AK33" s="1143" t="s">
        <v>534</v>
      </c>
      <c r="AL33" s="1144"/>
      <c r="AM33" s="1144"/>
      <c r="AN33" s="1145"/>
      <c r="AO33" s="303" t="s">
        <v>519</v>
      </c>
      <c r="AP33" s="303" t="s">
        <v>519</v>
      </c>
      <c r="AQ33" s="304" t="s">
        <v>519</v>
      </c>
      <c r="AR33" s="305" t="s">
        <v>519</v>
      </c>
    </row>
    <row r="34" spans="1:46" ht="27" customHeight="1" x14ac:dyDescent="0.15">
      <c r="A34" s="259"/>
      <c r="AK34" s="1143" t="s">
        <v>535</v>
      </c>
      <c r="AL34" s="1144"/>
      <c r="AM34" s="1144"/>
      <c r="AN34" s="1145"/>
      <c r="AO34" s="303" t="s">
        <v>519</v>
      </c>
      <c r="AP34" s="303" t="s">
        <v>519</v>
      </c>
      <c r="AQ34" s="304" t="s">
        <v>519</v>
      </c>
      <c r="AR34" s="305" t="s">
        <v>519</v>
      </c>
    </row>
    <row r="35" spans="1:46" ht="27" customHeight="1" x14ac:dyDescent="0.15">
      <c r="A35" s="259"/>
      <c r="AK35" s="1143" t="s">
        <v>536</v>
      </c>
      <c r="AL35" s="1144"/>
      <c r="AM35" s="1144"/>
      <c r="AN35" s="1145"/>
      <c r="AO35" s="303">
        <v>180136</v>
      </c>
      <c r="AP35" s="303">
        <v>10556</v>
      </c>
      <c r="AQ35" s="304">
        <v>15337</v>
      </c>
      <c r="AR35" s="305">
        <v>-31.2</v>
      </c>
    </row>
    <row r="36" spans="1:46" ht="27" customHeight="1" x14ac:dyDescent="0.15">
      <c r="A36" s="259"/>
      <c r="AK36" s="1143" t="s">
        <v>537</v>
      </c>
      <c r="AL36" s="1144"/>
      <c r="AM36" s="1144"/>
      <c r="AN36" s="1145"/>
      <c r="AO36" s="303">
        <v>18474</v>
      </c>
      <c r="AP36" s="303">
        <v>1083</v>
      </c>
      <c r="AQ36" s="304">
        <v>2347</v>
      </c>
      <c r="AR36" s="305">
        <v>-53.9</v>
      </c>
    </row>
    <row r="37" spans="1:46" ht="13.5" customHeight="1" x14ac:dyDescent="0.15">
      <c r="A37" s="259"/>
      <c r="AK37" s="1143" t="s">
        <v>538</v>
      </c>
      <c r="AL37" s="1144"/>
      <c r="AM37" s="1144"/>
      <c r="AN37" s="1145"/>
      <c r="AO37" s="303" t="s">
        <v>519</v>
      </c>
      <c r="AP37" s="303" t="s">
        <v>519</v>
      </c>
      <c r="AQ37" s="304">
        <v>463</v>
      </c>
      <c r="AR37" s="305" t="s">
        <v>519</v>
      </c>
    </row>
    <row r="38" spans="1:46" ht="27" customHeight="1" x14ac:dyDescent="0.15">
      <c r="A38" s="259"/>
      <c r="AK38" s="1146" t="s">
        <v>539</v>
      </c>
      <c r="AL38" s="1147"/>
      <c r="AM38" s="1147"/>
      <c r="AN38" s="1148"/>
      <c r="AO38" s="306" t="s">
        <v>519</v>
      </c>
      <c r="AP38" s="306" t="s">
        <v>519</v>
      </c>
      <c r="AQ38" s="307">
        <v>1</v>
      </c>
      <c r="AR38" s="295" t="s">
        <v>519</v>
      </c>
      <c r="AS38" s="302"/>
    </row>
    <row r="39" spans="1:46" x14ac:dyDescent="0.15">
      <c r="A39" s="259"/>
      <c r="AK39" s="1146" t="s">
        <v>540</v>
      </c>
      <c r="AL39" s="1147"/>
      <c r="AM39" s="1147"/>
      <c r="AN39" s="1148"/>
      <c r="AO39" s="303" t="s">
        <v>519</v>
      </c>
      <c r="AP39" s="303" t="s">
        <v>519</v>
      </c>
      <c r="AQ39" s="304">
        <v>-3326</v>
      </c>
      <c r="AR39" s="305" t="s">
        <v>519</v>
      </c>
      <c r="AS39" s="302"/>
    </row>
    <row r="40" spans="1:46" ht="27" customHeight="1" x14ac:dyDescent="0.15">
      <c r="A40" s="259"/>
      <c r="AK40" s="1143" t="s">
        <v>541</v>
      </c>
      <c r="AL40" s="1144"/>
      <c r="AM40" s="1144"/>
      <c r="AN40" s="1145"/>
      <c r="AO40" s="303">
        <v>-622228</v>
      </c>
      <c r="AP40" s="303">
        <v>-36462</v>
      </c>
      <c r="AQ40" s="304">
        <v>-45680</v>
      </c>
      <c r="AR40" s="305">
        <v>-20.2</v>
      </c>
      <c r="AS40" s="302"/>
    </row>
    <row r="41" spans="1:46" x14ac:dyDescent="0.15">
      <c r="A41" s="259"/>
      <c r="AK41" s="1149" t="s">
        <v>301</v>
      </c>
      <c r="AL41" s="1150"/>
      <c r="AM41" s="1150"/>
      <c r="AN41" s="1151"/>
      <c r="AO41" s="303">
        <v>475503</v>
      </c>
      <c r="AP41" s="303">
        <v>27864</v>
      </c>
      <c r="AQ41" s="304">
        <v>21069</v>
      </c>
      <c r="AR41" s="305">
        <v>32.299999999999997</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38" t="s">
        <v>511</v>
      </c>
      <c r="AN49" s="1140" t="s">
        <v>545</v>
      </c>
      <c r="AO49" s="1141"/>
      <c r="AP49" s="1141"/>
      <c r="AQ49" s="1141"/>
      <c r="AR49" s="1142"/>
    </row>
    <row r="50" spans="1:44" x14ac:dyDescent="0.15">
      <c r="A50" s="259"/>
      <c r="AK50" s="317"/>
      <c r="AL50" s="318"/>
      <c r="AM50" s="1139"/>
      <c r="AN50" s="319" t="s">
        <v>546</v>
      </c>
      <c r="AO50" s="320" t="s">
        <v>547</v>
      </c>
      <c r="AP50" s="321" t="s">
        <v>548</v>
      </c>
      <c r="AQ50" s="322" t="s">
        <v>549</v>
      </c>
      <c r="AR50" s="323" t="s">
        <v>550</v>
      </c>
    </row>
    <row r="51" spans="1:44" x14ac:dyDescent="0.15">
      <c r="A51" s="259"/>
      <c r="AK51" s="315" t="s">
        <v>551</v>
      </c>
      <c r="AL51" s="316"/>
      <c r="AM51" s="324">
        <v>1227585</v>
      </c>
      <c r="AN51" s="325">
        <v>69059</v>
      </c>
      <c r="AO51" s="326">
        <v>57.2</v>
      </c>
      <c r="AP51" s="327">
        <v>73475</v>
      </c>
      <c r="AQ51" s="328">
        <v>9.1</v>
      </c>
      <c r="AR51" s="329">
        <v>48.1</v>
      </c>
    </row>
    <row r="52" spans="1:44" x14ac:dyDescent="0.15">
      <c r="A52" s="259"/>
      <c r="AK52" s="330"/>
      <c r="AL52" s="331" t="s">
        <v>552</v>
      </c>
      <c r="AM52" s="332">
        <v>977155</v>
      </c>
      <c r="AN52" s="333">
        <v>54970</v>
      </c>
      <c r="AO52" s="334">
        <v>48.2</v>
      </c>
      <c r="AP52" s="335">
        <v>43072</v>
      </c>
      <c r="AQ52" s="336">
        <v>31.1</v>
      </c>
      <c r="AR52" s="337">
        <v>17.100000000000001</v>
      </c>
    </row>
    <row r="53" spans="1:44" x14ac:dyDescent="0.15">
      <c r="A53" s="259"/>
      <c r="AK53" s="315" t="s">
        <v>553</v>
      </c>
      <c r="AL53" s="316"/>
      <c r="AM53" s="324">
        <v>1407314</v>
      </c>
      <c r="AN53" s="325">
        <v>79820</v>
      </c>
      <c r="AO53" s="326">
        <v>15.6</v>
      </c>
      <c r="AP53" s="327">
        <v>87464</v>
      </c>
      <c r="AQ53" s="328">
        <v>19</v>
      </c>
      <c r="AR53" s="329">
        <v>-3.4</v>
      </c>
    </row>
    <row r="54" spans="1:44" x14ac:dyDescent="0.15">
      <c r="A54" s="259"/>
      <c r="AK54" s="330"/>
      <c r="AL54" s="331" t="s">
        <v>552</v>
      </c>
      <c r="AM54" s="332">
        <v>839677</v>
      </c>
      <c r="AN54" s="333">
        <v>47625</v>
      </c>
      <c r="AO54" s="334">
        <v>-13.4</v>
      </c>
      <c r="AP54" s="335">
        <v>47479</v>
      </c>
      <c r="AQ54" s="336">
        <v>10.199999999999999</v>
      </c>
      <c r="AR54" s="337">
        <v>-23.6</v>
      </c>
    </row>
    <row r="55" spans="1:44" x14ac:dyDescent="0.15">
      <c r="A55" s="259"/>
      <c r="AK55" s="315" t="s">
        <v>554</v>
      </c>
      <c r="AL55" s="316"/>
      <c r="AM55" s="324">
        <v>547748</v>
      </c>
      <c r="AN55" s="325">
        <v>31431</v>
      </c>
      <c r="AO55" s="326">
        <v>-60.6</v>
      </c>
      <c r="AP55" s="327">
        <v>96248</v>
      </c>
      <c r="AQ55" s="328">
        <v>10</v>
      </c>
      <c r="AR55" s="329">
        <v>-70.599999999999994</v>
      </c>
    </row>
    <row r="56" spans="1:44" x14ac:dyDescent="0.15">
      <c r="A56" s="259"/>
      <c r="AK56" s="330"/>
      <c r="AL56" s="331" t="s">
        <v>552</v>
      </c>
      <c r="AM56" s="332">
        <v>162207</v>
      </c>
      <c r="AN56" s="333">
        <v>9308</v>
      </c>
      <c r="AO56" s="334">
        <v>-80.5</v>
      </c>
      <c r="AP56" s="335">
        <v>55768</v>
      </c>
      <c r="AQ56" s="336">
        <v>17.5</v>
      </c>
      <c r="AR56" s="337">
        <v>-98</v>
      </c>
    </row>
    <row r="57" spans="1:44" x14ac:dyDescent="0.15">
      <c r="A57" s="259"/>
      <c r="AK57" s="315" t="s">
        <v>555</v>
      </c>
      <c r="AL57" s="316"/>
      <c r="AM57" s="324">
        <v>327087</v>
      </c>
      <c r="AN57" s="325">
        <v>18932</v>
      </c>
      <c r="AO57" s="326">
        <v>-39.799999999999997</v>
      </c>
      <c r="AP57" s="327">
        <v>76413</v>
      </c>
      <c r="AQ57" s="328">
        <v>-20.6</v>
      </c>
      <c r="AR57" s="329">
        <v>-19.2</v>
      </c>
    </row>
    <row r="58" spans="1:44" x14ac:dyDescent="0.15">
      <c r="A58" s="259"/>
      <c r="AK58" s="330"/>
      <c r="AL58" s="331" t="s">
        <v>552</v>
      </c>
      <c r="AM58" s="332">
        <v>209424</v>
      </c>
      <c r="AN58" s="333">
        <v>12122</v>
      </c>
      <c r="AO58" s="334">
        <v>30.2</v>
      </c>
      <c r="AP58" s="335">
        <v>39658</v>
      </c>
      <c r="AQ58" s="336">
        <v>-28.9</v>
      </c>
      <c r="AR58" s="337">
        <v>59.1</v>
      </c>
    </row>
    <row r="59" spans="1:44" x14ac:dyDescent="0.15">
      <c r="A59" s="259"/>
      <c r="AK59" s="315" t="s">
        <v>556</v>
      </c>
      <c r="AL59" s="316"/>
      <c r="AM59" s="324">
        <v>613348</v>
      </c>
      <c r="AN59" s="325">
        <v>35942</v>
      </c>
      <c r="AO59" s="326">
        <v>89.8</v>
      </c>
      <c r="AP59" s="327">
        <v>66481</v>
      </c>
      <c r="AQ59" s="328">
        <v>-13</v>
      </c>
      <c r="AR59" s="329">
        <v>102.8</v>
      </c>
    </row>
    <row r="60" spans="1:44" x14ac:dyDescent="0.15">
      <c r="A60" s="259"/>
      <c r="AK60" s="330"/>
      <c r="AL60" s="331" t="s">
        <v>552</v>
      </c>
      <c r="AM60" s="332">
        <v>408027</v>
      </c>
      <c r="AN60" s="333">
        <v>23910</v>
      </c>
      <c r="AO60" s="334">
        <v>97.2</v>
      </c>
      <c r="AP60" s="335">
        <v>36120</v>
      </c>
      <c r="AQ60" s="336">
        <v>-8.9</v>
      </c>
      <c r="AR60" s="337">
        <v>106.1</v>
      </c>
    </row>
    <row r="61" spans="1:44" x14ac:dyDescent="0.15">
      <c r="A61" s="259"/>
      <c r="AK61" s="315" t="s">
        <v>557</v>
      </c>
      <c r="AL61" s="338"/>
      <c r="AM61" s="324">
        <v>824616</v>
      </c>
      <c r="AN61" s="325">
        <v>47037</v>
      </c>
      <c r="AO61" s="326">
        <v>12.4</v>
      </c>
      <c r="AP61" s="327">
        <v>80016</v>
      </c>
      <c r="AQ61" s="339">
        <v>0.9</v>
      </c>
      <c r="AR61" s="329">
        <v>11.5</v>
      </c>
    </row>
    <row r="62" spans="1:44" x14ac:dyDescent="0.15">
      <c r="A62" s="259"/>
      <c r="AK62" s="330"/>
      <c r="AL62" s="331" t="s">
        <v>552</v>
      </c>
      <c r="AM62" s="332">
        <v>519298</v>
      </c>
      <c r="AN62" s="333">
        <v>29587</v>
      </c>
      <c r="AO62" s="334">
        <v>16.3</v>
      </c>
      <c r="AP62" s="335">
        <v>44419</v>
      </c>
      <c r="AQ62" s="336">
        <v>4.2</v>
      </c>
      <c r="AR62" s="337">
        <v>12.1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XEx3sROusEsvqdTYEq/L1nZIqrVFeraA9K1w6Lv1CPOGuIaoLIwF8l4dwPYhmqZ+BqlEHwjD1NPek6Tjoocb2Q==" saltValue="PgO3gAV41BvkLuW5HqWS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UdiV38EIshU3GQdqRX2czL4MsD1n249m/H2QxIDmkqOjzoHtnM1hJsCBNsbtpMEZkpy5KZYShzTwg+sOMBRS3A==" saltValue="Vm1yqLjEsPu+u8Dwo541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qhDWx9OcF4+T9wc4DR79RadPVURQ3HvSSOC98TWpR91WAyQETJJd7KDJ9hq03EpVy1CmObMNS6ZwUQM/zkoepw==" saltValue="5w69pCy8JCgsT3bJGH8x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52" t="s">
        <v>3</v>
      </c>
      <c r="D47" s="1152"/>
      <c r="E47" s="1153"/>
      <c r="F47" s="11">
        <v>2.82</v>
      </c>
      <c r="G47" s="12">
        <v>0.96</v>
      </c>
      <c r="H47" s="12">
        <v>2.39</v>
      </c>
      <c r="I47" s="12">
        <v>11.45</v>
      </c>
      <c r="J47" s="13">
        <v>20.399999999999999</v>
      </c>
    </row>
    <row r="48" spans="2:10" ht="57.75" customHeight="1" x14ac:dyDescent="0.15">
      <c r="B48" s="14"/>
      <c r="C48" s="1154" t="s">
        <v>4</v>
      </c>
      <c r="D48" s="1154"/>
      <c r="E48" s="1155"/>
      <c r="F48" s="15">
        <v>0.44</v>
      </c>
      <c r="G48" s="16">
        <v>0.5</v>
      </c>
      <c r="H48" s="16">
        <v>5</v>
      </c>
      <c r="I48" s="16">
        <v>7.33</v>
      </c>
      <c r="J48" s="17">
        <v>7.17</v>
      </c>
    </row>
    <row r="49" spans="2:10" ht="57.75" customHeight="1" thickBot="1" x14ac:dyDescent="0.2">
      <c r="B49" s="18"/>
      <c r="C49" s="1156" t="s">
        <v>5</v>
      </c>
      <c r="D49" s="1156"/>
      <c r="E49" s="1157"/>
      <c r="F49" s="19" t="s">
        <v>566</v>
      </c>
      <c r="G49" s="20" t="s">
        <v>567</v>
      </c>
      <c r="H49" s="20">
        <v>6</v>
      </c>
      <c r="I49" s="20">
        <v>11.95</v>
      </c>
      <c r="J49" s="21">
        <v>8.25</v>
      </c>
    </row>
    <row r="50" spans="2:10" x14ac:dyDescent="0.15"/>
  </sheetData>
  <sheetProtection algorithmName="SHA-512" hashValue="38O1AHb6ERM7B9m20QiiU4IyWkyN+Rf6c2/yrWqsNZAxu7u0rysXWrqmnRS+pfNn0F+eB5xT2pxdpymCRHowEA==" saltValue="NuhvAHG9VaOOD1+12G8mr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62" t="s">
        <v>568</v>
      </c>
      <c r="D34" s="1162"/>
      <c r="E34" s="1163"/>
      <c r="F34" s="32">
        <v>10.08</v>
      </c>
      <c r="G34" s="33">
        <v>11.4</v>
      </c>
      <c r="H34" s="33">
        <v>11.08</v>
      </c>
      <c r="I34" s="33">
        <v>11.77</v>
      </c>
      <c r="J34" s="34">
        <v>13.64</v>
      </c>
      <c r="K34" s="22"/>
      <c r="L34" s="22"/>
      <c r="M34" s="22"/>
      <c r="N34" s="22"/>
      <c r="O34" s="22"/>
      <c r="P34" s="22"/>
    </row>
    <row r="35" spans="1:16" ht="39" customHeight="1" x14ac:dyDescent="0.15">
      <c r="A35" s="22"/>
      <c r="B35" s="35"/>
      <c r="C35" s="1158" t="s">
        <v>569</v>
      </c>
      <c r="D35" s="1158"/>
      <c r="E35" s="1159"/>
      <c r="F35" s="36">
        <v>0.39</v>
      </c>
      <c r="G35" s="37">
        <v>0.45</v>
      </c>
      <c r="H35" s="37">
        <v>4.95</v>
      </c>
      <c r="I35" s="37">
        <v>7.27</v>
      </c>
      <c r="J35" s="38">
        <v>7.1</v>
      </c>
      <c r="K35" s="22"/>
      <c r="L35" s="22"/>
      <c r="M35" s="22"/>
      <c r="N35" s="22"/>
      <c r="O35" s="22"/>
      <c r="P35" s="22"/>
    </row>
    <row r="36" spans="1:16" ht="39" customHeight="1" x14ac:dyDescent="0.15">
      <c r="A36" s="22"/>
      <c r="B36" s="35"/>
      <c r="C36" s="1158" t="s">
        <v>570</v>
      </c>
      <c r="D36" s="1158"/>
      <c r="E36" s="1159"/>
      <c r="F36" s="36">
        <v>0.04</v>
      </c>
      <c r="G36" s="37">
        <v>0.04</v>
      </c>
      <c r="H36" s="37">
        <v>0.04</v>
      </c>
      <c r="I36" s="37">
        <v>0.04</v>
      </c>
      <c r="J36" s="38">
        <v>0.04</v>
      </c>
      <c r="K36" s="22"/>
      <c r="L36" s="22"/>
      <c r="M36" s="22"/>
      <c r="N36" s="22"/>
      <c r="O36" s="22"/>
      <c r="P36" s="22"/>
    </row>
    <row r="37" spans="1:16" ht="39" customHeight="1" x14ac:dyDescent="0.15">
      <c r="A37" s="22"/>
      <c r="B37" s="35"/>
      <c r="C37" s="1158" t="s">
        <v>571</v>
      </c>
      <c r="D37" s="1158"/>
      <c r="E37" s="1159"/>
      <c r="F37" s="36">
        <v>0.03</v>
      </c>
      <c r="G37" s="37">
        <v>0.02</v>
      </c>
      <c r="H37" s="37">
        <v>0.02</v>
      </c>
      <c r="I37" s="37">
        <v>0</v>
      </c>
      <c r="J37" s="38">
        <v>0.02</v>
      </c>
      <c r="K37" s="22"/>
      <c r="L37" s="22"/>
      <c r="M37" s="22"/>
      <c r="N37" s="22"/>
      <c r="O37" s="22"/>
      <c r="P37" s="22"/>
    </row>
    <row r="38" spans="1:16" ht="39" customHeight="1" x14ac:dyDescent="0.15">
      <c r="A38" s="22"/>
      <c r="B38" s="35"/>
      <c r="C38" s="1158" t="s">
        <v>572</v>
      </c>
      <c r="D38" s="1158"/>
      <c r="E38" s="1159"/>
      <c r="F38" s="36">
        <v>0</v>
      </c>
      <c r="G38" s="37">
        <v>0</v>
      </c>
      <c r="H38" s="37">
        <v>0</v>
      </c>
      <c r="I38" s="37">
        <v>0.01</v>
      </c>
      <c r="J38" s="38">
        <v>0.02</v>
      </c>
      <c r="K38" s="22"/>
      <c r="L38" s="22"/>
      <c r="M38" s="22"/>
      <c r="N38" s="22"/>
      <c r="O38" s="22"/>
      <c r="P38" s="22"/>
    </row>
    <row r="39" spans="1:16" ht="39" customHeight="1" x14ac:dyDescent="0.15">
      <c r="A39" s="22"/>
      <c r="B39" s="35"/>
      <c r="C39" s="1158" t="s">
        <v>573</v>
      </c>
      <c r="D39" s="1158"/>
      <c r="E39" s="1159"/>
      <c r="F39" s="36">
        <v>0</v>
      </c>
      <c r="G39" s="37">
        <v>0</v>
      </c>
      <c r="H39" s="37">
        <v>0</v>
      </c>
      <c r="I39" s="37">
        <v>0.16</v>
      </c>
      <c r="J39" s="38">
        <v>0</v>
      </c>
      <c r="K39" s="22"/>
      <c r="L39" s="22"/>
      <c r="M39" s="22"/>
      <c r="N39" s="22"/>
      <c r="O39" s="22"/>
      <c r="P39" s="22"/>
    </row>
    <row r="40" spans="1:16" ht="39" customHeight="1" x14ac:dyDescent="0.15">
      <c r="A40" s="22"/>
      <c r="B40" s="35"/>
      <c r="C40" s="1158" t="s">
        <v>574</v>
      </c>
      <c r="D40" s="1158"/>
      <c r="E40" s="1159"/>
      <c r="F40" s="36">
        <v>1.73</v>
      </c>
      <c r="G40" s="37">
        <v>0.34</v>
      </c>
      <c r="H40" s="37">
        <v>0.28000000000000003</v>
      </c>
      <c r="I40" s="37">
        <v>0.25</v>
      </c>
      <c r="J40" s="38">
        <v>0</v>
      </c>
      <c r="K40" s="22"/>
      <c r="L40" s="22"/>
      <c r="M40" s="22"/>
      <c r="N40" s="22"/>
      <c r="O40" s="22"/>
      <c r="P40" s="22"/>
    </row>
    <row r="41" spans="1:16" ht="39" customHeight="1" x14ac:dyDescent="0.15">
      <c r="A41" s="22"/>
      <c r="B41" s="35"/>
      <c r="C41" s="1158" t="s">
        <v>575</v>
      </c>
      <c r="D41" s="1158"/>
      <c r="E41" s="1159"/>
      <c r="F41" s="36">
        <v>2.14</v>
      </c>
      <c r="G41" s="37">
        <v>1.42</v>
      </c>
      <c r="H41" s="37">
        <v>0</v>
      </c>
      <c r="I41" s="37">
        <v>0</v>
      </c>
      <c r="J41" s="38">
        <v>0</v>
      </c>
      <c r="K41" s="22"/>
      <c r="L41" s="22"/>
      <c r="M41" s="22"/>
      <c r="N41" s="22"/>
      <c r="O41" s="22"/>
      <c r="P41" s="22"/>
    </row>
    <row r="42" spans="1:16" ht="39" customHeight="1" x14ac:dyDescent="0.15">
      <c r="A42" s="22"/>
      <c r="B42" s="39"/>
      <c r="C42" s="1158" t="s">
        <v>576</v>
      </c>
      <c r="D42" s="1158"/>
      <c r="E42" s="1159"/>
      <c r="F42" s="36" t="s">
        <v>519</v>
      </c>
      <c r="G42" s="37" t="s">
        <v>519</v>
      </c>
      <c r="H42" s="37" t="s">
        <v>519</v>
      </c>
      <c r="I42" s="37" t="s">
        <v>519</v>
      </c>
      <c r="J42" s="38" t="s">
        <v>519</v>
      </c>
      <c r="K42" s="22"/>
      <c r="L42" s="22"/>
      <c r="M42" s="22"/>
      <c r="N42" s="22"/>
      <c r="O42" s="22"/>
      <c r="P42" s="22"/>
    </row>
    <row r="43" spans="1:16" ht="39" customHeight="1" thickBot="1" x14ac:dyDescent="0.2">
      <c r="A43" s="22"/>
      <c r="B43" s="40"/>
      <c r="C43" s="1160" t="s">
        <v>577</v>
      </c>
      <c r="D43" s="1160"/>
      <c r="E43" s="1161"/>
      <c r="F43" s="41">
        <v>0</v>
      </c>
      <c r="G43" s="42" t="s">
        <v>519</v>
      </c>
      <c r="H43" s="42" t="s">
        <v>519</v>
      </c>
      <c r="I43" s="42" t="s">
        <v>519</v>
      </c>
      <c r="J43" s="43" t="s">
        <v>519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gdvZwMR29l+WTy3N0sQ24e6p5hDo2zAyXsQU74l67f/+FtDqJMUpnBboSIYJ5LJ1Mj+eLU08eXtuENGiRR4BA==" saltValue="LSpLjbEX4hNpLZNGIKVF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1111</v>
      </c>
      <c r="L45" s="58">
        <v>1089</v>
      </c>
      <c r="M45" s="58">
        <v>901</v>
      </c>
      <c r="N45" s="58">
        <v>927</v>
      </c>
      <c r="O45" s="59">
        <v>899</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519</v>
      </c>
      <c r="L46" s="62" t="s">
        <v>519</v>
      </c>
      <c r="M46" s="62" t="s">
        <v>519</v>
      </c>
      <c r="N46" s="62" t="s">
        <v>519</v>
      </c>
      <c r="O46" s="63" t="s">
        <v>519</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519</v>
      </c>
      <c r="L47" s="62" t="s">
        <v>519</v>
      </c>
      <c r="M47" s="62" t="s">
        <v>519</v>
      </c>
      <c r="N47" s="62" t="s">
        <v>519</v>
      </c>
      <c r="O47" s="63" t="s">
        <v>519</v>
      </c>
      <c r="P47" s="46"/>
      <c r="Q47" s="46"/>
      <c r="R47" s="46"/>
      <c r="S47" s="46"/>
      <c r="T47" s="46"/>
      <c r="U47" s="46"/>
    </row>
    <row r="48" spans="1:21" ht="30.75" customHeight="1" x14ac:dyDescent="0.15">
      <c r="A48" s="46"/>
      <c r="B48" s="1166"/>
      <c r="C48" s="1167"/>
      <c r="D48" s="60"/>
      <c r="E48" s="1172" t="s">
        <v>15</v>
      </c>
      <c r="F48" s="1172"/>
      <c r="G48" s="1172"/>
      <c r="H48" s="1172"/>
      <c r="I48" s="1172"/>
      <c r="J48" s="1173"/>
      <c r="K48" s="61">
        <v>227</v>
      </c>
      <c r="L48" s="62">
        <v>212</v>
      </c>
      <c r="M48" s="62">
        <v>203</v>
      </c>
      <c r="N48" s="62">
        <v>216</v>
      </c>
      <c r="O48" s="63">
        <v>180</v>
      </c>
      <c r="P48" s="46"/>
      <c r="Q48" s="46"/>
      <c r="R48" s="46"/>
      <c r="S48" s="46"/>
      <c r="T48" s="46"/>
      <c r="U48" s="46"/>
    </row>
    <row r="49" spans="1:21" ht="30.75" customHeight="1" x14ac:dyDescent="0.15">
      <c r="A49" s="46"/>
      <c r="B49" s="1166"/>
      <c r="C49" s="1167"/>
      <c r="D49" s="60"/>
      <c r="E49" s="1172" t="s">
        <v>16</v>
      </c>
      <c r="F49" s="1172"/>
      <c r="G49" s="1172"/>
      <c r="H49" s="1172"/>
      <c r="I49" s="1172"/>
      <c r="J49" s="1173"/>
      <c r="K49" s="61">
        <v>67</v>
      </c>
      <c r="L49" s="62">
        <v>62</v>
      </c>
      <c r="M49" s="62">
        <v>59</v>
      </c>
      <c r="N49" s="62">
        <v>38</v>
      </c>
      <c r="O49" s="63">
        <v>18</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519</v>
      </c>
      <c r="L50" s="62" t="s">
        <v>519</v>
      </c>
      <c r="M50" s="62" t="s">
        <v>519</v>
      </c>
      <c r="N50" s="62" t="s">
        <v>519</v>
      </c>
      <c r="O50" s="63" t="s">
        <v>519</v>
      </c>
      <c r="P50" s="46"/>
      <c r="Q50" s="46"/>
      <c r="R50" s="46"/>
      <c r="S50" s="46"/>
      <c r="T50" s="46"/>
      <c r="U50" s="46"/>
    </row>
    <row r="51" spans="1:21" ht="30.75" customHeight="1" x14ac:dyDescent="0.15">
      <c r="A51" s="46"/>
      <c r="B51" s="1168"/>
      <c r="C51" s="1169"/>
      <c r="D51" s="64"/>
      <c r="E51" s="1172" t="s">
        <v>18</v>
      </c>
      <c r="F51" s="1172"/>
      <c r="G51" s="1172"/>
      <c r="H51" s="1172"/>
      <c r="I51" s="1172"/>
      <c r="J51" s="1173"/>
      <c r="K51" s="61">
        <v>1</v>
      </c>
      <c r="L51" s="62">
        <v>3</v>
      </c>
      <c r="M51" s="62" t="s">
        <v>519</v>
      </c>
      <c r="N51" s="62" t="s">
        <v>519</v>
      </c>
      <c r="O51" s="63" t="s">
        <v>519</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628</v>
      </c>
      <c r="L52" s="62">
        <v>621</v>
      </c>
      <c r="M52" s="62">
        <v>623</v>
      </c>
      <c r="N52" s="62">
        <v>629</v>
      </c>
      <c r="O52" s="63">
        <v>622</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778</v>
      </c>
      <c r="L53" s="67">
        <v>745</v>
      </c>
      <c r="M53" s="67">
        <v>540</v>
      </c>
      <c r="N53" s="67">
        <v>552</v>
      </c>
      <c r="O53" s="68">
        <v>475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584</v>
      </c>
      <c r="L58" s="82" t="s">
        <v>584</v>
      </c>
      <c r="M58" s="82" t="s">
        <v>584</v>
      </c>
      <c r="N58" s="82" t="s">
        <v>584</v>
      </c>
      <c r="O58" s="83" t="s">
        <v>584</v>
      </c>
    </row>
    <row r="59" spans="1:21" ht="31.5" customHeight="1" x14ac:dyDescent="0.15">
      <c r="B59" s="1182"/>
      <c r="C59" s="1183"/>
      <c r="D59" s="1189" t="s">
        <v>28</v>
      </c>
      <c r="E59" s="1190"/>
      <c r="F59" s="1190"/>
      <c r="G59" s="1190"/>
      <c r="H59" s="1190"/>
      <c r="I59" s="1190"/>
      <c r="J59" s="1191"/>
      <c r="K59" s="84" t="s">
        <v>584</v>
      </c>
      <c r="L59" s="85" t="s">
        <v>584</v>
      </c>
      <c r="M59" s="85" t="s">
        <v>584</v>
      </c>
      <c r="N59" s="85" t="s">
        <v>584</v>
      </c>
      <c r="O59" s="86" t="s">
        <v>584</v>
      </c>
    </row>
    <row r="60" spans="1:21" ht="31.5" customHeight="1" thickBot="1" x14ac:dyDescent="0.2">
      <c r="B60" s="1184"/>
      <c r="C60" s="1185"/>
      <c r="D60" s="1192" t="s">
        <v>29</v>
      </c>
      <c r="E60" s="1193"/>
      <c r="F60" s="1193"/>
      <c r="G60" s="1193"/>
      <c r="H60" s="1193"/>
      <c r="I60" s="1193"/>
      <c r="J60" s="1194"/>
      <c r="K60" s="87" t="s">
        <v>584</v>
      </c>
      <c r="L60" s="88" t="s">
        <v>584</v>
      </c>
      <c r="M60" s="88" t="s">
        <v>584</v>
      </c>
      <c r="N60" s="88" t="s">
        <v>584</v>
      </c>
      <c r="O60" s="89" t="s">
        <v>584</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pqMV9301ZLm4dogTdMgVkOnIepJxm8ar2QsgYjCfyw+Eh4ML2+GtcmytdSEYgoO/Jf/LzZ6V1H22nfUxDU8hA==" saltValue="9bADRM9QM+LGDJ2JcRJ2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195" t="s">
        <v>32</v>
      </c>
      <c r="C41" s="1196"/>
      <c r="D41" s="103"/>
      <c r="E41" s="1201" t="s">
        <v>33</v>
      </c>
      <c r="F41" s="1201"/>
      <c r="G41" s="1201"/>
      <c r="H41" s="1202"/>
      <c r="I41" s="342">
        <v>12758</v>
      </c>
      <c r="J41" s="343">
        <v>13118</v>
      </c>
      <c r="K41" s="343">
        <v>12779</v>
      </c>
      <c r="L41" s="343">
        <v>12307</v>
      </c>
      <c r="M41" s="344">
        <v>11903</v>
      </c>
    </row>
    <row r="42" spans="2:13" ht="27.75" customHeight="1" x14ac:dyDescent="0.15">
      <c r="B42" s="1197"/>
      <c r="C42" s="1198"/>
      <c r="D42" s="104"/>
      <c r="E42" s="1203" t="s">
        <v>34</v>
      </c>
      <c r="F42" s="1203"/>
      <c r="G42" s="1203"/>
      <c r="H42" s="1204"/>
      <c r="I42" s="345" t="s">
        <v>519</v>
      </c>
      <c r="J42" s="346">
        <v>117</v>
      </c>
      <c r="K42" s="346">
        <v>90</v>
      </c>
      <c r="L42" s="346">
        <v>193</v>
      </c>
      <c r="M42" s="347">
        <v>594</v>
      </c>
    </row>
    <row r="43" spans="2:13" ht="27.75" customHeight="1" x14ac:dyDescent="0.15">
      <c r="B43" s="1197"/>
      <c r="C43" s="1198"/>
      <c r="D43" s="104"/>
      <c r="E43" s="1203" t="s">
        <v>35</v>
      </c>
      <c r="F43" s="1203"/>
      <c r="G43" s="1203"/>
      <c r="H43" s="1204"/>
      <c r="I43" s="345">
        <v>2853</v>
      </c>
      <c r="J43" s="346">
        <v>2621</v>
      </c>
      <c r="K43" s="346">
        <v>2372</v>
      </c>
      <c r="L43" s="346">
        <v>2267</v>
      </c>
      <c r="M43" s="347">
        <v>2045</v>
      </c>
    </row>
    <row r="44" spans="2:13" ht="27.75" customHeight="1" x14ac:dyDescent="0.15">
      <c r="B44" s="1197"/>
      <c r="C44" s="1198"/>
      <c r="D44" s="104"/>
      <c r="E44" s="1203" t="s">
        <v>36</v>
      </c>
      <c r="F44" s="1203"/>
      <c r="G44" s="1203"/>
      <c r="H44" s="1204"/>
      <c r="I44" s="345">
        <v>305</v>
      </c>
      <c r="J44" s="346">
        <v>230</v>
      </c>
      <c r="K44" s="346">
        <v>160</v>
      </c>
      <c r="L44" s="346">
        <v>145</v>
      </c>
      <c r="M44" s="347">
        <v>183</v>
      </c>
    </row>
    <row r="45" spans="2:13" ht="27.75" customHeight="1" x14ac:dyDescent="0.15">
      <c r="B45" s="1197"/>
      <c r="C45" s="1198"/>
      <c r="D45" s="104"/>
      <c r="E45" s="1203" t="s">
        <v>37</v>
      </c>
      <c r="F45" s="1203"/>
      <c r="G45" s="1203"/>
      <c r="H45" s="1204"/>
      <c r="I45" s="345">
        <v>739</v>
      </c>
      <c r="J45" s="346">
        <v>799</v>
      </c>
      <c r="K45" s="346">
        <v>806</v>
      </c>
      <c r="L45" s="346">
        <v>723</v>
      </c>
      <c r="M45" s="347">
        <v>684</v>
      </c>
    </row>
    <row r="46" spans="2:13" ht="27.75" customHeight="1" x14ac:dyDescent="0.15">
      <c r="B46" s="1197"/>
      <c r="C46" s="1198"/>
      <c r="D46" s="105"/>
      <c r="E46" s="1203" t="s">
        <v>38</v>
      </c>
      <c r="F46" s="1203"/>
      <c r="G46" s="1203"/>
      <c r="H46" s="1204"/>
      <c r="I46" s="345" t="s">
        <v>519</v>
      </c>
      <c r="J46" s="346" t="s">
        <v>519</v>
      </c>
      <c r="K46" s="346" t="s">
        <v>519</v>
      </c>
      <c r="L46" s="346" t="s">
        <v>519</v>
      </c>
      <c r="M46" s="347" t="s">
        <v>519</v>
      </c>
    </row>
    <row r="47" spans="2:13" ht="27.75" customHeight="1" x14ac:dyDescent="0.15">
      <c r="B47" s="1197"/>
      <c r="C47" s="1198"/>
      <c r="D47" s="106"/>
      <c r="E47" s="1205" t="s">
        <v>39</v>
      </c>
      <c r="F47" s="1206"/>
      <c r="G47" s="1206"/>
      <c r="H47" s="1207"/>
      <c r="I47" s="345" t="s">
        <v>519</v>
      </c>
      <c r="J47" s="346" t="s">
        <v>519</v>
      </c>
      <c r="K47" s="346" t="s">
        <v>519</v>
      </c>
      <c r="L47" s="346" t="s">
        <v>519</v>
      </c>
      <c r="M47" s="347" t="s">
        <v>519</v>
      </c>
    </row>
    <row r="48" spans="2:13" ht="27.75" customHeight="1" x14ac:dyDescent="0.15">
      <c r="B48" s="1197"/>
      <c r="C48" s="1198"/>
      <c r="D48" s="104"/>
      <c r="E48" s="1203" t="s">
        <v>40</v>
      </c>
      <c r="F48" s="1203"/>
      <c r="G48" s="1203"/>
      <c r="H48" s="1204"/>
      <c r="I48" s="345" t="s">
        <v>519</v>
      </c>
      <c r="J48" s="346" t="s">
        <v>519</v>
      </c>
      <c r="K48" s="346" t="s">
        <v>519</v>
      </c>
      <c r="L48" s="346" t="s">
        <v>519</v>
      </c>
      <c r="M48" s="347" t="s">
        <v>519</v>
      </c>
    </row>
    <row r="49" spans="2:13" ht="27.75" customHeight="1" x14ac:dyDescent="0.15">
      <c r="B49" s="1199"/>
      <c r="C49" s="1200"/>
      <c r="D49" s="104"/>
      <c r="E49" s="1203" t="s">
        <v>41</v>
      </c>
      <c r="F49" s="1203"/>
      <c r="G49" s="1203"/>
      <c r="H49" s="1204"/>
      <c r="I49" s="345" t="s">
        <v>519</v>
      </c>
      <c r="J49" s="346" t="s">
        <v>519</v>
      </c>
      <c r="K49" s="346" t="s">
        <v>519</v>
      </c>
      <c r="L49" s="346" t="s">
        <v>519</v>
      </c>
      <c r="M49" s="347" t="s">
        <v>519</v>
      </c>
    </row>
    <row r="50" spans="2:13" ht="27.75" customHeight="1" x14ac:dyDescent="0.15">
      <c r="B50" s="1208" t="s">
        <v>42</v>
      </c>
      <c r="C50" s="1209"/>
      <c r="D50" s="107"/>
      <c r="E50" s="1203" t="s">
        <v>43</v>
      </c>
      <c r="F50" s="1203"/>
      <c r="G50" s="1203"/>
      <c r="H50" s="1204"/>
      <c r="I50" s="345">
        <v>699</v>
      </c>
      <c r="J50" s="346">
        <v>652</v>
      </c>
      <c r="K50" s="346">
        <v>789</v>
      </c>
      <c r="L50" s="346">
        <v>1232</v>
      </c>
      <c r="M50" s="347">
        <v>1593</v>
      </c>
    </row>
    <row r="51" spans="2:13" ht="27.75" customHeight="1" x14ac:dyDescent="0.15">
      <c r="B51" s="1197"/>
      <c r="C51" s="1198"/>
      <c r="D51" s="104"/>
      <c r="E51" s="1203" t="s">
        <v>44</v>
      </c>
      <c r="F51" s="1203"/>
      <c r="G51" s="1203"/>
      <c r="H51" s="1204"/>
      <c r="I51" s="345">
        <v>6</v>
      </c>
      <c r="J51" s="346">
        <v>3</v>
      </c>
      <c r="K51" s="346">
        <v>1</v>
      </c>
      <c r="L51" s="346" t="s">
        <v>519</v>
      </c>
      <c r="M51" s="347" t="s">
        <v>519</v>
      </c>
    </row>
    <row r="52" spans="2:13" ht="27.75" customHeight="1" x14ac:dyDescent="0.15">
      <c r="B52" s="1199"/>
      <c r="C52" s="1200"/>
      <c r="D52" s="104"/>
      <c r="E52" s="1203" t="s">
        <v>45</v>
      </c>
      <c r="F52" s="1203"/>
      <c r="G52" s="1203"/>
      <c r="H52" s="1204"/>
      <c r="I52" s="345">
        <v>8269</v>
      </c>
      <c r="J52" s="346">
        <v>7955</v>
      </c>
      <c r="K52" s="346">
        <v>7669</v>
      </c>
      <c r="L52" s="346">
        <v>7401</v>
      </c>
      <c r="M52" s="347">
        <v>7157</v>
      </c>
    </row>
    <row r="53" spans="2:13" ht="27.75" customHeight="1" thickBot="1" x14ac:dyDescent="0.2">
      <c r="B53" s="1210" t="s">
        <v>46</v>
      </c>
      <c r="C53" s="1211"/>
      <c r="D53" s="108"/>
      <c r="E53" s="1212" t="s">
        <v>47</v>
      </c>
      <c r="F53" s="1212"/>
      <c r="G53" s="1212"/>
      <c r="H53" s="1213"/>
      <c r="I53" s="348">
        <v>7681</v>
      </c>
      <c r="J53" s="349">
        <v>8274</v>
      </c>
      <c r="K53" s="349">
        <v>7748</v>
      </c>
      <c r="L53" s="349">
        <v>7002</v>
      </c>
      <c r="M53" s="350">
        <v>6659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IRNStrJYMCsPYHenQFDcy1qoa4egazgLd59QD7bVt5RI+Z25wB8yhY0X4vwT21tTAv91JAK8Pas4DsYjCgPEpQ==" saltValue="+8sbFDCE2I/PX7WW5MQ6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222" t="s">
        <v>50</v>
      </c>
      <c r="D55" s="1222"/>
      <c r="E55" s="1223"/>
      <c r="F55" s="120">
        <v>108</v>
      </c>
      <c r="G55" s="120">
        <v>558</v>
      </c>
      <c r="H55" s="121">
        <v>966</v>
      </c>
    </row>
    <row r="56" spans="2:8" ht="52.5" customHeight="1" x14ac:dyDescent="0.15">
      <c r="B56" s="122"/>
      <c r="C56" s="1224" t="s">
        <v>51</v>
      </c>
      <c r="D56" s="1224"/>
      <c r="E56" s="1225"/>
      <c r="F56" s="123">
        <v>3</v>
      </c>
      <c r="G56" s="123">
        <v>3</v>
      </c>
      <c r="H56" s="124">
        <v>3</v>
      </c>
    </row>
    <row r="57" spans="2:8" ht="53.25" customHeight="1" x14ac:dyDescent="0.15">
      <c r="B57" s="122"/>
      <c r="C57" s="1226" t="s">
        <v>52</v>
      </c>
      <c r="D57" s="1226"/>
      <c r="E57" s="1227"/>
      <c r="F57" s="125">
        <v>20</v>
      </c>
      <c r="G57" s="125">
        <v>16</v>
      </c>
      <c r="H57" s="126">
        <v>18</v>
      </c>
    </row>
    <row r="58" spans="2:8" ht="45.75" customHeight="1" x14ac:dyDescent="0.15">
      <c r="B58" s="127"/>
      <c r="C58" s="1214" t="s">
        <v>595</v>
      </c>
      <c r="D58" s="1215"/>
      <c r="E58" s="1216"/>
      <c r="F58" s="128">
        <v>10</v>
      </c>
      <c r="G58" s="128">
        <v>11</v>
      </c>
      <c r="H58" s="129">
        <v>12</v>
      </c>
    </row>
    <row r="59" spans="2:8" ht="45.75" customHeight="1" x14ac:dyDescent="0.15">
      <c r="B59" s="127"/>
      <c r="C59" s="1214" t="s">
        <v>596</v>
      </c>
      <c r="D59" s="1215"/>
      <c r="E59" s="1216"/>
      <c r="F59" s="128">
        <v>2</v>
      </c>
      <c r="G59" s="128">
        <v>2</v>
      </c>
      <c r="H59" s="129">
        <v>2</v>
      </c>
    </row>
    <row r="60" spans="2:8" ht="45.75" customHeight="1" x14ac:dyDescent="0.15">
      <c r="B60" s="127"/>
      <c r="C60" s="1214" t="s">
        <v>597</v>
      </c>
      <c r="D60" s="1215"/>
      <c r="E60" s="1216"/>
      <c r="F60" s="128" t="s">
        <v>584</v>
      </c>
      <c r="G60" s="128" t="s">
        <v>584</v>
      </c>
      <c r="H60" s="129">
        <v>1</v>
      </c>
    </row>
    <row r="61" spans="2:8" ht="45.75" customHeight="1" x14ac:dyDescent="0.15">
      <c r="B61" s="127"/>
      <c r="C61" s="1214" t="s">
        <v>598</v>
      </c>
      <c r="D61" s="1215"/>
      <c r="E61" s="1216"/>
      <c r="F61" s="128">
        <v>6</v>
      </c>
      <c r="G61" s="128">
        <v>1</v>
      </c>
      <c r="H61" s="129">
        <v>1</v>
      </c>
    </row>
    <row r="62" spans="2:8" ht="45.75" customHeight="1" thickBot="1" x14ac:dyDescent="0.2">
      <c r="B62" s="130"/>
      <c r="C62" s="1217" t="s">
        <v>599</v>
      </c>
      <c r="D62" s="1218"/>
      <c r="E62" s="1219"/>
      <c r="F62" s="131">
        <v>1</v>
      </c>
      <c r="G62" s="131">
        <v>1</v>
      </c>
      <c r="H62" s="132">
        <v>1</v>
      </c>
    </row>
    <row r="63" spans="2:8" ht="52.5" customHeight="1" thickBot="1" x14ac:dyDescent="0.2">
      <c r="B63" s="133"/>
      <c r="C63" s="1220" t="s">
        <v>53</v>
      </c>
      <c r="D63" s="1220"/>
      <c r="E63" s="1221"/>
      <c r="F63" s="134">
        <v>132</v>
      </c>
      <c r="G63" s="134">
        <v>578</v>
      </c>
      <c r="H63" s="135">
        <v>987</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HScgiTH3hIVBXEb9uAyZ4k7P8H1y0rrrQptOSCOC+EulMmzLliEIox9+vvE/kOi0jPU2XCw9ObZraoHeng8Wmw==" saltValue="7quwOp0+KKMwK7fRxW4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98ECF-E491-42A1-B556-BBF7BDD41214}">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606</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0" t="s">
        <v>610</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605</v>
      </c>
    </row>
    <row r="50" spans="1:109" ht="13.5" x14ac:dyDescent="0.15">
      <c r="B50" s="259"/>
      <c r="G50" s="1233"/>
      <c r="H50" s="1233"/>
      <c r="I50" s="1233"/>
      <c r="J50" s="1233"/>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2" t="s">
        <v>604</v>
      </c>
      <c r="BQ50" s="1232"/>
      <c r="BR50" s="1232"/>
      <c r="BS50" s="1232"/>
      <c r="BT50" s="1232"/>
      <c r="BU50" s="1232"/>
      <c r="BV50" s="1232"/>
      <c r="BW50" s="1232"/>
      <c r="BX50" s="1232" t="s">
        <v>561</v>
      </c>
      <c r="BY50" s="1232"/>
      <c r="BZ50" s="1232"/>
      <c r="CA50" s="1232"/>
      <c r="CB50" s="1232"/>
      <c r="CC50" s="1232"/>
      <c r="CD50" s="1232"/>
      <c r="CE50" s="1232"/>
      <c r="CF50" s="1232" t="s">
        <v>562</v>
      </c>
      <c r="CG50" s="1232"/>
      <c r="CH50" s="1232"/>
      <c r="CI50" s="1232"/>
      <c r="CJ50" s="1232"/>
      <c r="CK50" s="1232"/>
      <c r="CL50" s="1232"/>
      <c r="CM50" s="1232"/>
      <c r="CN50" s="1232" t="s">
        <v>563</v>
      </c>
      <c r="CO50" s="1232"/>
      <c r="CP50" s="1232"/>
      <c r="CQ50" s="1232"/>
      <c r="CR50" s="1232"/>
      <c r="CS50" s="1232"/>
      <c r="CT50" s="1232"/>
      <c r="CU50" s="1232"/>
      <c r="CV50" s="1232" t="s">
        <v>564</v>
      </c>
      <c r="CW50" s="1232"/>
      <c r="CX50" s="1232"/>
      <c r="CY50" s="1232"/>
      <c r="CZ50" s="1232"/>
      <c r="DA50" s="1232"/>
      <c r="DB50" s="1232"/>
      <c r="DC50" s="1232"/>
    </row>
    <row r="51" spans="1:109" ht="13.5" customHeight="1" x14ac:dyDescent="0.15">
      <c r="B51" s="259"/>
      <c r="G51" s="1239"/>
      <c r="H51" s="1239"/>
      <c r="I51" s="1249"/>
      <c r="J51" s="1249"/>
      <c r="K51" s="1234"/>
      <c r="L51" s="1234"/>
      <c r="M51" s="1234"/>
      <c r="N51" s="1234"/>
      <c r="AM51" s="352"/>
      <c r="AN51" s="1230" t="s">
        <v>603</v>
      </c>
      <c r="AO51" s="1230"/>
      <c r="AP51" s="1230"/>
      <c r="AQ51" s="1230"/>
      <c r="AR51" s="1230"/>
      <c r="AS51" s="1230"/>
      <c r="AT51" s="1230"/>
      <c r="AU51" s="1230"/>
      <c r="AV51" s="1230"/>
      <c r="AW51" s="1230"/>
      <c r="AX51" s="1230"/>
      <c r="AY51" s="1230"/>
      <c r="AZ51" s="1230"/>
      <c r="BA51" s="1230"/>
      <c r="BB51" s="1230" t="s">
        <v>601</v>
      </c>
      <c r="BC51" s="1230"/>
      <c r="BD51" s="1230"/>
      <c r="BE51" s="1230"/>
      <c r="BF51" s="1230"/>
      <c r="BG51" s="1230"/>
      <c r="BH51" s="1230"/>
      <c r="BI51" s="1230"/>
      <c r="BJ51" s="1230"/>
      <c r="BK51" s="1230"/>
      <c r="BL51" s="1230"/>
      <c r="BM51" s="1230"/>
      <c r="BN51" s="1230"/>
      <c r="BO51" s="1230"/>
      <c r="BP51" s="1228">
        <v>219.1</v>
      </c>
      <c r="BQ51" s="1228"/>
      <c r="BR51" s="1228"/>
      <c r="BS51" s="1228"/>
      <c r="BT51" s="1228"/>
      <c r="BU51" s="1228"/>
      <c r="BV51" s="1228"/>
      <c r="BW51" s="1228"/>
      <c r="BX51" s="1228">
        <v>209.1</v>
      </c>
      <c r="BY51" s="1228"/>
      <c r="BZ51" s="1228"/>
      <c r="CA51" s="1228"/>
      <c r="CB51" s="1228"/>
      <c r="CC51" s="1228"/>
      <c r="CD51" s="1228"/>
      <c r="CE51" s="1228"/>
      <c r="CF51" s="1228">
        <v>225.3</v>
      </c>
      <c r="CG51" s="1228"/>
      <c r="CH51" s="1228"/>
      <c r="CI51" s="1228"/>
      <c r="CJ51" s="1228"/>
      <c r="CK51" s="1228"/>
      <c r="CL51" s="1228"/>
      <c r="CM51" s="1228"/>
      <c r="CN51" s="1228">
        <v>199</v>
      </c>
      <c r="CO51" s="1228"/>
      <c r="CP51" s="1228"/>
      <c r="CQ51" s="1228"/>
      <c r="CR51" s="1228"/>
      <c r="CS51" s="1228"/>
      <c r="CT51" s="1228"/>
      <c r="CU51" s="1228"/>
      <c r="CV51" s="1228">
        <v>164.9</v>
      </c>
      <c r="CW51" s="1228"/>
      <c r="CX51" s="1228"/>
      <c r="CY51" s="1228"/>
      <c r="CZ51" s="1228"/>
      <c r="DA51" s="1228"/>
      <c r="DB51" s="1228"/>
      <c r="DC51" s="1228"/>
    </row>
    <row r="52" spans="1:109" ht="13.5" x14ac:dyDescent="0.15">
      <c r="B52" s="259"/>
      <c r="G52" s="1239"/>
      <c r="H52" s="1239"/>
      <c r="I52" s="1249"/>
      <c r="J52" s="1249"/>
      <c r="K52" s="1234"/>
      <c r="L52" s="1234"/>
      <c r="M52" s="1234"/>
      <c r="N52" s="1234"/>
      <c r="AM52" s="352"/>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9"/>
      <c r="H53" s="1239"/>
      <c r="I53" s="1233"/>
      <c r="J53" s="1233"/>
      <c r="K53" s="1234"/>
      <c r="L53" s="1234"/>
      <c r="M53" s="1234"/>
      <c r="N53" s="1234"/>
      <c r="AM53" s="352"/>
      <c r="AN53" s="1230"/>
      <c r="AO53" s="1230"/>
      <c r="AP53" s="1230"/>
      <c r="AQ53" s="1230"/>
      <c r="AR53" s="1230"/>
      <c r="AS53" s="1230"/>
      <c r="AT53" s="1230"/>
      <c r="AU53" s="1230"/>
      <c r="AV53" s="1230"/>
      <c r="AW53" s="1230"/>
      <c r="AX53" s="1230"/>
      <c r="AY53" s="1230"/>
      <c r="AZ53" s="1230"/>
      <c r="BA53" s="1230"/>
      <c r="BB53" s="1230" t="s">
        <v>608</v>
      </c>
      <c r="BC53" s="1230"/>
      <c r="BD53" s="1230"/>
      <c r="BE53" s="1230"/>
      <c r="BF53" s="1230"/>
      <c r="BG53" s="1230"/>
      <c r="BH53" s="1230"/>
      <c r="BI53" s="1230"/>
      <c r="BJ53" s="1230"/>
      <c r="BK53" s="1230"/>
      <c r="BL53" s="1230"/>
      <c r="BM53" s="1230"/>
      <c r="BN53" s="1230"/>
      <c r="BO53" s="1230"/>
      <c r="BP53" s="1228">
        <v>70.900000000000006</v>
      </c>
      <c r="BQ53" s="1228"/>
      <c r="BR53" s="1228"/>
      <c r="BS53" s="1228"/>
      <c r="BT53" s="1228"/>
      <c r="BU53" s="1228"/>
      <c r="BV53" s="1228"/>
      <c r="BW53" s="1228"/>
      <c r="BX53" s="1228">
        <v>70.599999999999994</v>
      </c>
      <c r="BY53" s="1228"/>
      <c r="BZ53" s="1228"/>
      <c r="CA53" s="1228"/>
      <c r="CB53" s="1228"/>
      <c r="CC53" s="1228"/>
      <c r="CD53" s="1228"/>
      <c r="CE53" s="1228"/>
      <c r="CF53" s="1228">
        <v>71.5</v>
      </c>
      <c r="CG53" s="1228"/>
      <c r="CH53" s="1228"/>
      <c r="CI53" s="1228"/>
      <c r="CJ53" s="1228"/>
      <c r="CK53" s="1228"/>
      <c r="CL53" s="1228"/>
      <c r="CM53" s="1228"/>
      <c r="CN53" s="1228">
        <v>69.8</v>
      </c>
      <c r="CO53" s="1228"/>
      <c r="CP53" s="1228"/>
      <c r="CQ53" s="1228"/>
      <c r="CR53" s="1228"/>
      <c r="CS53" s="1228"/>
      <c r="CT53" s="1228"/>
      <c r="CU53" s="1228"/>
      <c r="CV53" s="1228">
        <v>71.3</v>
      </c>
      <c r="CW53" s="1228"/>
      <c r="CX53" s="1228"/>
      <c r="CY53" s="1228"/>
      <c r="CZ53" s="1228"/>
      <c r="DA53" s="1228"/>
      <c r="DB53" s="1228"/>
      <c r="DC53" s="1228"/>
    </row>
    <row r="54" spans="1:109" ht="13.5" x14ac:dyDescent="0.15">
      <c r="A54" s="360"/>
      <c r="B54" s="259"/>
      <c r="G54" s="1239"/>
      <c r="H54" s="1239"/>
      <c r="I54" s="1233"/>
      <c r="J54" s="1233"/>
      <c r="K54" s="1234"/>
      <c r="L54" s="1234"/>
      <c r="M54" s="1234"/>
      <c r="N54" s="1234"/>
      <c r="AM54" s="352"/>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33"/>
      <c r="H55" s="1233"/>
      <c r="I55" s="1233"/>
      <c r="J55" s="1233"/>
      <c r="K55" s="1234"/>
      <c r="L55" s="1234"/>
      <c r="M55" s="1234"/>
      <c r="N55" s="1234"/>
      <c r="AN55" s="1232" t="s">
        <v>602</v>
      </c>
      <c r="AO55" s="1232"/>
      <c r="AP55" s="1232"/>
      <c r="AQ55" s="1232"/>
      <c r="AR55" s="1232"/>
      <c r="AS55" s="1232"/>
      <c r="AT55" s="1232"/>
      <c r="AU55" s="1232"/>
      <c r="AV55" s="1232"/>
      <c r="AW55" s="1232"/>
      <c r="AX55" s="1232"/>
      <c r="AY55" s="1232"/>
      <c r="AZ55" s="1232"/>
      <c r="BA55" s="1232"/>
      <c r="BB55" s="1230" t="s">
        <v>601</v>
      </c>
      <c r="BC55" s="1230"/>
      <c r="BD55" s="1230"/>
      <c r="BE55" s="1230"/>
      <c r="BF55" s="1230"/>
      <c r="BG55" s="1230"/>
      <c r="BH55" s="1230"/>
      <c r="BI55" s="1230"/>
      <c r="BJ55" s="1230"/>
      <c r="BK55" s="1230"/>
      <c r="BL55" s="1230"/>
      <c r="BM55" s="1230"/>
      <c r="BN55" s="1230"/>
      <c r="BO55" s="1230"/>
      <c r="BP55" s="1228">
        <v>28.5</v>
      </c>
      <c r="BQ55" s="1228"/>
      <c r="BR55" s="1228"/>
      <c r="BS55" s="1228"/>
      <c r="BT55" s="1228"/>
      <c r="BU55" s="1228"/>
      <c r="BV55" s="1228"/>
      <c r="BW55" s="1228"/>
      <c r="BX55" s="1228">
        <v>20.5</v>
      </c>
      <c r="BY55" s="1228"/>
      <c r="BZ55" s="1228"/>
      <c r="CA55" s="1228"/>
      <c r="CB55" s="1228"/>
      <c r="CC55" s="1228"/>
      <c r="CD55" s="1228"/>
      <c r="CE55" s="1228"/>
      <c r="CF55" s="1228">
        <v>21.4</v>
      </c>
      <c r="CG55" s="1228"/>
      <c r="CH55" s="1228"/>
      <c r="CI55" s="1228"/>
      <c r="CJ55" s="1228"/>
      <c r="CK55" s="1228"/>
      <c r="CL55" s="1228"/>
      <c r="CM55" s="1228"/>
      <c r="CN55" s="1228">
        <v>12.8</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33"/>
      <c r="H56" s="1233"/>
      <c r="I56" s="1233"/>
      <c r="J56" s="1233"/>
      <c r="K56" s="1234"/>
      <c r="L56" s="1234"/>
      <c r="M56" s="1234"/>
      <c r="N56" s="1234"/>
      <c r="AN56" s="1232"/>
      <c r="AO56" s="1232"/>
      <c r="AP56" s="1232"/>
      <c r="AQ56" s="1232"/>
      <c r="AR56" s="1232"/>
      <c r="AS56" s="1232"/>
      <c r="AT56" s="1232"/>
      <c r="AU56" s="1232"/>
      <c r="AV56" s="1232"/>
      <c r="AW56" s="1232"/>
      <c r="AX56" s="1232"/>
      <c r="AY56" s="1232"/>
      <c r="AZ56" s="1232"/>
      <c r="BA56" s="1232"/>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33"/>
      <c r="H57" s="1233"/>
      <c r="I57" s="1235"/>
      <c r="J57" s="1235"/>
      <c r="K57" s="1234"/>
      <c r="L57" s="1234"/>
      <c r="M57" s="1234"/>
      <c r="N57" s="1234"/>
      <c r="AM57" s="255"/>
      <c r="AN57" s="1232"/>
      <c r="AO57" s="1232"/>
      <c r="AP57" s="1232"/>
      <c r="AQ57" s="1232"/>
      <c r="AR57" s="1232"/>
      <c r="AS57" s="1232"/>
      <c r="AT57" s="1232"/>
      <c r="AU57" s="1232"/>
      <c r="AV57" s="1232"/>
      <c r="AW57" s="1232"/>
      <c r="AX57" s="1232"/>
      <c r="AY57" s="1232"/>
      <c r="AZ57" s="1232"/>
      <c r="BA57" s="1232"/>
      <c r="BB57" s="1230" t="s">
        <v>608</v>
      </c>
      <c r="BC57" s="1230"/>
      <c r="BD57" s="1230"/>
      <c r="BE57" s="1230"/>
      <c r="BF57" s="1230"/>
      <c r="BG57" s="1230"/>
      <c r="BH57" s="1230"/>
      <c r="BI57" s="1230"/>
      <c r="BJ57" s="1230"/>
      <c r="BK57" s="1230"/>
      <c r="BL57" s="1230"/>
      <c r="BM57" s="1230"/>
      <c r="BN57" s="1230"/>
      <c r="BO57" s="1230"/>
      <c r="BP57" s="1228">
        <v>59.7</v>
      </c>
      <c r="BQ57" s="1228"/>
      <c r="BR57" s="1228"/>
      <c r="BS57" s="1228"/>
      <c r="BT57" s="1228"/>
      <c r="BU57" s="1228"/>
      <c r="BV57" s="1228"/>
      <c r="BW57" s="1228"/>
      <c r="BX57" s="1228">
        <v>60.3</v>
      </c>
      <c r="BY57" s="1228"/>
      <c r="BZ57" s="1228"/>
      <c r="CA57" s="1228"/>
      <c r="CB57" s="1228"/>
      <c r="CC57" s="1228"/>
      <c r="CD57" s="1228"/>
      <c r="CE57" s="1228"/>
      <c r="CF57" s="1228">
        <v>60.5</v>
      </c>
      <c r="CG57" s="1228"/>
      <c r="CH57" s="1228"/>
      <c r="CI57" s="1228"/>
      <c r="CJ57" s="1228"/>
      <c r="CK57" s="1228"/>
      <c r="CL57" s="1228"/>
      <c r="CM57" s="1228"/>
      <c r="CN57" s="1228">
        <v>61.2</v>
      </c>
      <c r="CO57" s="1228"/>
      <c r="CP57" s="1228"/>
      <c r="CQ57" s="1228"/>
      <c r="CR57" s="1228"/>
      <c r="CS57" s="1228"/>
      <c r="CT57" s="1228"/>
      <c r="CU57" s="1228"/>
      <c r="CV57" s="1228">
        <v>62.8</v>
      </c>
      <c r="CW57" s="1228"/>
      <c r="CX57" s="1228"/>
      <c r="CY57" s="1228"/>
      <c r="CZ57" s="1228"/>
      <c r="DA57" s="1228"/>
      <c r="DB57" s="1228"/>
      <c r="DC57" s="1228"/>
      <c r="DD57" s="370"/>
      <c r="DE57" s="365"/>
    </row>
    <row r="58" spans="1:109" s="360" customFormat="1" ht="13.5" x14ac:dyDescent="0.15">
      <c r="A58" s="255"/>
      <c r="B58" s="365"/>
      <c r="G58" s="1233"/>
      <c r="H58" s="1233"/>
      <c r="I58" s="1235"/>
      <c r="J58" s="1235"/>
      <c r="K58" s="1234"/>
      <c r="L58" s="1234"/>
      <c r="M58" s="1234"/>
      <c r="N58" s="1234"/>
      <c r="AM58" s="255"/>
      <c r="AN58" s="1232"/>
      <c r="AO58" s="1232"/>
      <c r="AP58" s="1232"/>
      <c r="AQ58" s="1232"/>
      <c r="AR58" s="1232"/>
      <c r="AS58" s="1232"/>
      <c r="AT58" s="1232"/>
      <c r="AU58" s="1232"/>
      <c r="AV58" s="1232"/>
      <c r="AW58" s="1232"/>
      <c r="AX58" s="1232"/>
      <c r="AY58" s="1232"/>
      <c r="AZ58" s="1232"/>
      <c r="BA58" s="1232"/>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607</v>
      </c>
    </row>
    <row r="64" spans="1:109" ht="13.5" x14ac:dyDescent="0.15">
      <c r="B64" s="259"/>
      <c r="G64" s="361"/>
      <c r="I64" s="363"/>
      <c r="J64" s="363"/>
      <c r="K64" s="363"/>
      <c r="L64" s="363"/>
      <c r="M64" s="363"/>
      <c r="N64" s="362"/>
      <c r="AM64" s="361"/>
      <c r="AN64" s="361" t="s">
        <v>606</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0" t="s">
        <v>611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605</v>
      </c>
    </row>
    <row r="72" spans="2:107" ht="13.5" x14ac:dyDescent="0.15">
      <c r="B72" s="259"/>
      <c r="G72" s="1233"/>
      <c r="H72" s="1233"/>
      <c r="I72" s="1233"/>
      <c r="J72" s="1233"/>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2" t="s">
        <v>604</v>
      </c>
      <c r="BQ72" s="1232"/>
      <c r="BR72" s="1232"/>
      <c r="BS72" s="1232"/>
      <c r="BT72" s="1232"/>
      <c r="BU72" s="1232"/>
      <c r="BV72" s="1232"/>
      <c r="BW72" s="1232"/>
      <c r="BX72" s="1232" t="s">
        <v>561</v>
      </c>
      <c r="BY72" s="1232"/>
      <c r="BZ72" s="1232"/>
      <c r="CA72" s="1232"/>
      <c r="CB72" s="1232"/>
      <c r="CC72" s="1232"/>
      <c r="CD72" s="1232"/>
      <c r="CE72" s="1232"/>
      <c r="CF72" s="1232" t="s">
        <v>562</v>
      </c>
      <c r="CG72" s="1232"/>
      <c r="CH72" s="1232"/>
      <c r="CI72" s="1232"/>
      <c r="CJ72" s="1232"/>
      <c r="CK72" s="1232"/>
      <c r="CL72" s="1232"/>
      <c r="CM72" s="1232"/>
      <c r="CN72" s="1232" t="s">
        <v>563</v>
      </c>
      <c r="CO72" s="1232"/>
      <c r="CP72" s="1232"/>
      <c r="CQ72" s="1232"/>
      <c r="CR72" s="1232"/>
      <c r="CS72" s="1232"/>
      <c r="CT72" s="1232"/>
      <c r="CU72" s="1232"/>
      <c r="CV72" s="1232" t="s">
        <v>564</v>
      </c>
      <c r="CW72" s="1232"/>
      <c r="CX72" s="1232"/>
      <c r="CY72" s="1232"/>
      <c r="CZ72" s="1232"/>
      <c r="DA72" s="1232"/>
      <c r="DB72" s="1232"/>
      <c r="DC72" s="1232"/>
    </row>
    <row r="73" spans="2:107" ht="13.5" x14ac:dyDescent="0.15">
      <c r="B73" s="259"/>
      <c r="G73" s="1239"/>
      <c r="H73" s="1239"/>
      <c r="I73" s="1239"/>
      <c r="J73" s="1239"/>
      <c r="K73" s="1231"/>
      <c r="L73" s="1231"/>
      <c r="M73" s="1231"/>
      <c r="N73" s="1231"/>
      <c r="AM73" s="352"/>
      <c r="AN73" s="1230" t="s">
        <v>603</v>
      </c>
      <c r="AO73" s="1230"/>
      <c r="AP73" s="1230"/>
      <c r="AQ73" s="1230"/>
      <c r="AR73" s="1230"/>
      <c r="AS73" s="1230"/>
      <c r="AT73" s="1230"/>
      <c r="AU73" s="1230"/>
      <c r="AV73" s="1230"/>
      <c r="AW73" s="1230"/>
      <c r="AX73" s="1230"/>
      <c r="AY73" s="1230"/>
      <c r="AZ73" s="1230"/>
      <c r="BA73" s="1230"/>
      <c r="BB73" s="1230" t="s">
        <v>601</v>
      </c>
      <c r="BC73" s="1230"/>
      <c r="BD73" s="1230"/>
      <c r="BE73" s="1230"/>
      <c r="BF73" s="1230"/>
      <c r="BG73" s="1230"/>
      <c r="BH73" s="1230"/>
      <c r="BI73" s="1230"/>
      <c r="BJ73" s="1230"/>
      <c r="BK73" s="1230"/>
      <c r="BL73" s="1230"/>
      <c r="BM73" s="1230"/>
      <c r="BN73" s="1230"/>
      <c r="BO73" s="1230"/>
      <c r="BP73" s="1228">
        <v>219.1</v>
      </c>
      <c r="BQ73" s="1228"/>
      <c r="BR73" s="1228"/>
      <c r="BS73" s="1228"/>
      <c r="BT73" s="1228"/>
      <c r="BU73" s="1228"/>
      <c r="BV73" s="1228"/>
      <c r="BW73" s="1228"/>
      <c r="BX73" s="1228">
        <v>209.1</v>
      </c>
      <c r="BY73" s="1228"/>
      <c r="BZ73" s="1228"/>
      <c r="CA73" s="1228"/>
      <c r="CB73" s="1228"/>
      <c r="CC73" s="1228"/>
      <c r="CD73" s="1228"/>
      <c r="CE73" s="1228"/>
      <c r="CF73" s="1228">
        <v>225.3</v>
      </c>
      <c r="CG73" s="1228"/>
      <c r="CH73" s="1228"/>
      <c r="CI73" s="1228"/>
      <c r="CJ73" s="1228"/>
      <c r="CK73" s="1228"/>
      <c r="CL73" s="1228"/>
      <c r="CM73" s="1228"/>
      <c r="CN73" s="1228">
        <v>199</v>
      </c>
      <c r="CO73" s="1228"/>
      <c r="CP73" s="1228"/>
      <c r="CQ73" s="1228"/>
      <c r="CR73" s="1228"/>
      <c r="CS73" s="1228"/>
      <c r="CT73" s="1228"/>
      <c r="CU73" s="1228"/>
      <c r="CV73" s="1228">
        <v>164.9</v>
      </c>
      <c r="CW73" s="1228"/>
      <c r="CX73" s="1228"/>
      <c r="CY73" s="1228"/>
      <c r="CZ73" s="1228"/>
      <c r="DA73" s="1228"/>
      <c r="DB73" s="1228"/>
      <c r="DC73" s="1228"/>
    </row>
    <row r="74" spans="2:107" ht="13.5" x14ac:dyDescent="0.15">
      <c r="B74" s="259"/>
      <c r="G74" s="1239"/>
      <c r="H74" s="1239"/>
      <c r="I74" s="1239"/>
      <c r="J74" s="1239"/>
      <c r="K74" s="1231"/>
      <c r="L74" s="1231"/>
      <c r="M74" s="1231"/>
      <c r="N74" s="1231"/>
      <c r="AM74" s="352"/>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9"/>
      <c r="H75" s="1239"/>
      <c r="I75" s="1233"/>
      <c r="J75" s="1233"/>
      <c r="K75" s="1234"/>
      <c r="L75" s="1234"/>
      <c r="M75" s="1234"/>
      <c r="N75" s="1234"/>
      <c r="AM75" s="352"/>
      <c r="AN75" s="1230"/>
      <c r="AO75" s="1230"/>
      <c r="AP75" s="1230"/>
      <c r="AQ75" s="1230"/>
      <c r="AR75" s="1230"/>
      <c r="AS75" s="1230"/>
      <c r="AT75" s="1230"/>
      <c r="AU75" s="1230"/>
      <c r="AV75" s="1230"/>
      <c r="AW75" s="1230"/>
      <c r="AX75" s="1230"/>
      <c r="AY75" s="1230"/>
      <c r="AZ75" s="1230"/>
      <c r="BA75" s="1230"/>
      <c r="BB75" s="1230" t="s">
        <v>600</v>
      </c>
      <c r="BC75" s="1230"/>
      <c r="BD75" s="1230"/>
      <c r="BE75" s="1230"/>
      <c r="BF75" s="1230"/>
      <c r="BG75" s="1230"/>
      <c r="BH75" s="1230"/>
      <c r="BI75" s="1230"/>
      <c r="BJ75" s="1230"/>
      <c r="BK75" s="1230"/>
      <c r="BL75" s="1230"/>
      <c r="BM75" s="1230"/>
      <c r="BN75" s="1230"/>
      <c r="BO75" s="1230"/>
      <c r="BP75" s="1228">
        <v>20.6</v>
      </c>
      <c r="BQ75" s="1228"/>
      <c r="BR75" s="1228"/>
      <c r="BS75" s="1228"/>
      <c r="BT75" s="1228"/>
      <c r="BU75" s="1228"/>
      <c r="BV75" s="1228"/>
      <c r="BW75" s="1228"/>
      <c r="BX75" s="1228">
        <v>21.1</v>
      </c>
      <c r="BY75" s="1228"/>
      <c r="BZ75" s="1228"/>
      <c r="CA75" s="1228"/>
      <c r="CB75" s="1228"/>
      <c r="CC75" s="1228"/>
      <c r="CD75" s="1228"/>
      <c r="CE75" s="1228"/>
      <c r="CF75" s="1228">
        <v>20.8</v>
      </c>
      <c r="CG75" s="1228"/>
      <c r="CH75" s="1228"/>
      <c r="CI75" s="1228"/>
      <c r="CJ75" s="1228"/>
      <c r="CK75" s="1228"/>
      <c r="CL75" s="1228"/>
      <c r="CM75" s="1228"/>
      <c r="CN75" s="1228">
        <v>18.399999999999999</v>
      </c>
      <c r="CO75" s="1228"/>
      <c r="CP75" s="1228"/>
      <c r="CQ75" s="1228"/>
      <c r="CR75" s="1228"/>
      <c r="CS75" s="1228"/>
      <c r="CT75" s="1228"/>
      <c r="CU75" s="1228"/>
      <c r="CV75" s="1228">
        <v>15.7</v>
      </c>
      <c r="CW75" s="1228"/>
      <c r="CX75" s="1228"/>
      <c r="CY75" s="1228"/>
      <c r="CZ75" s="1228"/>
      <c r="DA75" s="1228"/>
      <c r="DB75" s="1228"/>
      <c r="DC75" s="1228"/>
    </row>
    <row r="76" spans="2:107" ht="13.5" x14ac:dyDescent="0.15">
      <c r="B76" s="259"/>
      <c r="G76" s="1239"/>
      <c r="H76" s="1239"/>
      <c r="I76" s="1233"/>
      <c r="J76" s="1233"/>
      <c r="K76" s="1234"/>
      <c r="L76" s="1234"/>
      <c r="M76" s="1234"/>
      <c r="N76" s="1234"/>
      <c r="AM76" s="352"/>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33"/>
      <c r="H77" s="1233"/>
      <c r="I77" s="1233"/>
      <c r="J77" s="1233"/>
      <c r="K77" s="1231"/>
      <c r="L77" s="1231"/>
      <c r="M77" s="1231"/>
      <c r="N77" s="1231"/>
      <c r="AN77" s="1232" t="s">
        <v>602</v>
      </c>
      <c r="AO77" s="1232"/>
      <c r="AP77" s="1232"/>
      <c r="AQ77" s="1232"/>
      <c r="AR77" s="1232"/>
      <c r="AS77" s="1232"/>
      <c r="AT77" s="1232"/>
      <c r="AU77" s="1232"/>
      <c r="AV77" s="1232"/>
      <c r="AW77" s="1232"/>
      <c r="AX77" s="1232"/>
      <c r="AY77" s="1232"/>
      <c r="AZ77" s="1232"/>
      <c r="BA77" s="1232"/>
      <c r="BB77" s="1230" t="s">
        <v>601</v>
      </c>
      <c r="BC77" s="1230"/>
      <c r="BD77" s="1230"/>
      <c r="BE77" s="1230"/>
      <c r="BF77" s="1230"/>
      <c r="BG77" s="1230"/>
      <c r="BH77" s="1230"/>
      <c r="BI77" s="1230"/>
      <c r="BJ77" s="1230"/>
      <c r="BK77" s="1230"/>
      <c r="BL77" s="1230"/>
      <c r="BM77" s="1230"/>
      <c r="BN77" s="1230"/>
      <c r="BO77" s="1230"/>
      <c r="BP77" s="1228">
        <v>28.5</v>
      </c>
      <c r="BQ77" s="1228"/>
      <c r="BR77" s="1228"/>
      <c r="BS77" s="1228"/>
      <c r="BT77" s="1228"/>
      <c r="BU77" s="1228"/>
      <c r="BV77" s="1228"/>
      <c r="BW77" s="1228"/>
      <c r="BX77" s="1228">
        <v>20.5</v>
      </c>
      <c r="BY77" s="1228"/>
      <c r="BZ77" s="1228"/>
      <c r="CA77" s="1228"/>
      <c r="CB77" s="1228"/>
      <c r="CC77" s="1228"/>
      <c r="CD77" s="1228"/>
      <c r="CE77" s="1228"/>
      <c r="CF77" s="1228">
        <v>21.4</v>
      </c>
      <c r="CG77" s="1228"/>
      <c r="CH77" s="1228"/>
      <c r="CI77" s="1228"/>
      <c r="CJ77" s="1228"/>
      <c r="CK77" s="1228"/>
      <c r="CL77" s="1228"/>
      <c r="CM77" s="1228"/>
      <c r="CN77" s="1228">
        <v>12.8</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33"/>
      <c r="H78" s="1233"/>
      <c r="I78" s="1233"/>
      <c r="J78" s="1233"/>
      <c r="K78" s="1231"/>
      <c r="L78" s="1231"/>
      <c r="M78" s="1231"/>
      <c r="N78" s="1231"/>
      <c r="AN78" s="1232"/>
      <c r="AO78" s="1232"/>
      <c r="AP78" s="1232"/>
      <c r="AQ78" s="1232"/>
      <c r="AR78" s="1232"/>
      <c r="AS78" s="1232"/>
      <c r="AT78" s="1232"/>
      <c r="AU78" s="1232"/>
      <c r="AV78" s="1232"/>
      <c r="AW78" s="1232"/>
      <c r="AX78" s="1232"/>
      <c r="AY78" s="1232"/>
      <c r="AZ78" s="1232"/>
      <c r="BA78" s="1232"/>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33"/>
      <c r="H79" s="1233"/>
      <c r="I79" s="1235"/>
      <c r="J79" s="1235"/>
      <c r="K79" s="1229"/>
      <c r="L79" s="1229"/>
      <c r="M79" s="1229"/>
      <c r="N79" s="1229"/>
      <c r="AN79" s="1232"/>
      <c r="AO79" s="1232"/>
      <c r="AP79" s="1232"/>
      <c r="AQ79" s="1232"/>
      <c r="AR79" s="1232"/>
      <c r="AS79" s="1232"/>
      <c r="AT79" s="1232"/>
      <c r="AU79" s="1232"/>
      <c r="AV79" s="1232"/>
      <c r="AW79" s="1232"/>
      <c r="AX79" s="1232"/>
      <c r="AY79" s="1232"/>
      <c r="AZ79" s="1232"/>
      <c r="BA79" s="1232"/>
      <c r="BB79" s="1230" t="s">
        <v>600</v>
      </c>
      <c r="BC79" s="1230"/>
      <c r="BD79" s="1230"/>
      <c r="BE79" s="1230"/>
      <c r="BF79" s="1230"/>
      <c r="BG79" s="1230"/>
      <c r="BH79" s="1230"/>
      <c r="BI79" s="1230"/>
      <c r="BJ79" s="1230"/>
      <c r="BK79" s="1230"/>
      <c r="BL79" s="1230"/>
      <c r="BM79" s="1230"/>
      <c r="BN79" s="1230"/>
      <c r="BO79" s="1230"/>
      <c r="BP79" s="1228">
        <v>8</v>
      </c>
      <c r="BQ79" s="1228"/>
      <c r="BR79" s="1228"/>
      <c r="BS79" s="1228"/>
      <c r="BT79" s="1228"/>
      <c r="BU79" s="1228"/>
      <c r="BV79" s="1228"/>
      <c r="BW79" s="1228"/>
      <c r="BX79" s="1228">
        <v>7.9</v>
      </c>
      <c r="BY79" s="1228"/>
      <c r="BZ79" s="1228"/>
      <c r="CA79" s="1228"/>
      <c r="CB79" s="1228"/>
      <c r="CC79" s="1228"/>
      <c r="CD79" s="1228"/>
      <c r="CE79" s="1228"/>
      <c r="CF79" s="1228">
        <v>7.7</v>
      </c>
      <c r="CG79" s="1228"/>
      <c r="CH79" s="1228"/>
      <c r="CI79" s="1228"/>
      <c r="CJ79" s="1228"/>
      <c r="CK79" s="1228"/>
      <c r="CL79" s="1228"/>
      <c r="CM79" s="1228"/>
      <c r="CN79" s="1228">
        <v>7.3</v>
      </c>
      <c r="CO79" s="1228"/>
      <c r="CP79" s="1228"/>
      <c r="CQ79" s="1228"/>
      <c r="CR79" s="1228"/>
      <c r="CS79" s="1228"/>
      <c r="CT79" s="1228"/>
      <c r="CU79" s="1228"/>
      <c r="CV79" s="1228">
        <v>7.2</v>
      </c>
      <c r="CW79" s="1228"/>
      <c r="CX79" s="1228"/>
      <c r="CY79" s="1228"/>
      <c r="CZ79" s="1228"/>
      <c r="DA79" s="1228"/>
      <c r="DB79" s="1228"/>
      <c r="DC79" s="1228"/>
    </row>
    <row r="80" spans="2:107" ht="13.5" x14ac:dyDescent="0.15">
      <c r="B80" s="259"/>
      <c r="G80" s="1233"/>
      <c r="H80" s="1233"/>
      <c r="I80" s="1235"/>
      <c r="J80" s="1235"/>
      <c r="K80" s="1229"/>
      <c r="L80" s="1229"/>
      <c r="M80" s="1229"/>
      <c r="N80" s="1229"/>
      <c r="AN80" s="1232"/>
      <c r="AO80" s="1232"/>
      <c r="AP80" s="1232"/>
      <c r="AQ80" s="1232"/>
      <c r="AR80" s="1232"/>
      <c r="AS80" s="1232"/>
      <c r="AT80" s="1232"/>
      <c r="AU80" s="1232"/>
      <c r="AV80" s="1232"/>
      <c r="AW80" s="1232"/>
      <c r="AX80" s="1232"/>
      <c r="AY80" s="1232"/>
      <c r="AZ80" s="1232"/>
      <c r="BA80" s="1232"/>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pJpUjT/HhzsBH/zibi+2EpFa5yhNJn1Luxtf1QY8G/bey6HrcddUtl7u8tHuEtgUXw/ADGlwk5AR2MSTD++0UQ==" saltValue="LttPibpU2+gXP5MJrjTXF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1E17-C71F-4994-AAC5-D814AF924199}">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7+fnncJBoUcZyVk0+vnWQqRFRVacndiWpvEUt9V6GIKoh2RN/fWdSUM/fn1TkLA7tFVevUuh3BgDVT8TIKUKuA==" saltValue="KVVVaMIrTfQU2Mo4bL5h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A051-02C8-4246-803D-DFC35C564282}">
  <sheetPr>
    <pageSetUpPr fitToPage="1"/>
  </sheetPr>
  <dimension ref="A1:DR125"/>
  <sheetViews>
    <sheetView showGridLines="0" topLeftCell="A49"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RgpMAoyue2lvv9XRoCYEkrog8UPP5bnrM0L8kbMDKKjwZpbMnnzrc9+s7Il2v8Gs4c9/y7CInwuytZzQ+YX8EA==" saltValue="XCzVTMZcMoqAijVgBTEF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558</v>
      </c>
      <c r="G2" s="149"/>
      <c r="H2" s="150"/>
    </row>
    <row r="3" spans="1:8" x14ac:dyDescent="0.15">
      <c r="A3" s="146" t="s">
        <v>551</v>
      </c>
      <c r="B3" s="151"/>
      <c r="C3" s="152"/>
      <c r="D3" s="153">
        <v>69059</v>
      </c>
      <c r="E3" s="154"/>
      <c r="F3" s="155">
        <v>73475</v>
      </c>
      <c r="G3" s="156"/>
      <c r="H3" s="157"/>
    </row>
    <row r="4" spans="1:8" x14ac:dyDescent="0.15">
      <c r="A4" s="158"/>
      <c r="B4" s="159"/>
      <c r="C4" s="160"/>
      <c r="D4" s="161">
        <v>54970</v>
      </c>
      <c r="E4" s="162"/>
      <c r="F4" s="163">
        <v>43072</v>
      </c>
      <c r="G4" s="164"/>
      <c r="H4" s="165"/>
    </row>
    <row r="5" spans="1:8" x14ac:dyDescent="0.15">
      <c r="A5" s="146" t="s">
        <v>553</v>
      </c>
      <c r="B5" s="151"/>
      <c r="C5" s="152"/>
      <c r="D5" s="153">
        <v>79820</v>
      </c>
      <c r="E5" s="154"/>
      <c r="F5" s="155">
        <v>87464</v>
      </c>
      <c r="G5" s="156"/>
      <c r="H5" s="157"/>
    </row>
    <row r="6" spans="1:8" x14ac:dyDescent="0.15">
      <c r="A6" s="158"/>
      <c r="B6" s="159"/>
      <c r="C6" s="160"/>
      <c r="D6" s="161">
        <v>47625</v>
      </c>
      <c r="E6" s="162"/>
      <c r="F6" s="163">
        <v>47479</v>
      </c>
      <c r="G6" s="164"/>
      <c r="H6" s="165"/>
    </row>
    <row r="7" spans="1:8" x14ac:dyDescent="0.15">
      <c r="A7" s="146" t="s">
        <v>554</v>
      </c>
      <c r="B7" s="151"/>
      <c r="C7" s="152"/>
      <c r="D7" s="153">
        <v>31431</v>
      </c>
      <c r="E7" s="154"/>
      <c r="F7" s="155">
        <v>96248</v>
      </c>
      <c r="G7" s="156"/>
      <c r="H7" s="157"/>
    </row>
    <row r="8" spans="1:8" x14ac:dyDescent="0.15">
      <c r="A8" s="158"/>
      <c r="B8" s="159"/>
      <c r="C8" s="160"/>
      <c r="D8" s="161">
        <v>9308</v>
      </c>
      <c r="E8" s="162"/>
      <c r="F8" s="163">
        <v>55768</v>
      </c>
      <c r="G8" s="164"/>
      <c r="H8" s="165"/>
    </row>
    <row r="9" spans="1:8" x14ac:dyDescent="0.15">
      <c r="A9" s="146" t="s">
        <v>555</v>
      </c>
      <c r="B9" s="151"/>
      <c r="C9" s="152"/>
      <c r="D9" s="153">
        <v>18932</v>
      </c>
      <c r="E9" s="154"/>
      <c r="F9" s="155">
        <v>76413</v>
      </c>
      <c r="G9" s="156"/>
      <c r="H9" s="157"/>
    </row>
    <row r="10" spans="1:8" x14ac:dyDescent="0.15">
      <c r="A10" s="158"/>
      <c r="B10" s="159"/>
      <c r="C10" s="160"/>
      <c r="D10" s="161">
        <v>12122</v>
      </c>
      <c r="E10" s="162"/>
      <c r="F10" s="163">
        <v>39658</v>
      </c>
      <c r="G10" s="164"/>
      <c r="H10" s="165"/>
    </row>
    <row r="11" spans="1:8" x14ac:dyDescent="0.15">
      <c r="A11" s="146" t="s">
        <v>556</v>
      </c>
      <c r="B11" s="151"/>
      <c r="C11" s="152"/>
      <c r="D11" s="153">
        <v>35942</v>
      </c>
      <c r="E11" s="154"/>
      <c r="F11" s="155">
        <v>66481</v>
      </c>
      <c r="G11" s="156"/>
      <c r="H11" s="157"/>
    </row>
    <row r="12" spans="1:8" x14ac:dyDescent="0.15">
      <c r="A12" s="158"/>
      <c r="B12" s="159"/>
      <c r="C12" s="166"/>
      <c r="D12" s="161">
        <v>23910</v>
      </c>
      <c r="E12" s="162"/>
      <c r="F12" s="163">
        <v>36120</v>
      </c>
      <c r="G12" s="164"/>
      <c r="H12" s="165"/>
    </row>
    <row r="13" spans="1:8" x14ac:dyDescent="0.15">
      <c r="A13" s="146"/>
      <c r="B13" s="151"/>
      <c r="C13" s="152"/>
      <c r="D13" s="153">
        <v>47037</v>
      </c>
      <c r="E13" s="154"/>
      <c r="F13" s="155">
        <v>80016</v>
      </c>
      <c r="G13" s="167"/>
      <c r="H13" s="157"/>
    </row>
    <row r="14" spans="1:8" x14ac:dyDescent="0.15">
      <c r="A14" s="158"/>
      <c r="B14" s="159"/>
      <c r="C14" s="160"/>
      <c r="D14" s="161">
        <v>29587</v>
      </c>
      <c r="E14" s="162"/>
      <c r="F14" s="163">
        <v>44419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0.44</v>
      </c>
      <c r="C19" s="168">
        <f>ROUND(VALUE(SUBSTITUTE(実質収支比率等に係る経年分析!G$48,"▲","-")),2)</f>
        <v>0.5</v>
      </c>
      <c r="D19" s="168">
        <f>ROUND(VALUE(SUBSTITUTE(実質収支比率等に係る経年分析!H$48,"▲","-")),2)</f>
        <v>5</v>
      </c>
      <c r="E19" s="168">
        <f>ROUND(VALUE(SUBSTITUTE(実質収支比率等に係る経年分析!I$48,"▲","-")),2)</f>
        <v>7.33</v>
      </c>
      <c r="F19" s="168">
        <f>ROUND(VALUE(SUBSTITUTE(実質収支比率等に係る経年分析!J$48,"▲","-")),2)</f>
        <v>7.17</v>
      </c>
    </row>
    <row r="20" spans="1:11" x14ac:dyDescent="0.15">
      <c r="A20" s="168" t="s">
        <v>57</v>
      </c>
      <c r="B20" s="168">
        <f>ROUND(VALUE(SUBSTITUTE(実質収支比率等に係る経年分析!F$47,"▲","-")),2)</f>
        <v>2.82</v>
      </c>
      <c r="C20" s="168">
        <f>ROUND(VALUE(SUBSTITUTE(実質収支比率等に係る経年分析!G$47,"▲","-")),2)</f>
        <v>0.96</v>
      </c>
      <c r="D20" s="168">
        <f>ROUND(VALUE(SUBSTITUTE(実質収支比率等に係る経年分析!H$47,"▲","-")),2)</f>
        <v>2.39</v>
      </c>
      <c r="E20" s="168">
        <f>ROUND(VALUE(SUBSTITUTE(実質収支比率等に係る経年分析!I$47,"▲","-")),2)</f>
        <v>11.45</v>
      </c>
      <c r="F20" s="168">
        <f>ROUND(VALUE(SUBSTITUTE(実質収支比率等に係る経年分析!J$47,"▲","-")),2)</f>
        <v>20.399999999999999</v>
      </c>
    </row>
    <row r="21" spans="1:11" x14ac:dyDescent="0.15">
      <c r="A21" s="168" t="s">
        <v>58</v>
      </c>
      <c r="B21" s="168">
        <f>IF(ISNUMBER(VALUE(SUBSTITUTE(実質収支比率等に係る経年分析!F$49,"▲","-"))),ROUND(VALUE(SUBSTITUTE(実質収支比率等に係る経年分析!F$49,"▲","-")),2),NA())</f>
        <v>-0.09</v>
      </c>
      <c r="C21" s="168">
        <f>IF(ISNUMBER(VALUE(SUBSTITUTE(実質収支比率等に係る経年分析!G$49,"▲","-"))),ROUND(VALUE(SUBSTITUTE(実質収支比率等に係る経年分析!G$49,"▲","-")),2),NA())</f>
        <v>-1.81</v>
      </c>
      <c r="D21" s="168">
        <f>IF(ISNUMBER(VALUE(SUBSTITUTE(実質収支比率等に係る経年分析!H$49,"▲","-"))),ROUND(VALUE(SUBSTITUTE(実質収支比率等に係る経年分析!H$49,"▲","-")),2),NA())</f>
        <v>6</v>
      </c>
      <c r="E21" s="168">
        <f>IF(ISNUMBER(VALUE(SUBSTITUTE(実質収支比率等に係る経年分析!I$49,"▲","-"))),ROUND(VALUE(SUBSTITUTE(実質収支比率等に係る経年分析!I$49,"▲","-")),2),NA())</f>
        <v>11.95</v>
      </c>
      <c r="F21" s="168">
        <f>IF(ISNUMBER(VALUE(SUBSTITUTE(実質収支比率等に係る経年分析!J$49,"▲","-"))),ROUND(VALUE(SUBSTITUTE(実質収支比率等に係る経年分析!J$49,"▲","-")),2),NA())</f>
        <v>8.25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介護保険事業特別会計（保険事業勘定）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2.14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1.42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1.73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0.28000000000000003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住宅新築資金等貸付事業特別会計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後期高齢者医療制度特別会計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0.02</v>
      </c>
    </row>
    <row r="34" spans="1:16" x14ac:dyDescent="0.15">
      <c r="A34" s="169" t="str">
        <f>IF(連結実質赤字比率に係る赤字・黒字の構成分析!C$36="",NA(),連結実質赤字比率に係る赤字・黒字の構成分析!C$36)</f>
        <v>水洗便所改造資金貸付事業特別会計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13.64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628</v>
      </c>
      <c r="E42" s="170"/>
      <c r="F42" s="170"/>
      <c r="G42" s="170">
        <f>'実質公債費比率（分子）の構造'!L$52</f>
        <v>621</v>
      </c>
      <c r="H42" s="170"/>
      <c r="I42" s="170"/>
      <c r="J42" s="170">
        <f>'実質公債費比率（分子）の構造'!M$52</f>
        <v>623</v>
      </c>
      <c r="K42" s="170"/>
      <c r="L42" s="170"/>
      <c r="M42" s="170">
        <f>'実質公債費比率（分子）の構造'!N$52</f>
        <v>629</v>
      </c>
      <c r="N42" s="170"/>
      <c r="O42" s="170"/>
      <c r="P42" s="170">
        <f>'実質公債費比率（分子）の構造'!O$52</f>
        <v>622</v>
      </c>
    </row>
    <row r="43" spans="1:16" x14ac:dyDescent="0.15">
      <c r="A43" s="170" t="s">
        <v>66</v>
      </c>
      <c r="B43" s="170">
        <f>'実質公債費比率（分子）の構造'!K$51</f>
        <v>1</v>
      </c>
      <c r="C43" s="170"/>
      <c r="D43" s="170"/>
      <c r="E43" s="170">
        <f>'実質公債費比率（分子）の構造'!L$51</f>
        <v>3</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67</v>
      </c>
      <c r="C45" s="170"/>
      <c r="D45" s="170"/>
      <c r="E45" s="170">
        <f>'実質公債費比率（分子）の構造'!L$49</f>
        <v>62</v>
      </c>
      <c r="F45" s="170"/>
      <c r="G45" s="170"/>
      <c r="H45" s="170">
        <f>'実質公債費比率（分子）の構造'!M$49</f>
        <v>59</v>
      </c>
      <c r="I45" s="170"/>
      <c r="J45" s="170"/>
      <c r="K45" s="170">
        <f>'実質公債費比率（分子）の構造'!N$49</f>
        <v>38</v>
      </c>
      <c r="L45" s="170"/>
      <c r="M45" s="170"/>
      <c r="N45" s="170">
        <f>'実質公債費比率（分子）の構造'!O$49</f>
        <v>18</v>
      </c>
      <c r="O45" s="170"/>
      <c r="P45" s="170"/>
    </row>
    <row r="46" spans="1:16" x14ac:dyDescent="0.15">
      <c r="A46" s="170" t="s">
        <v>69</v>
      </c>
      <c r="B46" s="170">
        <f>'実質公債費比率（分子）の構造'!K$48</f>
        <v>227</v>
      </c>
      <c r="C46" s="170"/>
      <c r="D46" s="170"/>
      <c r="E46" s="170">
        <f>'実質公債費比率（分子）の構造'!L$48</f>
        <v>212</v>
      </c>
      <c r="F46" s="170"/>
      <c r="G46" s="170"/>
      <c r="H46" s="170">
        <f>'実質公債費比率（分子）の構造'!M$48</f>
        <v>203</v>
      </c>
      <c r="I46" s="170"/>
      <c r="J46" s="170"/>
      <c r="K46" s="170">
        <f>'実質公債費比率（分子）の構造'!N$48</f>
        <v>216</v>
      </c>
      <c r="L46" s="170"/>
      <c r="M46" s="170"/>
      <c r="N46" s="170">
        <f>'実質公債費比率（分子）の構造'!O$48</f>
        <v>180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1111</v>
      </c>
      <c r="C49" s="170"/>
      <c r="D49" s="170"/>
      <c r="E49" s="170">
        <f>'実質公債費比率（分子）の構造'!L$45</f>
        <v>1089</v>
      </c>
      <c r="F49" s="170"/>
      <c r="G49" s="170"/>
      <c r="H49" s="170">
        <f>'実質公債費比率（分子）の構造'!M$45</f>
        <v>901</v>
      </c>
      <c r="I49" s="170"/>
      <c r="J49" s="170"/>
      <c r="K49" s="170">
        <f>'実質公債費比率（分子）の構造'!N$45</f>
        <v>927</v>
      </c>
      <c r="L49" s="170"/>
      <c r="M49" s="170"/>
      <c r="N49" s="170">
        <f>'実質公債費比率（分子）の構造'!O$45</f>
        <v>899</v>
      </c>
      <c r="O49" s="170"/>
      <c r="P49" s="170"/>
    </row>
    <row r="50" spans="1:16" x14ac:dyDescent="0.15">
      <c r="A50" s="170" t="s">
        <v>73</v>
      </c>
      <c r="B50" s="170" t="e">
        <f>NA()</f>
        <v>#N/A</v>
      </c>
      <c r="C50" s="170">
        <f>IF(ISNUMBER('実質公債費比率（分子）の構造'!K$53),'実質公債費比率（分子）の構造'!K$53,NA())</f>
        <v>778</v>
      </c>
      <c r="D50" s="170" t="e">
        <f>NA()</f>
        <v>#N/A</v>
      </c>
      <c r="E50" s="170" t="e">
        <f>NA()</f>
        <v>#N/A</v>
      </c>
      <c r="F50" s="170">
        <f>IF(ISNUMBER('実質公債費比率（分子）の構造'!L$53),'実質公債費比率（分子）の構造'!L$53,NA())</f>
        <v>745</v>
      </c>
      <c r="G50" s="170" t="e">
        <f>NA()</f>
        <v>#N/A</v>
      </c>
      <c r="H50" s="170" t="e">
        <f>NA()</f>
        <v>#N/A</v>
      </c>
      <c r="I50" s="170">
        <f>IF(ISNUMBER('実質公債費比率（分子）の構造'!M$53),'実質公債費比率（分子）の構造'!M$53,NA())</f>
        <v>540</v>
      </c>
      <c r="J50" s="170" t="e">
        <f>NA()</f>
        <v>#N/A</v>
      </c>
      <c r="K50" s="170" t="e">
        <f>NA()</f>
        <v>#N/A</v>
      </c>
      <c r="L50" s="170">
        <f>IF(ISNUMBER('実質公債費比率（分子）の構造'!N$53),'実質公債費比率（分子）の構造'!N$53,NA())</f>
        <v>552</v>
      </c>
      <c r="M50" s="170" t="e">
        <f>NA()</f>
        <v>#N/A</v>
      </c>
      <c r="N50" s="170" t="e">
        <f>NA()</f>
        <v>#N/A</v>
      </c>
      <c r="O50" s="170">
        <f>IF(ISNUMBER('実質公債費比率（分子）の構造'!O$53),'実質公債費比率（分子）の構造'!O$53,NA())</f>
        <v>475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8269</v>
      </c>
      <c r="E56" s="169"/>
      <c r="F56" s="169"/>
      <c r="G56" s="169">
        <f>'将来負担比率（分子）の構造'!J$52</f>
        <v>7955</v>
      </c>
      <c r="H56" s="169"/>
      <c r="I56" s="169"/>
      <c r="J56" s="169">
        <f>'将来負担比率（分子）の構造'!K$52</f>
        <v>7669</v>
      </c>
      <c r="K56" s="169"/>
      <c r="L56" s="169"/>
      <c r="M56" s="169">
        <f>'将来負担比率（分子）の構造'!L$52</f>
        <v>7401</v>
      </c>
      <c r="N56" s="169"/>
      <c r="O56" s="169"/>
      <c r="P56" s="169">
        <f>'将来負担比率（分子）の構造'!M$52</f>
        <v>7157</v>
      </c>
    </row>
    <row r="57" spans="1:16" x14ac:dyDescent="0.15">
      <c r="A57" s="169" t="s">
        <v>44</v>
      </c>
      <c r="B57" s="169"/>
      <c r="C57" s="169"/>
      <c r="D57" s="169">
        <f>'将来負担比率（分子）の構造'!I$51</f>
        <v>6</v>
      </c>
      <c r="E57" s="169"/>
      <c r="F57" s="169"/>
      <c r="G57" s="169">
        <f>'将来負担比率（分子）の構造'!J$51</f>
        <v>3</v>
      </c>
      <c r="H57" s="169"/>
      <c r="I57" s="169"/>
      <c r="J57" s="169">
        <f>'将来負担比率（分子）の構造'!K$51</f>
        <v>1</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699</v>
      </c>
      <c r="E58" s="169"/>
      <c r="F58" s="169"/>
      <c r="G58" s="169">
        <f>'将来負担比率（分子）の構造'!J$50</f>
        <v>652</v>
      </c>
      <c r="H58" s="169"/>
      <c r="I58" s="169"/>
      <c r="J58" s="169">
        <f>'将来負担比率（分子）の構造'!K$50</f>
        <v>789</v>
      </c>
      <c r="K58" s="169"/>
      <c r="L58" s="169"/>
      <c r="M58" s="169">
        <f>'将来負担比率（分子）の構造'!L$50</f>
        <v>1232</v>
      </c>
      <c r="N58" s="169"/>
      <c r="O58" s="169"/>
      <c r="P58" s="169">
        <f>'将来負担比率（分子）の構造'!M$50</f>
        <v>1593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739</v>
      </c>
      <c r="C62" s="169"/>
      <c r="D62" s="169"/>
      <c r="E62" s="169">
        <f>'将来負担比率（分子）の構造'!J$45</f>
        <v>799</v>
      </c>
      <c r="F62" s="169"/>
      <c r="G62" s="169"/>
      <c r="H62" s="169">
        <f>'将来負担比率（分子）の構造'!K$45</f>
        <v>806</v>
      </c>
      <c r="I62" s="169"/>
      <c r="J62" s="169"/>
      <c r="K62" s="169">
        <f>'将来負担比率（分子）の構造'!L$45</f>
        <v>723</v>
      </c>
      <c r="L62" s="169"/>
      <c r="M62" s="169"/>
      <c r="N62" s="169">
        <f>'将来負担比率（分子）の構造'!M$45</f>
        <v>684</v>
      </c>
      <c r="O62" s="169"/>
      <c r="P62" s="169"/>
    </row>
    <row r="63" spans="1:16" x14ac:dyDescent="0.15">
      <c r="A63" s="169" t="s">
        <v>36</v>
      </c>
      <c r="B63" s="169">
        <f>'将来負担比率（分子）の構造'!I$44</f>
        <v>305</v>
      </c>
      <c r="C63" s="169"/>
      <c r="D63" s="169"/>
      <c r="E63" s="169">
        <f>'将来負担比率（分子）の構造'!J$44</f>
        <v>230</v>
      </c>
      <c r="F63" s="169"/>
      <c r="G63" s="169"/>
      <c r="H63" s="169">
        <f>'将来負担比率（分子）の構造'!K$44</f>
        <v>160</v>
      </c>
      <c r="I63" s="169"/>
      <c r="J63" s="169"/>
      <c r="K63" s="169">
        <f>'将来負担比率（分子）の構造'!L$44</f>
        <v>145</v>
      </c>
      <c r="L63" s="169"/>
      <c r="M63" s="169"/>
      <c r="N63" s="169">
        <f>'将来負担比率（分子）の構造'!M$44</f>
        <v>183</v>
      </c>
      <c r="O63" s="169"/>
      <c r="P63" s="169"/>
    </row>
    <row r="64" spans="1:16" x14ac:dyDescent="0.15">
      <c r="A64" s="169" t="s">
        <v>35</v>
      </c>
      <c r="B64" s="169">
        <f>'将来負担比率（分子）の構造'!I$43</f>
        <v>2853</v>
      </c>
      <c r="C64" s="169"/>
      <c r="D64" s="169"/>
      <c r="E64" s="169">
        <f>'将来負担比率（分子）の構造'!J$43</f>
        <v>2621</v>
      </c>
      <c r="F64" s="169"/>
      <c r="G64" s="169"/>
      <c r="H64" s="169">
        <f>'将来負担比率（分子）の構造'!K$43</f>
        <v>2372</v>
      </c>
      <c r="I64" s="169"/>
      <c r="J64" s="169"/>
      <c r="K64" s="169">
        <f>'将来負担比率（分子）の構造'!L$43</f>
        <v>2267</v>
      </c>
      <c r="L64" s="169"/>
      <c r="M64" s="169"/>
      <c r="N64" s="169">
        <f>'将来負担比率（分子）の構造'!M$43</f>
        <v>2045</v>
      </c>
      <c r="O64" s="169"/>
      <c r="P64" s="169"/>
    </row>
    <row r="65" spans="1:16" x14ac:dyDescent="0.15">
      <c r="A65" s="169" t="s">
        <v>34</v>
      </c>
      <c r="B65" s="169" t="str">
        <f>'将来負担比率（分子）の構造'!I$42</f>
        <v>-</v>
      </c>
      <c r="C65" s="169"/>
      <c r="D65" s="169"/>
      <c r="E65" s="169">
        <f>'将来負担比率（分子）の構造'!J$42</f>
        <v>117</v>
      </c>
      <c r="F65" s="169"/>
      <c r="G65" s="169"/>
      <c r="H65" s="169">
        <f>'将来負担比率（分子）の構造'!K$42</f>
        <v>90</v>
      </c>
      <c r="I65" s="169"/>
      <c r="J65" s="169"/>
      <c r="K65" s="169">
        <f>'将来負担比率（分子）の構造'!L$42</f>
        <v>193</v>
      </c>
      <c r="L65" s="169"/>
      <c r="M65" s="169"/>
      <c r="N65" s="169">
        <f>'将来負担比率（分子）の構造'!M$42</f>
        <v>594</v>
      </c>
      <c r="O65" s="169"/>
      <c r="P65" s="169"/>
    </row>
    <row r="66" spans="1:16" x14ac:dyDescent="0.15">
      <c r="A66" s="169" t="s">
        <v>33</v>
      </c>
      <c r="B66" s="169">
        <f>'将来負担比率（分子）の構造'!I$41</f>
        <v>12758</v>
      </c>
      <c r="C66" s="169"/>
      <c r="D66" s="169"/>
      <c r="E66" s="169">
        <f>'将来負担比率（分子）の構造'!J$41</f>
        <v>13118</v>
      </c>
      <c r="F66" s="169"/>
      <c r="G66" s="169"/>
      <c r="H66" s="169">
        <f>'将来負担比率（分子）の構造'!K$41</f>
        <v>12779</v>
      </c>
      <c r="I66" s="169"/>
      <c r="J66" s="169"/>
      <c r="K66" s="169">
        <f>'将来負担比率（分子）の構造'!L$41</f>
        <v>12307</v>
      </c>
      <c r="L66" s="169"/>
      <c r="M66" s="169"/>
      <c r="N66" s="169">
        <f>'将来負担比率（分子）の構造'!M$41</f>
        <v>11903</v>
      </c>
      <c r="O66" s="169"/>
      <c r="P66" s="169"/>
    </row>
    <row r="67" spans="1:16" x14ac:dyDescent="0.15">
      <c r="A67" s="169" t="s">
        <v>77</v>
      </c>
      <c r="B67" s="169" t="e">
        <f>NA()</f>
        <v>#N/A</v>
      </c>
      <c r="C67" s="169">
        <f>IF(ISNUMBER('将来負担比率（分子）の構造'!I$53), IF('将来負担比率（分子）の構造'!I$53 &lt; 0, 0, '将来負担比率（分子）の構造'!I$53), NA())</f>
        <v>7681</v>
      </c>
      <c r="D67" s="169" t="e">
        <f>NA()</f>
        <v>#N/A</v>
      </c>
      <c r="E67" s="169" t="e">
        <f>NA()</f>
        <v>#N/A</v>
      </c>
      <c r="F67" s="169">
        <f>IF(ISNUMBER('将来負担比率（分子）の構造'!J$53), IF('将来負担比率（分子）の構造'!J$53 &lt; 0, 0, '将来負担比率（分子）の構造'!J$53), NA())</f>
        <v>8274</v>
      </c>
      <c r="G67" s="169" t="e">
        <f>NA()</f>
        <v>#N/A</v>
      </c>
      <c r="H67" s="169" t="e">
        <f>NA()</f>
        <v>#N/A</v>
      </c>
      <c r="I67" s="169">
        <f>IF(ISNUMBER('将来負担比率（分子）の構造'!K$53), IF('将来負担比率（分子）の構造'!K$53 &lt; 0, 0, '将来負担比率（分子）の構造'!K$53), NA())</f>
        <v>7748</v>
      </c>
      <c r="J67" s="169" t="e">
        <f>NA()</f>
        <v>#N/A</v>
      </c>
      <c r="K67" s="169" t="e">
        <f>NA()</f>
        <v>#N/A</v>
      </c>
      <c r="L67" s="169">
        <f>IF(ISNUMBER('将来負担比率（分子）の構造'!L$53), IF('将来負担比率（分子）の構造'!L$53 &lt; 0, 0, '将来負担比率（分子）の構造'!L$53), NA())</f>
        <v>7002</v>
      </c>
      <c r="M67" s="169" t="e">
        <f>NA()</f>
        <v>#N/A</v>
      </c>
      <c r="N67" s="169" t="e">
        <f>NA()</f>
        <v>#N/A</v>
      </c>
      <c r="O67" s="169">
        <f>IF(ISNUMBER('将来負担比率（分子）の構造'!M$53), IF('将来負担比率（分子）の構造'!M$53 &lt; 0, 0, '将来負担比率（分子）の構造'!M$53), NA())</f>
        <v>6659</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108</v>
      </c>
      <c r="C72" s="173">
        <f>基金残高に係る経年分析!G55</f>
        <v>558</v>
      </c>
      <c r="D72" s="173">
        <f>基金残高に係る経年分析!H55</f>
        <v>966</v>
      </c>
    </row>
    <row r="73" spans="1:16" x14ac:dyDescent="0.15">
      <c r="A73" s="172" t="s">
        <v>80</v>
      </c>
      <c r="B73" s="173">
        <f>基金残高に係る経年分析!F56</f>
        <v>3</v>
      </c>
      <c r="C73" s="173">
        <f>基金残高に係る経年分析!G56</f>
        <v>3</v>
      </c>
      <c r="D73" s="173">
        <f>基金残高に係る経年分析!H56</f>
        <v>3</v>
      </c>
    </row>
    <row r="74" spans="1:16" x14ac:dyDescent="0.15">
      <c r="A74" s="172" t="s">
        <v>81</v>
      </c>
      <c r="B74" s="173">
        <f>基金残高に係る経年分析!F57</f>
        <v>20</v>
      </c>
      <c r="C74" s="173">
        <f>基金残高に係る経年分析!G57</f>
        <v>16</v>
      </c>
      <c r="D74" s="173">
        <f>基金残高に係る経年分析!H57</f>
        <v>18</v>
      </c>
    </row>
  </sheetData>
  <sheetProtection algorithmName="SHA-512" hashValue="QNZ1fBaTowFWShZsap9x4n7bPrkZkqK9dVnHN/DcAEW4MF0a5LHKt1wysAVjUXnrdDYytyUwEePzrENPnuVtYg==" saltValue="zYVmuUu/vI78DPsg2tb1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中田　友彦　</cp:lastModifiedBy>
  <cp:lastPrinted>2024-09-27T01:20:19Z</cp:lastPrinted>
  <dcterms:created xsi:type="dcterms:W3CDTF">2024-02-05T02:30:20Z</dcterms:created>
  <dcterms:modified xsi:type="dcterms:W3CDTF">2024-10-01T02:48:08Z</dcterms:modified>
  <cp:category/>
</cp:coreProperties>
</file>