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Y:\出納室\☆★受け渡しフォルダ★☆\15_岩井\←政策おち\"/>
    </mc:Choice>
  </mc:AlternateContent>
  <xr:revisionPtr revIDLastSave="0" documentId="13_ncr:1_{CEC1842E-2BCA-43E4-BDE0-FC0B4BA54D8E}" xr6:coauthVersionLast="36" xr6:coauthVersionMax="47" xr10:uidLastSave="{00000000-0000-0000-0000-000000000000}"/>
  <bookViews>
    <workbookView xWindow="-120" yWindow="-120" windowWidth="29040" windowHeight="1584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BW35" i="10"/>
  <c r="BW36" i="10" s="1"/>
  <c r="BW37" i="10" s="1"/>
  <c r="BW38" i="10" s="1"/>
  <c r="BW39" i="10" s="1"/>
  <c r="BW40" i="10" s="1"/>
  <c r="BW41" i="10" s="1"/>
  <c r="BW42" i="10" s="1"/>
  <c r="BE35" i="10"/>
  <c r="AM35" i="10"/>
  <c r="C35" i="10"/>
  <c r="CO34" i="10"/>
  <c r="CO35" i="10" s="1"/>
  <c r="BW34"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<sst xmlns="http://schemas.openxmlformats.org/spreadsheetml/2006/main" count="1145" uniqueCount="611">
  <si>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</si>
  <si>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</si>
  <si>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</si>
  <si>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</si>
  <si>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</si>
  <si>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</si>
  <si>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</si>
  <si>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</si>
  <si>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</si>
  <si>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</si>
  <si>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</si>
  <si>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</si>
  <si>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</si>
  <si>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</si>
  <si>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</si>
  <si>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</si>
  <si>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</si>
  <si>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</si>
  <si>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</si>
  <si>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</si>
  <si>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</si>
  <si>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</si>
  <si>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</si>
  <si>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</si>
  <si>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</si>
  <si>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</si>
  <si>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</si>
  <si>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</si>
  <si>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</si>
  <si>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</si>
  <si>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</si>
  <si>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</si>
  <si>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</si>
  <si>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</si>
  <si>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</si>
  <si>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</si>
  <si>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</si>
  <si>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</si>
  <si>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</si>
  <si>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</si>
  <si>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</si>
  <si>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</si>
  <si>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</si>
  <si>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</si>
  <si>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</si>
  <si>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</si>
  <si>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</si>
  <si>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</si>
  <si>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</si>
  <si>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</si>
  <si>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</si>
  <si>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</si>
  <si>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</si>
  <si>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</si>
  <si>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</si>
  <si>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</si>
  <si>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</si>
  <si>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</si>
  <si>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</si>
  <si>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</si>
  <si>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</si>
  <si>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</si>
  <si>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</si>
  <si>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</si>
  <si>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</si>
  <si>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</si>
  <si>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</si>
  <si>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</si>
  <si>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</si>
  <si>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</si>
  <si>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</si>
  <si>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</si>
  <si>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</si>
  <si>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</si>
  <si>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</si>
  <si>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</si>
  <si>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</si>
  <si>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</si>
  <si>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</si>
  <si>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</si>
  <si>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</si>
  <si>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</si>
  <si>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</si>
  <si>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</si>
  <si>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</si>
  <si>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</si>
  <si>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</si>
  <si>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</si>
  <si>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</si>
  <si>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</si>
  <si>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</si>
  <si>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</si>
  <si>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</si>
  <si>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</si>
  <si>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</si>
  <si>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</si>
  <si>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</si>
  <si>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</si>
  <si>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</si>
  <si>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</si>
  <si>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王寺町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</si>
  <si>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</si>
  <si>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</si>
  <si>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</si>
  <si>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</si>
  <si>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</si>
  <si>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</si>
  <si>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</si>
  <si>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</si>
  <si>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</si>
  <si>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</si>
  <si>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</si>
  <si>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</si>
  <si>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</si>
  <si>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</si>
  <si>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</si>
  <si>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</si>
  <si>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</si>
  <si>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</si>
  <si>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</si>
  <si>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</si>
  <si>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</si>
  <si>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</si>
  <si>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</si>
  <si>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</si>
  <si>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</si>
  <si>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</si>
  <si>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</si>
  <si>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</si>
  <si>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</si>
  <si>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</si>
  <si>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</si>
  <si>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</si>
  <si>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</si>
  <si>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</si>
  <si>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</si>
  <si>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</si>
  <si>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</si>
  <si>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</si>
  <si>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</si>
  <si>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</si>
  <si>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</si>
  <si>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</si>
  <si>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</si>
  <si>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</si>
  <si>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</si>
  <si>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</si>
  <si>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</si>
  <si>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</si>
  <si>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</si>
  <si>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</si>
  <si>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</si>
  <si>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</si>
  <si>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</si>
  <si>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</si>
  <si>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</si>
  <si>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</si>
  <si>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</si>
  <si>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</si>
  <si>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</si>
  <si>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</si>
  <si>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</si>
  <si>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</si>
  <si>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</si>
  <si>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</si>
  <si>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</si>
  <si>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</si>
  <si>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</si>
  <si>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</si>
  <si>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</si>
  <si>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</si>
  <si>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</si>
  <si>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</si>
  <si>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</si>
  <si>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</si>
  <si>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</si>
  <si>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</si>
  <si>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</si>
  <si>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</si>
  <si>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</si>
  <si>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</si>
  <si>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</si>
  <si>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</si>
  <si>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</si>
  <si>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</si>
  <si>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</si>
  <si>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</si>
  <si>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</si>
  <si>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</si>
  <si>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</si>
  <si>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</si>
  <si>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</si>
  <si>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</si>
  <si>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</si>
  <si>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</si>
  <si>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</si>
  <si>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</si>
  <si>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</si>
  <si>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</si>
  <si>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</si>
  <si>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</si>
  <si>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</si>
  <si>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</si>
  <si>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</si>
  <si>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</si>
  <si>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</si>
  <si>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</si>
  <si>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</si>
  <si>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</si>
  <si>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</si>
  <si>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</si>
  <si>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</si>
  <si>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</si>
  <si>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</si>
  <si>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</si>
  <si>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奈良県王寺町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</si>
  <si>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</si>
  <si>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</si>
  <si>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</si>
  <si>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</si>
  <si>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</si>
  <si>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</si>
  <si>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</si>
  <si>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</si>
  <si>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</si>
  <si>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</si>
  <si>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</si>
  <si>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</si>
  <si>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</si>
  <si>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</si>
  <si>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</si>
  <si>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</si>
  <si>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</si>
  <si>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</si>
  <si>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</si>
  <si>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</si>
  <si>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</si>
  <si>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</si>
  <si>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</si>
  <si>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</si>
  <si>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</si>
  <si>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</si>
  <si>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</si>
  <si>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</si>
  <si>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</si>
  <si>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</si>
  <si>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</si>
  <si>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</si>
  <si>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</si>
  <si>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</si>
  <si>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</si>
  <si>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</si>
  <si>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</si>
  <si>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</si>
  <si>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</si>
  <si>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</si>
  <si>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</si>
  <si>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</si>
  <si>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</si>
  <si>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</si>
  <si>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</si>
  <si>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</si>
  <si>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</si>
  <si>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</si>
  <si>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</si>
  <si>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</si>
  <si>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</si>
  <si>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</si>
  <si>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</si>
  <si>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</si>
  <si>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</si>
  <si>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</si>
  <si>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</si>
  <si>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</si>
  <si>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</si>
  <si>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</si>
  <si>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</si>
  <si>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</si>
  <si>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</si>
  <si>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</si>
  <si>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</si>
  <si>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</si>
  <si>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</si>
  <si>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</si>
  <si>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</si>
  <si>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</si>
  <si>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</si>
  <si>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</si>
  <si>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</si>
  <si>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</si>
  <si>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</si>
  <si>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</si>
  <si>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</si>
  <si>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</si>
  <si>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</si>
  <si>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</si>
  <si>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</si>
  <si>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</si>
  <si>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</si>
  <si>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</si>
  <si>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</si>
  <si>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</si>
  <si>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</si>
  <si>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</si>
  <si>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</si>
  <si>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</si>
  <si>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</si>
  <si>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</si>
  <si>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</si>
  <si>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</si>
  <si>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</si>
  <si>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</si>
  <si>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</si>
  <si>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</si>
  <si>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</si>
  <si>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</si>
  <si>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</si>
  <si>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</si>
  <si>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</si>
  <si>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</si>
  <si>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</si>
  <si>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</si>
  <si>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</si>
  <si>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</si>
  <si>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</si>
  <si>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</si>
  <si>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</si>
  <si>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</si>
  <si>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</si>
  <si>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</si>
  <si>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</si>
  <si>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</si>
  <si>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</si>
  <si>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</si>
  <si>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</si>
  <si>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</si>
  <si>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</si>
  <si>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</si>
  <si>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</si>
  <si>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</si>
  <si>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</si>
  <si>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</si>
  <si>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</si>
  <si>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</si>
  <si>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</si>
  <si>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</si>
  <si>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</si>
  <si>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</si>
  <si>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</si>
  <si>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</si>
  <si>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</si>
  <si>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</si>
  <si>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</si>
  <si>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</si>
  <si>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</si>
  <si>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</si>
  <si>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</si>
  <si>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</si>
  <si>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</si>
  <si>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</si>
  <si>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</si>
  <si>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</si>
  <si>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</si>
  <si>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</si>
  <si>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</si>
  <si>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</si>
  <si>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</si>
  <si>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</si>
  <si>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奈良県王寺町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</si>
  <si>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</si>
  <si>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</si>
  <si>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</si>
  <si>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</si>
  <si>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</si>
  <si>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</si>
  <si>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</si>
  <si>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</si>
  <si>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</si>
  <si>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</si>
  <si>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</si>
  <si>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</si>
  <si>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</si>
  <si>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</si>
  <si>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</si>
  <si>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</si>
  <si>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</si>
  <si>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</si>
  <si>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</si>
  <si>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</si>
  <si>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</si>
  <si>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</si>
  <si>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</si>
  <si>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</si>
  <si>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</si>
  <si>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</si>
  <si>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</si>
  <si>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</si>
  <si>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</si>
  <si>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</si>
  <si>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</si>
  <si>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</si>
  <si>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</si>
  <si>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</si>
  <si>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</si>
  <si>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</si>
  <si>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</si>
  <si>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王寺駅南駐車場特別会計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</si>
  <si>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</si>
  <si>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</si>
  <si>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</si>
  <si>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</si>
  <si>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</si>
  <si>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</si>
  <si>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</si>
  <si>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</si>
  <si>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</si>
  <si>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</si>
  <si>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</si>
  <si>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</si>
  <si>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</si>
  <si>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</si>
  <si>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</si>
  <si>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</si>
  <si>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</si>
  <si>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</si>
  <si>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</si>
  <si>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</si>
  <si>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</si>
  <si>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</si>
  <si>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</si>
  <si>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</si>
  <si>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</si>
  <si>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</si>
  <si>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</si>
  <si>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</si>
  <si>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</si>
  <si>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</si>
  <si>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</si>
  <si>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</si>
  <si>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</si>
  <si>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</si>
  <si>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</si>
  <si>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</si>
  <si>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</si>
  <si>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</si>
  <si>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</si>
  <si>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</si>
  <si>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</si>
  <si>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</si>
  <si>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</si>
  <si>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</si>
  <si>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</si>
  <si>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</si>
  <si>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</si>
  <si>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</si>
  <si>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</si>
  <si>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</si>
  <si>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</si>
  <si>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</si>
  <si>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</si>
  <si>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</si>
  <si>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</si>
  <si>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</si>
  <si>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</si>
  <si>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</si>
  <si>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</si>
  <si>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</si>
  <si>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</si>
  <si>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</si>
  <si>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</si>
  <si>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</si>
  <si>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</si>
  <si>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</si>
  <si>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王寺駅南駐車場特別会計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</si>
  <si>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</si>
  <si>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</si>
  <si>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</si>
  <si>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介護保険特別会計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</si>
  <si>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</si>
  <si>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</si>
  <si>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</si>
  <si>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</si>
  <si>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</si>
  <si>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</si>
  <si>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</si>
  <si>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</si>
  <si>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</si>
  <si>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</si>
  <si>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</si>
  <si>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</si>
  <si>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</si>
  <si>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</si>
  <si>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</si>
  <si>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</si>
  <si>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</si>
  <si>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</si>
  <si>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</si>
  <si>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</si>
  <si>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</si>
  <si>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</si>
  <si>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</si>
  <si>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</si>
  <si>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</si>
  <si>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</si>
  <si>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</si>
  <si>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</si>
  <si>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</si>
  <si>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</si>
  <si>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</si>
  <si>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</si>
  <si>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</si>
  <si>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</si>
  <si>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</si>
  <si>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</si>
  <si>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</si>
  <si>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</si>
  <si>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</si>
  <si>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</si>
  <si>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</si>
  <si>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</si>
  <si>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</si>
  <si>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</si>
  <si>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</si>
  <si>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</si>
  <si>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</si>
  <si>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</si>
  <si>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</si>
  <si>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</si>
  <si>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</si>
  <si>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</si>
  <si>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</si>
  <si>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</si>
  <si>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</si>
  <si>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</si>
  <si>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</si>
  <si>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</si>
  <si>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</si>
  <si>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</si>
  <si>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</si>
  <si>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</si>
  <si>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</si>
  <si>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</si>
  <si>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</si>
  <si>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</si>
  <si>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</si>
  <si>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</si>
  <si>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</si>
  <si>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</si>
  <si>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</si>
  <si>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</si>
  <si>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</si>
  <si>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</si>
  <si>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</si>
  <si>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</si>
  <si>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</si>
  <si>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</si>
  <si>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</si>
  <si>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</si>
  <si>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</si>
  <si>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</si>
  <si>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</si>
  <si>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</si>
  <si>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</si>
  <si>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</si>
  <si>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</si>
  <si>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</si>
  <si>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</si>
  <si>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</si>
  <si>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</si>
  <si>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</si>
  <si>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介護保険特別会計</t>
  </si>
  <si>
    <t>国民健康保険特別会計</t>
  </si>
  <si>
    <t>下水道事業特別会計</t>
  </si>
  <si>
    <t>介護サービス事業特別会計</t>
  </si>
  <si>
    <t>後期高齢者医療特別会計</t>
  </si>
  <si>
    <t>王寺駅南駐車場特別会計</t>
  </si>
  <si>
    <t>その他会計（赤字）</t>
  </si>
  <si>
    <t>その他会計（黒字）</t>
  </si>
  <si>
    <t>（百万円）</t>
    <phoneticPr fontId="5"/>
  </si>
  <si>
    <t>H30</t>
    <phoneticPr fontId="5"/>
  </si>
  <si>
    <t>R01</t>
    <phoneticPr fontId="5"/>
  </si>
  <si>
    <t>R02</t>
    <phoneticPr fontId="5"/>
  </si>
  <si>
    <t>R03</t>
    <phoneticPr fontId="5"/>
  </si>
  <si>
    <t>R04</t>
    <phoneticPr fontId="5"/>
  </si>
  <si>
    <t>老人福祉施設三室園組合</t>
    <rPh sb="0" eb="2">
      <t>ロウジン</t>
    </rPh>
    <rPh sb="2" eb="4">
      <t>フクシ</t>
    </rPh>
    <rPh sb="4" eb="6">
      <t>シセツ</t>
    </rPh>
    <rPh sb="6" eb="8">
      <t>ミムロ</t>
    </rPh>
    <rPh sb="8" eb="9">
      <t>エン</t>
    </rPh>
    <rPh sb="9" eb="11">
      <t>クミアイ</t>
    </rPh>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</si>
  <si>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</si>
  <si>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</si>
  <si>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香芝・王寺環境施設組合</t>
    <rPh sb="0" eb="2">
      <t>カシバ</t>
    </rPh>
    <rPh sb="3" eb="5">
      <t>オウジ</t>
    </rPh>
    <rPh sb="5" eb="7">
      <t>カンキョウ</t>
    </rPh>
    <rPh sb="7" eb="9">
      <t>シセツ</t>
    </rPh>
    <rPh sb="9" eb="11">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</si>
  <si>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</si>
  <si>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静香苑環境施設組合</t>
    <rPh sb="0" eb="3">
      <t>セイカエン</t>
    </rPh>
    <rPh sb="3" eb="5">
      <t>カンキョウ</t>
    </rPh>
    <rPh sb="5" eb="7">
      <t>シセツ</t>
    </rPh>
    <rPh sb="7" eb="9">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</si>
  <si>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</si>
  <si>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</si>
  <si>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</si>
  <si>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王寺都市開発株式会社</t>
    <rPh sb="0" eb="6">
      <t>オウジトシカイハツ</t>
    </rPh>
    <rPh sb="6" eb="10">
      <t>カブシキガイシャ</t>
    </rPh>
    <phoneticPr fontId="2"/>
  </si>
  <si>
    <t>王寺町土地開発公社</t>
    <rPh sb="0" eb="3">
      <t>オウジチョウ</t>
    </rPh>
    <rPh sb="3" eb="9">
      <t>トチカイハツコウシャ</t>
    </rPh>
    <phoneticPr fontId="2"/>
  </si>
  <si>
    <t>公共施設整備基金</t>
    <rPh sb="0" eb="2">
      <t>コウキョウ</t>
    </rPh>
    <rPh sb="2" eb="4">
      <t>シセツ</t>
    </rPh>
    <rPh sb="4" eb="6">
      <t>セイビ</t>
    </rPh>
    <rPh sb="6" eb="8">
      <t>キキン</t>
    </rPh>
    <phoneticPr fontId="19"/>
  </si>
  <si>
    <t>地域振興基金</t>
    <rPh sb="0" eb="2">
      <t>チイキ</t>
    </rPh>
    <rPh sb="2" eb="4">
      <t>シンコウ</t>
    </rPh>
    <rPh sb="4" eb="6">
      <t>キキン</t>
    </rPh>
    <phoneticPr fontId="2"/>
  </si>
  <si>
    <t>ふるさと創生基金</t>
    <rPh sb="4" eb="6">
      <t>ソウセイ</t>
    </rPh>
    <rPh sb="6" eb="8">
      <t>キキン</t>
    </rPh>
    <phoneticPr fontId="2"/>
  </si>
  <si>
    <t>美しヶ丘地域公共施設等維持管理基金</t>
    <rPh sb="0" eb="1">
      <t>ウツク</t>
    </rPh>
    <rPh sb="3" eb="4">
      <t>オカ</t>
    </rPh>
    <rPh sb="4" eb="6">
      <t>チイキ</t>
    </rPh>
    <rPh sb="6" eb="8">
      <t>コウキョウ</t>
    </rPh>
    <rPh sb="8" eb="11">
      <t>シセツトウ</t>
    </rPh>
    <rPh sb="11" eb="13">
      <t>イジ</t>
    </rPh>
    <rPh sb="13" eb="15">
      <t>カンリ</t>
    </rPh>
    <rPh sb="15" eb="17">
      <t>キキン</t>
    </rPh>
    <phoneticPr fontId="2"/>
  </si>
  <si>
    <t>文化財保護基金</t>
    <rPh sb="0" eb="3">
      <t>ブンカザイ</t>
    </rPh>
    <rPh sb="3" eb="5">
      <t>ホゴ</t>
    </rPh>
    <rPh sb="5" eb="7">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</si>
  <si>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</si>
  <si>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</si>
  <si>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</si>
  <si>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</si>
  <si>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</si>
  <si>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</si>
  <si>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</si>
  <si>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</si>
  <si>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４年度の実質公債費比率は、公債費の増により前年度より0.5ポイント上昇し、類似団体内平均と同水準の値となった。また、将来負担比率については、充当可能財源等が将来負担額を上回っている。今後も将来負担に配慮した計画的な地方債発行や、交付税措置のある地方債を優先活用するなど公債費負担の軽減に努める。</t>
    <rPh sb="0" eb="2">
      <t>レイワ</t>
    </rPh>
    <rPh sb="3" eb="5">
      <t>ネンド</t>
    </rPh>
    <rPh sb="6" eb="8">
      <t>ジッシツ</t>
    </rPh>
    <rPh sb="8" eb="11">
      <t>コウサイヒ</t>
    </rPh>
    <rPh sb="11" eb="13">
      <t>ヒリツ</t>
    </rPh>
    <rPh sb="15" eb="17">
      <t>コウサイ</t>
    </rPh>
    <rPh sb="35" eb="37">
      <t>ジョウショウ</t>
    </rPh>
    <rPh sb="39" eb="41">
      <t>ルイジ</t>
    </rPh>
    <rPh sb="41" eb="43">
      <t>ダンタイ</t>
    </rPh>
    <rPh sb="43" eb="44">
      <t>ナイ</t>
    </rPh>
    <rPh sb="44" eb="46">
      <t>ヘイキン</t>
    </rPh>
    <rPh sb="47" eb="50">
      <t>ドウスイジュン</t>
    </rPh>
    <rPh sb="51" eb="52">
      <t>アタイ</t>
    </rPh>
    <rPh sb="60" eb="62">
      <t>ショウライ</t>
    </rPh>
    <rPh sb="62" eb="64">
      <t>フタン</t>
    </rPh>
    <rPh sb="64" eb="66">
      <t>ヒリツ</t>
    </rPh>
    <rPh sb="93" eb="95">
      <t>コンゴ</t>
    </rPh>
    <rPh sb="96" eb="98">
      <t>ショウライ</t>
    </rPh>
    <rPh sb="98" eb="100">
      <t>フタン</t>
    </rPh>
    <rPh sb="101" eb="103">
      <t>ハイリョ</t>
    </rPh>
    <rPh sb="105" eb="108">
      <t>ケイカクテキ</t>
    </rPh>
    <rPh sb="109" eb="112">
      <t>チホウサイ</t>
    </rPh>
    <rPh sb="112" eb="114">
      <t>ハッコウ</t>
    </rPh>
    <rPh sb="116" eb="119">
      <t>コウフゼイ</t>
    </rPh>
    <rPh sb="119" eb="121">
      <t>ソチ</t>
    </rPh>
    <rPh sb="124" eb="127">
      <t>チホウサイ</t>
    </rPh>
    <rPh sb="128" eb="130">
      <t>ユウセン</t>
    </rPh>
    <rPh sb="130" eb="132">
      <t>カツヨウ</t>
    </rPh>
    <rPh sb="136" eb="139">
      <t>コウサイヒ</t>
    </rPh>
    <rPh sb="139" eb="141">
      <t>フタン</t>
    </rPh>
    <rPh sb="142" eb="144">
      <t>ケイゲン</t>
    </rPh>
    <rPh sb="145" eb="146">
      <t>ツト</t>
    </rPh>
    <phoneticPr fontId="5"/>
  </si>
  <si>
    <t>実質公債費比率</t>
    <phoneticPr fontId="5"/>
  </si>
  <si>
    <t>令和4年度の将来負担比率については、前年度に引き続き充当可能財源等が将来負担額を上回っているものの、この将来負担額には公共施設等の将来的な長寿命化や更新等に係る費用が含まれていない。有形固定資産減価償却率は、義務教育学校の新築等により前年度から2.2ポイント低下し、類似団体内平均よりも低い値となった。しかし、老朽化している有形固定資産も多く、老朽化対策という将来負担が潜在しているため、長期的な視点を持って公共施設等の点検・修繕等予防保全に努め、適正管理に努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</si>
</sst>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name val="游ゴシック"/>
      <family val="3"/>
      <charset val="128"/>
      <scheme val="minor"/>
    </font>
    <font>
      <sz val="14"/>
      <color theme="1"/>
      <name val="ＭＳ Ｐゴシック"/>
      <family val="3"/>
      <charset val="128"/>
    </font>
    <font>
      <sz val="11"/>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2"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4"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5"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4"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4"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4"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4"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4"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2"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0" xfId="14" applyNumberFormat="1" applyFont="1" applyFill="1" applyBorder="1" applyAlignment="1">
      <alignment horizontal="right" vertical="center" shrinkToFit="1"/>
    </xf>
    <xf numFmtId="177" fontId="34" fillId="6" borderId="171"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2"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2"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4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0"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59"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39"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8"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0" fontId="41" fillId="0" borderId="41"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51" xfId="16" applyFont="1" applyBorder="1" applyAlignment="1" applyProtection="1">
      <alignment horizontal="left" vertical="top" wrapText="1"/>
      <protection locked="0"/>
    </xf>
    <xf numFmtId="0" fontId="41" fillId="0" borderId="65"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56" xfId="16" applyFont="1" applyBorder="1" applyAlignment="1" applyProtection="1">
      <alignment horizontal="left" vertical="top" wrapText="1"/>
      <protection locked="0"/>
    </xf>
    <xf numFmtId="0" fontId="4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673F095-B532-4D3A-A7E8-179DF2FDDA6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D039-40A6-A5D4-500434629D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65577</c:v>
                </c:pt>
                <c:pt idx="1">
                  <c:v>53775</c:v>
                </c:pt>
                <c:pt idx="2">
                  <c:v>88541</c:v>
                </c:pt>
                <c:pt idx="3">
                  <c:v>291972</c:v>
                </c:pt>
                <c:pt idx="4">
                  <c:v>85305</c:v>
                </c:pt>
              </c:numCache>
            </c:numRef>
          </c:val>
          <c:smooth val="0"/>
          <c:extLst>
            <c:ext xmlns:c16="http://schemas.microsoft.com/office/drawing/2014/chart" uri="{C3380CC4-5D6E-409C-BE32-E72D297353CC}">
              <c16:uniqueId val="{00000001-D039-40A6-A5D4-500434629D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5.56</c:v>
                </c:pt>
                <c:pt idx="1">
                  <c:v>9.56</c:v>
                </c:pt>
                <c:pt idx="2">
                  <c:v>5.9</c:v>
                </c:pt>
                <c:pt idx="3">
                  <c:v>8.6199999999999992</c:v>
                </c:pt>
                <c:pt idx="4">
                  <c:v>8.3800000000000008</c:v>
                </c:pt>
              </c:numCache>
            </c:numRef>
          </c:val>
          <c:extLst>
            <c:ext xmlns:c16="http://schemas.microsoft.com/office/drawing/2014/chart" uri="{C3380CC4-5D6E-409C-BE32-E72D297353CC}">
              <c16:uniqueId val="{00000000-AC1D-40B3-BDE5-B4F0745894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69.59</c:v>
                </c:pt>
                <c:pt idx="1">
                  <c:v>74.73</c:v>
                </c:pt>
                <c:pt idx="2">
                  <c:v>82.24</c:v>
                </c:pt>
                <c:pt idx="3">
                  <c:v>85.38</c:v>
                </c:pt>
                <c:pt idx="4">
                  <c:v>93.63</c:v>
                </c:pt>
              </c:numCache>
            </c:numRef>
          </c:val>
          <c:extLst>
            <c:ext xmlns:c16="http://schemas.microsoft.com/office/drawing/2014/chart" uri="{C3380CC4-5D6E-409C-BE32-E72D297353CC}">
              <c16:uniqueId val="{00000001-AC1D-40B3-BDE5-B4F07458945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7.77</c:v>
                </c:pt>
                <c:pt idx="1">
                  <c:v>9.2100000000000009</c:v>
                </c:pt>
                <c:pt idx="2">
                  <c:v>7.64</c:v>
                </c:pt>
                <c:pt idx="3">
                  <c:v>12.9</c:v>
                </c:pt>
                <c:pt idx="4">
                  <c:v>6.07</c:v>
                </c:pt>
              </c:numCache>
            </c:numRef>
          </c:val>
          <c:smooth val="0"/>
          <c:extLst>
            <c:ext xmlns:c16="http://schemas.microsoft.com/office/drawing/2014/chart" uri="{C3380CC4-5D6E-409C-BE32-E72D297353CC}">
              <c16:uniqueId val="{00000002-AC1D-40B3-BDE5-B4F07458945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97E-4603-94F0-9F19E2DE34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7E-4603-94F0-9F19E2DE34D9}"/>
            </c:ext>
          </c:extLst>
        </c:ser>
        <c:ser>
          <c:idx val="2"/>
          <c:order val="2"/>
          <c:tx>
            <c:strRef>
              <c:f>データシート!$A$29</c:f>
              <c:strCache>
                <c:ptCount val="1"/>
                <c:pt idx="0">
                  <c:v>王寺駅南駐車場特別会計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97E-4603-94F0-9F19E2DE34D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0.04</c:v>
                </c:pt>
                <c:pt idx="4">
                  <c:v>#N/A</c:v>
                </c:pt>
                <c:pt idx="5">
                  <c:v>0</c:v>
                </c:pt>
                <c:pt idx="6">
                  <c:v>#N/A</c:v>
                </c:pt>
                <c:pt idx="7">
                  <c:v>0.01</c:v>
                </c:pt>
                <c:pt idx="8">
                  <c:v>#N/A</c:v>
                </c:pt>
                <c:pt idx="9">
                  <c:v>0</c:v>
                </c:pt>
              </c:numCache>
            </c:numRef>
          </c:val>
          <c:extLst>
            <c:ext xmlns:c16="http://schemas.microsoft.com/office/drawing/2014/chart" uri="{C3380CC4-5D6E-409C-BE32-E72D297353CC}">
              <c16:uniqueId val="{00000003-497E-4603-94F0-9F19E2DE34D9}"/>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497E-4603-94F0-9F19E2DE34D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0.16</c:v>
                </c:pt>
                <c:pt idx="2">
                  <c:v>#N/A</c:v>
                </c:pt>
                <c:pt idx="3">
                  <c:v>0.02</c:v>
                </c:pt>
                <c:pt idx="4">
                  <c:v>#N/A</c:v>
                </c:pt>
                <c:pt idx="5">
                  <c:v>0.38</c:v>
                </c:pt>
                <c:pt idx="6">
                  <c:v>#N/A</c:v>
                </c:pt>
                <c:pt idx="7">
                  <c:v>0.55000000000000004</c:v>
                </c:pt>
                <c:pt idx="8">
                  <c:v>#N/A</c:v>
                </c:pt>
                <c:pt idx="9">
                  <c:v>0.06</c:v>
                </c:pt>
              </c:numCache>
            </c:numRef>
          </c:val>
          <c:extLst>
            <c:ext xmlns:c16="http://schemas.microsoft.com/office/drawing/2014/chart" uri="{C3380CC4-5D6E-409C-BE32-E72D297353CC}">
              <c16:uniqueId val="{00000005-497E-4603-94F0-9F19E2DE34D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0.74</c:v>
                </c:pt>
                <c:pt idx="2">
                  <c:v>#N/A</c:v>
                </c:pt>
                <c:pt idx="3">
                  <c:v>0.01</c:v>
                </c:pt>
                <c:pt idx="4">
                  <c:v>#N/A</c:v>
                </c:pt>
                <c:pt idx="5">
                  <c:v>0.02</c:v>
                </c:pt>
                <c:pt idx="6">
                  <c:v>#N/A</c:v>
                </c:pt>
                <c:pt idx="7">
                  <c:v>0.19</c:v>
                </c:pt>
                <c:pt idx="8">
                  <c:v>#N/A</c:v>
                </c:pt>
                <c:pt idx="9">
                  <c:v>0.15</c:v>
                </c:pt>
              </c:numCache>
            </c:numRef>
          </c:val>
          <c:extLst>
            <c:ext xmlns:c16="http://schemas.microsoft.com/office/drawing/2014/chart" uri="{C3380CC4-5D6E-409C-BE32-E72D297353CC}">
              <c16:uniqueId val="{00000006-497E-4603-94F0-9F19E2DE34D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0.79</c:v>
                </c:pt>
                <c:pt idx="2">
                  <c:v>#N/A</c:v>
                </c:pt>
                <c:pt idx="3">
                  <c:v>1.41</c:v>
                </c:pt>
                <c:pt idx="4">
                  <c:v>#N/A</c:v>
                </c:pt>
                <c:pt idx="5">
                  <c:v>0.71</c:v>
                </c:pt>
                <c:pt idx="6">
                  <c:v>#N/A</c:v>
                </c:pt>
                <c:pt idx="7">
                  <c:v>0.63</c:v>
                </c:pt>
                <c:pt idx="8">
                  <c:v>#N/A</c:v>
                </c:pt>
                <c:pt idx="9">
                  <c:v>1.35</c:v>
                </c:pt>
              </c:numCache>
            </c:numRef>
          </c:val>
          <c:extLst>
            <c:ext xmlns:c16="http://schemas.microsoft.com/office/drawing/2014/chart" uri="{C3380CC4-5D6E-409C-BE32-E72D297353CC}">
              <c16:uniqueId val="{00000007-497E-4603-94F0-9F19E2DE34D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5.55</c:v>
                </c:pt>
                <c:pt idx="2">
                  <c:v>#N/A</c:v>
                </c:pt>
                <c:pt idx="3">
                  <c:v>9.5500000000000007</c:v>
                </c:pt>
                <c:pt idx="4">
                  <c:v>#N/A</c:v>
                </c:pt>
                <c:pt idx="5">
                  <c:v>5.89</c:v>
                </c:pt>
                <c:pt idx="6">
                  <c:v>#N/A</c:v>
                </c:pt>
                <c:pt idx="7">
                  <c:v>8.6199999999999992</c:v>
                </c:pt>
                <c:pt idx="8">
                  <c:v>#N/A</c:v>
                </c:pt>
                <c:pt idx="9">
                  <c:v>8.3800000000000008</c:v>
                </c:pt>
              </c:numCache>
            </c:numRef>
          </c:val>
          <c:extLst>
            <c:ext xmlns:c16="http://schemas.microsoft.com/office/drawing/2014/chart" uri="{C3380CC4-5D6E-409C-BE32-E72D297353CC}">
              <c16:uniqueId val="{00000008-497E-4603-94F0-9F19E2DE34D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28.25</c:v>
                </c:pt>
                <c:pt idx="2">
                  <c:v>#N/A</c:v>
                </c:pt>
                <c:pt idx="3">
                  <c:v>26.59</c:v>
                </c:pt>
                <c:pt idx="4">
                  <c:v>#N/A</c:v>
                </c:pt>
                <c:pt idx="5">
                  <c:v>21.07</c:v>
                </c:pt>
                <c:pt idx="6">
                  <c:v>#N/A</c:v>
                </c:pt>
                <c:pt idx="7">
                  <c:v>17.07</c:v>
                </c:pt>
                <c:pt idx="8">
                  <c:v>#N/A</c:v>
                </c:pt>
                <c:pt idx="9">
                  <c:v>15.31</c:v>
                </c:pt>
              </c:numCache>
            </c:numRef>
          </c:val>
          <c:extLst>
            <c:ext xmlns:c16="http://schemas.microsoft.com/office/drawing/2014/chart" uri="{C3380CC4-5D6E-409C-BE32-E72D297353CC}">
              <c16:uniqueId val="{00000009-497E-4603-94F0-9F19E2DE34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1015</c:v>
                </c:pt>
                <c:pt idx="5">
                  <c:v>997</c:v>
                </c:pt>
                <c:pt idx="8">
                  <c:v>956</c:v>
                </c:pt>
                <c:pt idx="11">
                  <c:v>1000</c:v>
                </c:pt>
                <c:pt idx="14">
                  <c:v>1070</c:v>
                </c:pt>
              </c:numCache>
            </c:numRef>
          </c:val>
          <c:extLst>
            <c:ext xmlns:c16="http://schemas.microsoft.com/office/drawing/2014/chart" uri="{C3380CC4-5D6E-409C-BE32-E72D297353CC}">
              <c16:uniqueId val="{00000000-70ED-47DC-9C8C-90461EC4CA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ED-47DC-9C8C-90461EC4CA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0ED-47DC-9C8C-90461EC4CA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85</c:v>
                </c:pt>
                <c:pt idx="3">
                  <c:v>78</c:v>
                </c:pt>
                <c:pt idx="6">
                  <c:v>75</c:v>
                </c:pt>
                <c:pt idx="9">
                  <c:v>53</c:v>
                </c:pt>
                <c:pt idx="12">
                  <c:v>35</c:v>
                </c:pt>
              </c:numCache>
            </c:numRef>
          </c:val>
          <c:extLst>
            <c:ext xmlns:c16="http://schemas.microsoft.com/office/drawing/2014/chart" uri="{C3380CC4-5D6E-409C-BE32-E72D297353CC}">
              <c16:uniqueId val="{00000003-70ED-47DC-9C8C-90461EC4CA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243</c:v>
                </c:pt>
                <c:pt idx="3">
                  <c:v>255</c:v>
                </c:pt>
                <c:pt idx="6">
                  <c:v>296</c:v>
                </c:pt>
                <c:pt idx="9">
                  <c:v>260</c:v>
                </c:pt>
                <c:pt idx="12">
                  <c:v>279</c:v>
                </c:pt>
              </c:numCache>
            </c:numRef>
          </c:val>
          <c:extLst>
            <c:ext xmlns:c16="http://schemas.microsoft.com/office/drawing/2014/chart" uri="{C3380CC4-5D6E-409C-BE32-E72D297353CC}">
              <c16:uniqueId val="{00000004-70ED-47DC-9C8C-90461EC4CA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ED-47DC-9C8C-90461EC4CA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ED-47DC-9C8C-90461EC4CA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855</c:v>
                </c:pt>
                <c:pt idx="3">
                  <c:v>932</c:v>
                </c:pt>
                <c:pt idx="6">
                  <c:v>945</c:v>
                </c:pt>
                <c:pt idx="9">
                  <c:v>950</c:v>
                </c:pt>
                <c:pt idx="12">
                  <c:v>1128</c:v>
                </c:pt>
              </c:numCache>
            </c:numRef>
          </c:val>
          <c:extLst>
            <c:ext xmlns:c16="http://schemas.microsoft.com/office/drawing/2014/chart" uri="{C3380CC4-5D6E-409C-BE32-E72D297353CC}">
              <c16:uniqueId val="{00000007-70ED-47DC-9C8C-90461EC4CA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168</c:v>
                </c:pt>
                <c:pt idx="2">
                  <c:v>#N/A</c:v>
                </c:pt>
                <c:pt idx="3">
                  <c:v>#N/A</c:v>
                </c:pt>
                <c:pt idx="4">
                  <c:v>268</c:v>
                </c:pt>
                <c:pt idx="5">
                  <c:v>#N/A</c:v>
                </c:pt>
                <c:pt idx="6">
                  <c:v>#N/A</c:v>
                </c:pt>
                <c:pt idx="7">
                  <c:v>360</c:v>
                </c:pt>
                <c:pt idx="8">
                  <c:v>#N/A</c:v>
                </c:pt>
                <c:pt idx="9">
                  <c:v>#N/A</c:v>
                </c:pt>
                <c:pt idx="10">
                  <c:v>263</c:v>
                </c:pt>
                <c:pt idx="11">
                  <c:v>#N/A</c:v>
                </c:pt>
                <c:pt idx="12">
                  <c:v>#N/A</c:v>
                </c:pt>
                <c:pt idx="13">
                  <c:v>372</c:v>
                </c:pt>
                <c:pt idx="14">
                  <c:v>#N/A</c:v>
                </c:pt>
              </c:numCache>
            </c:numRef>
          </c:val>
          <c:smooth val="0"/>
          <c:extLst>
            <c:ext xmlns:c16="http://schemas.microsoft.com/office/drawing/2014/chart" uri="{C3380CC4-5D6E-409C-BE32-E72D297353CC}">
              <c16:uniqueId val="{00000008-70ED-47DC-9C8C-90461EC4CA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9841</c:v>
                </c:pt>
                <c:pt idx="5">
                  <c:v>9777</c:v>
                </c:pt>
                <c:pt idx="8">
                  <c:v>11196</c:v>
                </c:pt>
                <c:pt idx="11">
                  <c:v>12175</c:v>
                </c:pt>
                <c:pt idx="14">
                  <c:v>12518</c:v>
                </c:pt>
              </c:numCache>
            </c:numRef>
          </c:val>
          <c:extLst>
            <c:ext xmlns:c16="http://schemas.microsoft.com/office/drawing/2014/chart" uri="{C3380CC4-5D6E-409C-BE32-E72D297353CC}">
              <c16:uniqueId val="{00000000-AB4F-446C-8A7A-384579FC34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2676</c:v>
                </c:pt>
                <c:pt idx="5">
                  <c:v>2438</c:v>
                </c:pt>
                <c:pt idx="8">
                  <c:v>2323</c:v>
                </c:pt>
                <c:pt idx="11">
                  <c:v>2277</c:v>
                </c:pt>
                <c:pt idx="14">
                  <c:v>2101</c:v>
                </c:pt>
              </c:numCache>
            </c:numRef>
          </c:val>
          <c:extLst>
            <c:ext xmlns:c16="http://schemas.microsoft.com/office/drawing/2014/chart" uri="{C3380CC4-5D6E-409C-BE32-E72D297353CC}">
              <c16:uniqueId val="{00000001-AB4F-446C-8A7A-384579FC34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7103</c:v>
                </c:pt>
                <c:pt idx="5">
                  <c:v>7164</c:v>
                </c:pt>
                <c:pt idx="8">
                  <c:v>7615</c:v>
                </c:pt>
                <c:pt idx="11">
                  <c:v>7749</c:v>
                </c:pt>
                <c:pt idx="14">
                  <c:v>8184</c:v>
                </c:pt>
              </c:numCache>
            </c:numRef>
          </c:val>
          <c:extLst>
            <c:ext xmlns:c16="http://schemas.microsoft.com/office/drawing/2014/chart" uri="{C3380CC4-5D6E-409C-BE32-E72D297353CC}">
              <c16:uniqueId val="{00000002-AB4F-446C-8A7A-384579FC34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4F-446C-8A7A-384579FC34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4F-446C-8A7A-384579FC34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509</c:v>
                </c:pt>
                <c:pt idx="3">
                  <c:v>482</c:v>
                </c:pt>
                <c:pt idx="6">
                  <c:v>563</c:v>
                </c:pt>
                <c:pt idx="9">
                  <c:v>694</c:v>
                </c:pt>
                <c:pt idx="12">
                  <c:v>689</c:v>
                </c:pt>
              </c:numCache>
            </c:numRef>
          </c:val>
          <c:extLst>
            <c:ext xmlns:c16="http://schemas.microsoft.com/office/drawing/2014/chart" uri="{C3380CC4-5D6E-409C-BE32-E72D297353CC}">
              <c16:uniqueId val="{00000005-AB4F-446C-8A7A-384579FC34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1020</c:v>
                </c:pt>
                <c:pt idx="3">
                  <c:v>933</c:v>
                </c:pt>
                <c:pt idx="6">
                  <c:v>934</c:v>
                </c:pt>
                <c:pt idx="9">
                  <c:v>794</c:v>
                </c:pt>
                <c:pt idx="12">
                  <c:v>539</c:v>
                </c:pt>
              </c:numCache>
            </c:numRef>
          </c:val>
          <c:extLst>
            <c:ext xmlns:c16="http://schemas.microsoft.com/office/drawing/2014/chart" uri="{C3380CC4-5D6E-409C-BE32-E72D297353CC}">
              <c16:uniqueId val="{00000006-AB4F-446C-8A7A-384579FC34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397</c:v>
                </c:pt>
                <c:pt idx="3">
                  <c:v>325</c:v>
                </c:pt>
                <c:pt idx="6">
                  <c:v>471</c:v>
                </c:pt>
                <c:pt idx="9">
                  <c:v>852</c:v>
                </c:pt>
                <c:pt idx="12">
                  <c:v>1770</c:v>
                </c:pt>
              </c:numCache>
            </c:numRef>
          </c:val>
          <c:extLst>
            <c:ext xmlns:c16="http://schemas.microsoft.com/office/drawing/2014/chart" uri="{C3380CC4-5D6E-409C-BE32-E72D297353CC}">
              <c16:uniqueId val="{00000007-AB4F-446C-8A7A-384579FC34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4159</c:v>
                </c:pt>
                <c:pt idx="3">
                  <c:v>3743</c:v>
                </c:pt>
                <c:pt idx="6">
                  <c:v>3589</c:v>
                </c:pt>
                <c:pt idx="9">
                  <c:v>3490</c:v>
                </c:pt>
                <c:pt idx="12">
                  <c:v>3389</c:v>
                </c:pt>
              </c:numCache>
            </c:numRef>
          </c:val>
          <c:extLst>
            <c:ext xmlns:c16="http://schemas.microsoft.com/office/drawing/2014/chart" uri="{C3380CC4-5D6E-409C-BE32-E72D297353CC}">
              <c16:uniqueId val="{00000008-AB4F-446C-8A7A-384579FC34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B4F-446C-8A7A-384579FC34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7373</c:v>
                </c:pt>
                <c:pt idx="3">
                  <c:v>7413</c:v>
                </c:pt>
                <c:pt idx="6">
                  <c:v>7954</c:v>
                </c:pt>
                <c:pt idx="9">
                  <c:v>11315</c:v>
                </c:pt>
                <c:pt idx="12">
                  <c:v>11432</c:v>
                </c:pt>
              </c:numCache>
            </c:numRef>
          </c:val>
          <c:extLst>
            <c:ext xmlns:c16="http://schemas.microsoft.com/office/drawing/2014/chart" uri="{C3380CC4-5D6E-409C-BE32-E72D297353CC}">
              <c16:uniqueId val="{0000000A-AB4F-446C-8A7A-384579FC34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B4F-446C-8A7A-384579FC34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4484</c:v>
                </c:pt>
                <c:pt idx="1">
                  <c:v>5059</c:v>
                </c:pt>
                <c:pt idx="2">
                  <c:v>5435</c:v>
                </c:pt>
              </c:numCache>
            </c:numRef>
          </c:val>
          <c:extLst>
            <c:ext xmlns:c16="http://schemas.microsoft.com/office/drawing/2014/chart" uri="{C3380CC4-5D6E-409C-BE32-E72D297353CC}">
              <c16:uniqueId val="{00000000-604C-4652-A6E0-5629BEC274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1396</c:v>
                </c:pt>
                <c:pt idx="1">
                  <c:v>1516</c:v>
                </c:pt>
                <c:pt idx="2">
                  <c:v>1619</c:v>
                </c:pt>
              </c:numCache>
            </c:numRef>
          </c:val>
          <c:extLst>
            <c:ext xmlns:c16="http://schemas.microsoft.com/office/drawing/2014/chart" uri="{C3380CC4-5D6E-409C-BE32-E72D297353CC}">
              <c16:uniqueId val="{00000001-604C-4652-A6E0-5629BEC274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1579</c:v>
                </c:pt>
                <c:pt idx="1">
                  <c:v>1095</c:v>
                </c:pt>
                <c:pt idx="2">
                  <c:v>974</c:v>
                </c:pt>
              </c:numCache>
            </c:numRef>
          </c:val>
          <c:extLst>
            <c:ext xmlns:c16="http://schemas.microsoft.com/office/drawing/2014/chart" uri="{C3380CC4-5D6E-409C-BE32-E72D297353CC}">
              <c16:uniqueId val="{00000002-604C-4652-A6E0-5629BEC274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{5E5DDB3E-F01D-4763-941C-3E1D97F98AEF}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51E-4B53-A11E-D6F89FC88C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{7A2482FA-506C-40FC-9753-F524C5BA2A7D}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1E-4B53-A11E-D6F89FC88C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{403C6FB8-D254-4FDC-BE5F-8319E7EF6642}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1E-4B53-A11E-D6F89FC88C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{163E2186-3A0C-4E19-91D2-AE955B8E0B32}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1E-4B53-A11E-D6F89FC88C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{42DCD540-48FD-46B5-822B-1EDF7EB5DF0E}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1E-4B53-A11E-D6F89FC88CF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{FA8AAA0C-3FE6-4D96-9FBA-3F7CCD4C1258}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51E-4B53-A11E-D6F89FC88CF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{25D00CB0-5EBC-4BB1-875C-C197D0F7C445}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51E-4B53-A11E-D6F89FC88CF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{D5D33D53-4D64-4B4F-92BA-E265D5C4692F}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51E-4B53-A11E-D6F89FC88CF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{1C5585AD-0651-4390-8518-173E220BE4CF}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51E-4B53-A11E-D6F89FC88C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pt idx="8">
                  <c:v>60.6</c:v>
                </c:pt>
                <c:pt idx="16">
                  <c:v>62.4</c:v>
                </c:pt>
                <c:pt idx="24">
                  <c:v>55.3</c:v>
                </c:pt>
                <c:pt idx="32">
                  <c:v>53.1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51E-4B53-A11E-D6F89FC88CF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{1F6695AD-83D1-437E-A8CD-AABEE6626EC6}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51E-4B53-A11E-D6F89FC88CF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{EA660207-3E55-49AC-9B68-0588382760A9}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1E-4B53-A11E-D6F89FC88C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{060A1649-B419-4AED-8FCE-BE9F556D7365}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1E-4B53-A11E-D6F89FC88C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{DE49EA7F-EA94-4E07-9648-307AF45B39D6}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1E-4B53-A11E-D6F89FC88C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{0B40D3BB-0730-48E7-B8D1-E045AA68CFA5}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1E-4B53-A11E-D6F89FC88CF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{E78E81FA-E99F-4752-9319-FF1689FAF27F}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51E-4B53-A11E-D6F89FC88CF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{CA863410-A939-48E4-8980-886A2B90C20B}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51E-4B53-A11E-D6F89FC88CF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{4EDF7ED4-52C5-4221-B801-993984D59913}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51E-4B53-A11E-D6F89FC88CF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{C391FA71-1696-4617-87B2-389132E0E490}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51E-4B53-A11E-D6F89FC88C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551E-4B53-A11E-D6F89FC88CF4}"/>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{FAB6575C-8CF9-44C5-9660-D0EE85C87CA7}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E6F-415F-856C-487F22E321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{E777D993-8D5F-4D74-B559-A1D44C9AA897}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6F-415F-856C-487F22E321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{C65B1624-5600-4CB1-A1F8-75CD92911462}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6F-415F-856C-487F22E321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{462FE601-B0D6-461D-AC60-5F4569E38FEA}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6F-415F-856C-487F22E321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{FADDD98D-8906-4A7D-B1D5-B2FB1F1E3624}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6F-415F-856C-487F22E321F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{00A564CB-E4DC-4627-8E26-AC0A5809E0C3}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E6F-415F-856C-487F22E321F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{030A4DBA-D301-438F-810E-1CF0540DC567}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E6F-415F-856C-487F22E321F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{0BA0F429-D45D-474C-83BA-A5929F4547A6}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E6F-415F-856C-487F22E321F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{48827C33-206C-4DE3-A885-E8D1D1BD4522}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E6F-415F-856C-487F22E321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4.8</c:v>
                </c:pt>
                <c:pt idx="16">
                  <c:v>5.8</c:v>
                </c:pt>
                <c:pt idx="24">
                  <c:v>6.2</c:v>
                </c:pt>
                <c:pt idx="32">
                  <c:v>6.7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E6F-415F-856C-487F22E321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{272EB7EE-A801-4845-B9DA-86EA6A1D69E5}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E6F-415F-856C-487F22E321F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{75BD92A4-6513-40A9-BACC-2C7CB47A4392}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6F-415F-856C-487F22E321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{29CA5BDA-4A91-4A88-9106-F0FEA22B209C}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6F-415F-856C-487F22E321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{86ECC886-FE83-4BC5-BC29-6AC0C5320FD0}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6F-415F-856C-487F22E321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{59E0524B-A45E-42C1-BAAC-CACEE418088C}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6F-415F-856C-487F22E321F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{1482106D-EC36-4B49-8294-6806C73173C8}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E6F-415F-856C-487F22E321F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{D40ED130-99BC-4829-85AE-11835F418C62}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E6F-415F-856C-487F22E321F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{EC6ACEB6-9A1A-4523-B3AE-8F6440F0A1B1}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E6F-415F-856C-487F22E321F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{1FD76D71-BEAE-4F46-B0EE-5F443A2CA6F7}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E6F-415F-856C-487F22E321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FE6F-415F-856C-487F22E321F1}"/>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24,026
23,813
7.01
11,710,856
11,207,991
486,655
5,805,012
11,431,667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税収の徴収率向上等に取り組み、歳入（基準財政収入額）は増加しているものの、社会保障経費、義務教育学校整備事業を始めとした大型公共事業の実施により、地方債残高、それに伴う公債費の増等の理由で歳出（基準財政需要額）が増加し、財政力指数が</a:t>
          </a:r>
          <a:r>
            <a:rPr kumimoji="1" lang="en-US" altLang="ja-JP" sz="1100">
              <a:solidFill>
                <a:schemeClr val="dk1"/>
              </a:solidFill>
              <a:effectLst/>
              <a:latin typeface="+mn-lt"/>
              <a:ea typeface="+mn-ea"/>
              <a:cs typeface="+mn-cs"/>
            </a:rPr>
            <a:t>0.59</a:t>
          </a:r>
          <a:r>
            <a:rPr kumimoji="1" lang="ja-JP" altLang="ja-JP" sz="1100">
              <a:solidFill>
                <a:schemeClr val="dk1"/>
              </a:solidFill>
              <a:effectLst/>
              <a:latin typeface="+mn-lt"/>
              <a:ea typeface="+mn-ea"/>
              <a:cs typeface="+mn-cs"/>
            </a:rPr>
            <a:t>と類似団体平均を下回っている。引き続き、緊急に必要な事業を峻別し、投資的経費を抑制する等、歳出の徹底的な見直しを実施するとともに、滞納額の圧縮や更なる徴収業務の強化に取り組み、財政基盤の強化に努める</a:t>
          </a:r>
          <a:r>
            <a:rPr kumimoji="1" lang="ja-JP" altLang="ja-JP" sz="1100" b="0">
              <a:solidFill>
                <a:schemeClr val="dk1"/>
              </a:solidFill>
              <a:effectLst/>
              <a:latin typeface="+mn-lt"/>
              <a:ea typeface="+mn-ea"/>
              <a:cs typeface="+mn-cs"/>
            </a:rPr>
            <a:t>。</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28222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737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43</xdr:row>
      <xdr:rowOff>1411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335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132645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119239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調人口及び追加交付による交付税の増やコロナ禍により減収であった地方税が回復し、歳入は増加した。一方で、歳出は、公債費、物件費、扶助費、繰出金が増加している。主には、大型公共事業の実施により公債費が増加し、経常収支比率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悪化した。また、類似団体平均についても未だに上回っているため、今後とも、事務事業の見直しを更に進めるとともに、全ての事務事業の優先度を厳しく点検し、優先度の低い事務事業について計画的に廃止・縮小を進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65</xdr:row>
      <xdr:rowOff>147828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05998"/>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66</xdr:row>
      <xdr:rowOff>106680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05998"/>
          <a:ext cx="889000" cy="5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58420</xdr:rowOff>
    </xdr:from>
    <xdr:to>
      <xdr:col>15</xdr:col>
      <xdr:colOff>82550</xdr:colOff>
      <xdr:row>66</xdr:row>
      <xdr:rowOff>106680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37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14986</xdr:rowOff>
    </xdr:from>
    <xdr:to>
      <xdr:col>11</xdr:col>
      <xdr:colOff>31750</xdr:colOff>
      <xdr:row>66</xdr:row>
      <xdr:rowOff>58420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33068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97028</xdr:rowOff>
    </xdr:from>
    <xdr:to>
      <xdr:col>23</xdr:col>
      <xdr:colOff>184150</xdr:colOff>
      <xdr:row>66</xdr:row>
      <xdr:rowOff>27178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69105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53848</xdr:rowOff>
    </xdr:from>
    <xdr:to>
      <xdr:col>19</xdr:col>
      <xdr:colOff>184150</xdr:colOff>
      <xdr:row>63</xdr:row>
      <xdr:rowOff>155448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140225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55880</xdr:rowOff>
    </xdr:from>
    <xdr:to>
      <xdr:col>15</xdr:col>
      <xdr:colOff>133350</xdr:colOff>
      <xdr:row>66</xdr:row>
      <xdr:rowOff>157480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142257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135636</xdr:rowOff>
    </xdr:from>
    <xdr:to>
      <xdr:col>7</xdr:col>
      <xdr:colOff>31750</xdr:colOff>
      <xdr:row>66</xdr:row>
      <xdr:rowOff>65786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50563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[127,195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業務委託の物価高騰により、物件費は増加傾向にあるが、類似団体平均を下回っている。今後も、内部事務経費の削減に取り組み、物件費の抑制に努めることで、適正な水準を維持する。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88680</xdr:rowOff>
    </xdr:from>
    <xdr:to>
      <xdr:col>23</xdr:col>
      <xdr:colOff>133350</xdr:colOff>
      <xdr:row>82</xdr:row>
      <xdr:rowOff>106904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47580"/>
          <a:ext cx="8382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75994</xdr:rowOff>
    </xdr:from>
    <xdr:to>
      <xdr:col>19</xdr:col>
      <xdr:colOff>133350</xdr:colOff>
      <xdr:row>82</xdr:row>
      <xdr:rowOff>88680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34894"/>
          <a:ext cx="8890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15566</xdr:rowOff>
    </xdr:from>
    <xdr:to>
      <xdr:col>15</xdr:col>
      <xdr:colOff>82550</xdr:colOff>
      <xdr:row>82</xdr:row>
      <xdr:rowOff>75994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74466"/>
          <a:ext cx="889000" cy="6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154248</xdr:rowOff>
    </xdr:from>
    <xdr:to>
      <xdr:col>11</xdr:col>
      <xdr:colOff>31750</xdr:colOff>
      <xdr:row>82</xdr:row>
      <xdr:rowOff>15566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41698"/>
          <a:ext cx="889000" cy="3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56104</xdr:rowOff>
    </xdr:from>
    <xdr:to>
      <xdr:col>23</xdr:col>
      <xdr:colOff>184150</xdr:colOff>
      <xdr:row>82</xdr:row>
      <xdr:rowOff>157704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1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72631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37880</xdr:rowOff>
    </xdr:from>
    <xdr:to>
      <xdr:col>19</xdr:col>
      <xdr:colOff>184150</xdr:colOff>
      <xdr:row>82</xdr:row>
      <xdr:rowOff>139480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149657</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86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25194</xdr:rowOff>
    </xdr:from>
    <xdr:to>
      <xdr:col>15</xdr:col>
      <xdr:colOff>133350</xdr:colOff>
      <xdr:row>82</xdr:row>
      <xdr:rowOff>126794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8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136971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5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136216</xdr:rowOff>
    </xdr:from>
    <xdr:to>
      <xdr:col>11</xdr:col>
      <xdr:colOff>82550</xdr:colOff>
      <xdr:row>82</xdr:row>
      <xdr:rowOff>66366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76543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9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103448</xdr:rowOff>
    </xdr:from>
    <xdr:to>
      <xdr:col>7</xdr:col>
      <xdr:colOff>31750</xdr:colOff>
      <xdr:row>82</xdr:row>
      <xdr:rowOff>33598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9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43775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類似団体平均より低い給与水準となっている。今後も人事院勧告等の動向を注視しながら、適切な水準を維持する。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147864</xdr:rowOff>
    </xdr:from>
    <xdr:to>
      <xdr:col>81</xdr:col>
      <xdr:colOff>44450</xdr:colOff>
      <xdr:row>83</xdr:row>
      <xdr:rowOff>98879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3863864"/>
          <a:ext cx="838200" cy="46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167821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3292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151493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3981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166007</xdr:rowOff>
    </xdr:from>
    <xdr:to>
      <xdr:col>68</xdr:col>
      <xdr:colOff>152400</xdr:colOff>
      <xdr:row>84</xdr:row>
      <xdr:rowOff>151493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053457"/>
          <a:ext cx="889000" cy="49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97064</xdr:rowOff>
    </xdr:from>
    <xdr:to>
      <xdr:col>81</xdr:col>
      <xdr:colOff>95250</xdr:colOff>
      <xdr:row>81</xdr:row>
      <xdr:rowOff>27214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18341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73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115207</xdr:rowOff>
    </xdr:from>
    <xdr:to>
      <xdr:col>64</xdr:col>
      <xdr:colOff>152400</xdr:colOff>
      <xdr:row>82</xdr:row>
      <xdr:rowOff>45357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55534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新たな行政課題の解決や行政サービスの拡充を考慮した新規職員の採用を実施しているが、類似団体平均をやや下回っている。引き続き、組織改革等による効率的な体制を整え、適正な定員管理に努める。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54701</xdr:rowOff>
    </xdr:from>
    <xdr:to>
      <xdr:col>81</xdr:col>
      <xdr:colOff>44450</xdr:colOff>
      <xdr:row>60</xdr:row>
      <xdr:rowOff>75384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341701"/>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75384</xdr:rowOff>
    </xdr:from>
    <xdr:to>
      <xdr:col>77</xdr:col>
      <xdr:colOff>44450</xdr:colOff>
      <xdr:row>60</xdr:row>
      <xdr:rowOff>75384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62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46083</xdr:rowOff>
    </xdr:from>
    <xdr:to>
      <xdr:col>72</xdr:col>
      <xdr:colOff>203200</xdr:colOff>
      <xdr:row>60</xdr:row>
      <xdr:rowOff>75384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33083"/>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46083</xdr:rowOff>
    </xdr:from>
    <xdr:to>
      <xdr:col>68</xdr:col>
      <xdr:colOff>152400</xdr:colOff>
      <xdr:row>60</xdr:row>
      <xdr:rowOff>52977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3308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3901</xdr:rowOff>
    </xdr:from>
    <xdr:to>
      <xdr:col>81</xdr:col>
      <xdr:colOff>95250</xdr:colOff>
      <xdr:row>60</xdr:row>
      <xdr:rowOff>105501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20428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3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24584</xdr:rowOff>
    </xdr:from>
    <xdr:to>
      <xdr:col>77</xdr:col>
      <xdr:colOff>95250</xdr:colOff>
      <xdr:row>60</xdr:row>
      <xdr:rowOff>126184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24584</xdr:rowOff>
    </xdr:from>
    <xdr:to>
      <xdr:col>73</xdr:col>
      <xdr:colOff>44450</xdr:colOff>
      <xdr:row>60</xdr:row>
      <xdr:rowOff>126184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166733</xdr:rowOff>
    </xdr:from>
    <xdr:to>
      <xdr:col>68</xdr:col>
      <xdr:colOff>203200</xdr:colOff>
      <xdr:row>60</xdr:row>
      <xdr:rowOff>96883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107060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2177</xdr:rowOff>
    </xdr:from>
    <xdr:to>
      <xdr:col>64</xdr:col>
      <xdr:colOff>152400</xdr:colOff>
      <xdr:row>60</xdr:row>
      <xdr:rowOff>103777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113954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王寺北、南義務教育学校整備を始めとした大型の公共事業が集中したことにより、公債費が増え、実質公債費比率は前年度より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％悪化し、類似団体平均とほぼ同数値となっている。今後とも、緊急度・住民ニーズを的確に把握した事業の選択により、起債に大きく頼ることのない財政運営に努める。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37374</xdr:rowOff>
    </xdr:from>
    <xdr:to>
      <xdr:col>81</xdr:col>
      <xdr:colOff>44450</xdr:colOff>
      <xdr:row>40</xdr:row>
      <xdr:rowOff>71846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9537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9797</xdr:rowOff>
    </xdr:from>
    <xdr:to>
      <xdr:col>77</xdr:col>
      <xdr:colOff>44450</xdr:colOff>
      <xdr:row>40</xdr:row>
      <xdr:rowOff>37374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6779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112304</xdr:rowOff>
    </xdr:from>
    <xdr:to>
      <xdr:col>72</xdr:col>
      <xdr:colOff>203200</xdr:colOff>
      <xdr:row>40</xdr:row>
      <xdr:rowOff>9797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9885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112304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74370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164573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5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158024</xdr:rowOff>
    </xdr:from>
    <xdr:to>
      <xdr:col>77</xdr:col>
      <xdr:colOff>95250</xdr:colOff>
      <xdr:row>40</xdr:row>
      <xdr:rowOff>88174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98351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13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130447</xdr:rowOff>
    </xdr:from>
    <xdr:to>
      <xdr:col>73</xdr:col>
      <xdr:colOff>44450</xdr:colOff>
      <xdr:row>40</xdr:row>
      <xdr:rowOff>60597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70774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61504</xdr:rowOff>
    </xdr:from>
    <xdr:to>
      <xdr:col>68</xdr:col>
      <xdr:colOff>203200</xdr:colOff>
      <xdr:row>39</xdr:row>
      <xdr:rowOff>163104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1831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である地方債の現在高が増加しているものの、充当可能財源である基金残高や交付税（基準財政需要額）算入見込額の増加により、将来負担比率は－％となっている。今後も公債費等の削減を中心とする事業実施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24,026
23,813
7.01
11,710,856
11,207,991
486,655
5,805,012
11,431,667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％悪化し、類似団体平均より</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高い割合となっている。業務の平準化、行政課題の解決、住民サービスの拡充等のために職員採用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会計年度任用職員含む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を実施しており、人件費の割合は増加傾向にあるが、業務の民間委託化を推進するなど、人件費の削減に努める。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83566</xdr:rowOff>
    </xdr:from>
    <xdr:to>
      <xdr:col>24</xdr:col>
      <xdr:colOff>25400</xdr:colOff>
      <xdr:row>37</xdr:row>
      <xdr:rowOff>124714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272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83566</xdr:rowOff>
    </xdr:from>
    <xdr:to>
      <xdr:col>19</xdr:col>
      <xdr:colOff>187325</xdr:colOff>
      <xdr:row>38</xdr:row>
      <xdr:rowOff>21844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272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38</xdr:row>
      <xdr:rowOff>21844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1748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36</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73914</xdr:rowOff>
    </xdr:from>
    <xdr:to>
      <xdr:col>24</xdr:col>
      <xdr:colOff>76200</xdr:colOff>
      <xdr:row>38</xdr:row>
      <xdr:rowOff>4064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45991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142494</xdr:rowOff>
    </xdr:from>
    <xdr:to>
      <xdr:col>15</xdr:col>
      <xdr:colOff>149225</xdr:colOff>
      <xdr:row>38</xdr:row>
      <xdr:rowOff>72644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57421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悪化しているが、類似団体平均より低い割合となっている。主な要因としては、社会保険料や物価高騰による委託料等の増である。引き続き内部事務経費の削減に取り組み、類似団体平均を下回る水準となるよう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136144</xdr:rowOff>
    </xdr:from>
    <xdr:to>
      <xdr:col>82</xdr:col>
      <xdr:colOff>107950</xdr:colOff>
      <xdr:row>16</xdr:row>
      <xdr:rowOff>12700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36444"/>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136144</xdr:rowOff>
    </xdr:from>
    <xdr:to>
      <xdr:col>78</xdr:col>
      <xdr:colOff>69850</xdr:colOff>
      <xdr:row>15</xdr:row>
      <xdr:rowOff>101854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364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101854</xdr:rowOff>
    </xdr:from>
    <xdr:to>
      <xdr:col>73</xdr:col>
      <xdr:colOff>180975</xdr:colOff>
      <xdr:row>17</xdr:row>
      <xdr:rowOff>124714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73604"/>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17</xdr:row>
      <xdr:rowOff>133858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3039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85344</xdr:rowOff>
    </xdr:from>
    <xdr:to>
      <xdr:col>78</xdr:col>
      <xdr:colOff>120650</xdr:colOff>
      <xdr:row>15</xdr:row>
      <xdr:rowOff>15494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25671</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54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51054</xdr:rowOff>
    </xdr:from>
    <xdr:to>
      <xdr:col>74</xdr:col>
      <xdr:colOff>31750</xdr:colOff>
      <xdr:row>15</xdr:row>
      <xdr:rowOff>152654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162831</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83058</xdr:rowOff>
    </xdr:from>
    <xdr:to>
      <xdr:col>65</xdr:col>
      <xdr:colOff>53975</xdr:colOff>
      <xdr:row>18</xdr:row>
      <xdr:rowOff>13208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169435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悪化しているが、類似団体平均より低い割合となっている。主な要因としては医療費助成等の増である。介護給付費を始めとした社会保障関係に係る経費は年々増加傾向にあるため、今後は急激な増加とならないよう注視しながら、適正な水準の維持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34472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812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56243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81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56243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03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78015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03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悪化しており、類似団体平均を上回る結果が続いている。他会計への繰出金が大きく影響しており、特に割合の高い下水道事業については、経費削減をするとともに、独立採算制の原則に立ち返った適正な料金設定により、税収を主な財源とする普通会計の負担額を減らしていくよう務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59</xdr:row>
      <xdr:rowOff>53522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602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60</xdr:row>
      <xdr:rowOff>56243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060215"/>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151493</xdr:rowOff>
    </xdr:from>
    <xdr:to>
      <xdr:col>73</xdr:col>
      <xdr:colOff>180975</xdr:colOff>
      <xdr:row>60</xdr:row>
      <xdr:rowOff>56243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267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86178</xdr:rowOff>
    </xdr:from>
    <xdr:to>
      <xdr:col>69</xdr:col>
      <xdr:colOff>92075</xdr:colOff>
      <xdr:row>59</xdr:row>
      <xdr:rowOff>151493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201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2722</xdr:rowOff>
    </xdr:from>
    <xdr:to>
      <xdr:col>82</xdr:col>
      <xdr:colOff>158750</xdr:colOff>
      <xdr:row>59</xdr:row>
      <xdr:rowOff>104322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146249</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65315</xdr:rowOff>
    </xdr:from>
    <xdr:to>
      <xdr:col>78</xdr:col>
      <xdr:colOff>120650</xdr:colOff>
      <xdr:row>58</xdr:row>
      <xdr:rowOff>166915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151692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5443</xdr:rowOff>
    </xdr:from>
    <xdr:to>
      <xdr:col>74</xdr:col>
      <xdr:colOff>31750</xdr:colOff>
      <xdr:row>60</xdr:row>
      <xdr:rowOff>107043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91820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100693</xdr:rowOff>
    </xdr:from>
    <xdr:to>
      <xdr:col>69</xdr:col>
      <xdr:colOff>142875</xdr:colOff>
      <xdr:row>60</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15620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35378</xdr:rowOff>
    </xdr:from>
    <xdr:to>
      <xdr:col>65</xdr:col>
      <xdr:colOff>53975</xdr:colOff>
      <xdr:row>59</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121755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悪化しているが、類似団体平均より低い割合となっている。主な要因としては、一部事務組合（ごみ処理）の負担金が前年比増である。しかし、類似団体の中でも一部事務組合（老人福祉施設、休日診療、火葬場、ごみ処理、し尿処理、広域消防など）に対する負担金の割合が多いため、今後も、分担金や補助金の基準を見直すなど、更なる数値の改善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117856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626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37</xdr:row>
      <xdr:rowOff>10414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626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46990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60706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悪化しており、義務教育学校整備事業を始めとした大型の公共事業の実施により、類似団体平均より高い割合となっている。また、地方債残高が増加した影響で、地方債の元利償還金が膨らんでいる。今後と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147574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3035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97282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303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97282</xdr:rowOff>
    </xdr:from>
    <xdr:to>
      <xdr:col>15</xdr:col>
      <xdr:colOff>98425</xdr:colOff>
      <xdr:row>77</xdr:row>
      <xdr:rowOff>106426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298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106426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486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68851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64279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46482</xdr:rowOff>
    </xdr:from>
    <xdr:to>
      <xdr:col>15</xdr:col>
      <xdr:colOff>149225</xdr:colOff>
      <xdr:row>77</xdr:row>
      <xdr:rowOff>148082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55626</xdr:rowOff>
    </xdr:from>
    <xdr:to>
      <xdr:col>11</xdr:col>
      <xdr:colOff>60325</xdr:colOff>
      <xdr:row>77</xdr:row>
      <xdr:rowOff>157226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悪化しており、類似団体平均を上回っている。要因としては、歳入が増加（追加交付による交付税の増や法人町民税等の徴収猶予により減収であった地方税が回復）した一方で、公債費、物件費、扶助費、繰出金等の歳出が、歳入を上回るほどに増加したことである。次年度以降も類似団体平均に近づけていくため、住民サービスを低下させることなく、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20320</xdr:rowOff>
    </xdr:from>
    <xdr:to>
      <xdr:col>82</xdr:col>
      <xdr:colOff>107950</xdr:colOff>
      <xdr:row>79</xdr:row>
      <xdr:rowOff>54611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93420"/>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20320</xdr:rowOff>
    </xdr:from>
    <xdr:to>
      <xdr:col>78</xdr:col>
      <xdr:colOff>69850</xdr:colOff>
      <xdr:row>80</xdr:row>
      <xdr:rowOff>27939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93420"/>
          <a:ext cx="889000" cy="35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153670</xdr:rowOff>
    </xdr:from>
    <xdr:to>
      <xdr:col>73</xdr:col>
      <xdr:colOff>180975</xdr:colOff>
      <xdr:row>80</xdr:row>
      <xdr:rowOff>27939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698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153670</xdr:rowOff>
    </xdr:from>
    <xdr:to>
      <xdr:col>69</xdr:col>
      <xdr:colOff>92075</xdr:colOff>
      <xdr:row>79</xdr:row>
      <xdr:rowOff>168911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6982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3811</xdr:rowOff>
    </xdr:from>
    <xdr:to>
      <xdr:col>82</xdr:col>
      <xdr:colOff>158750</xdr:colOff>
      <xdr:row>79</xdr:row>
      <xdr:rowOff>105411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147338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148589</xdr:rowOff>
    </xdr:from>
    <xdr:to>
      <xdr:col>74</xdr:col>
      <xdr:colOff>31750</xdr:colOff>
      <xdr:row>80</xdr:row>
      <xdr:rowOff>78739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63516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102870</xdr:rowOff>
    </xdr:from>
    <xdr:to>
      <xdr:col>69</xdr:col>
      <xdr:colOff>142875</xdr:colOff>
      <xdr:row>80</xdr:row>
      <xdr:rowOff>33020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17797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118111</xdr:rowOff>
    </xdr:from>
    <xdr:to>
      <xdr:col>65</xdr:col>
      <xdr:colOff>53975</xdr:colOff>
      <xdr:row>80</xdr:row>
      <xdr:rowOff>48261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33038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22459</xdr:rowOff>
    </xdr:from>
    <xdr:to>
      <xdr:col>29</xdr:col>
      <xdr:colOff>127000</xdr:colOff>
      <xdr:row>17</xdr:row>
      <xdr:rowOff>43735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84734"/>
          <a:ext cx="647700" cy="21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28512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07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22459</xdr:rowOff>
    </xdr:from>
    <xdr:to>
      <xdr:col>26</xdr:col>
      <xdr:colOff>50800</xdr:colOff>
      <xdr:row>17</xdr:row>
      <xdr:rowOff>62595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84734"/>
          <a:ext cx="698500" cy="40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62595</xdr:rowOff>
    </xdr:from>
    <xdr:to>
      <xdr:col>22</xdr:col>
      <xdr:colOff>114300</xdr:colOff>
      <xdr:row>17</xdr:row>
      <xdr:rowOff>102632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24870"/>
          <a:ext cx="698500" cy="40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102632</xdr:rowOff>
    </xdr:from>
    <xdr:to>
      <xdr:col>18</xdr:col>
      <xdr:colOff>177800</xdr:colOff>
      <xdr:row>17</xdr:row>
      <xdr:rowOff>134326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64907"/>
          <a:ext cx="698500" cy="31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164385</xdr:rowOff>
    </xdr:from>
    <xdr:to>
      <xdr:col>29</xdr:col>
      <xdr:colOff>177800</xdr:colOff>
      <xdr:row>17</xdr:row>
      <xdr:rowOff>94535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55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9462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0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143109</xdr:rowOff>
    </xdr:from>
    <xdr:to>
      <xdr:col>26</xdr:col>
      <xdr:colOff>101600</xdr:colOff>
      <xdr:row>17</xdr:row>
      <xdr:rowOff>73259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33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83436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02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11795</xdr:rowOff>
    </xdr:from>
    <xdr:to>
      <xdr:col>22</xdr:col>
      <xdr:colOff>165100</xdr:colOff>
      <xdr:row>17</xdr:row>
      <xdr:rowOff>113395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74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123572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4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51832</xdr:rowOff>
    </xdr:from>
    <xdr:to>
      <xdr:col>19</xdr:col>
      <xdr:colOff>38100</xdr:colOff>
      <xdr:row>17</xdr:row>
      <xdr:rowOff>153432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14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163609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8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83526</xdr:rowOff>
    </xdr:from>
    <xdr:to>
      <xdr:col>15</xdr:col>
      <xdr:colOff>101600</xdr:colOff>
      <xdr:row>18</xdr:row>
      <xdr:rowOff>13676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45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23853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1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269913</xdr:rowOff>
    </xdr:from>
    <xdr:to>
      <xdr:col>29</xdr:col>
      <xdr:colOff>127000</xdr:colOff>
      <xdr:row>36</xdr:row>
      <xdr:rowOff>15386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80263"/>
          <a:ext cx="647700" cy="88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254690</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65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282772</xdr:rowOff>
    </xdr:from>
    <xdr:to>
      <xdr:col>26</xdr:col>
      <xdr:colOff>50800</xdr:colOff>
      <xdr:row>36</xdr:row>
      <xdr:rowOff>15386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93122"/>
          <a:ext cx="698500" cy="75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282772</xdr:rowOff>
    </xdr:from>
    <xdr:to>
      <xdr:col>22</xdr:col>
      <xdr:colOff>114300</xdr:colOff>
      <xdr:row>36</xdr:row>
      <xdr:rowOff>10871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93122"/>
          <a:ext cx="698500" cy="7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10871</xdr:rowOff>
    </xdr:from>
    <xdr:to>
      <xdr:col>18</xdr:col>
      <xdr:colOff>177800</xdr:colOff>
      <xdr:row>36</xdr:row>
      <xdr:rowOff>91281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64121"/>
          <a:ext cx="698500" cy="80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219113</xdr:rowOff>
    </xdr:from>
    <xdr:to>
      <xdr:col>29</xdr:col>
      <xdr:colOff>177800</xdr:colOff>
      <xdr:row>35</xdr:row>
      <xdr:rowOff>320713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29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64190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307486</xdr:rowOff>
    </xdr:from>
    <xdr:to>
      <xdr:col>26</xdr:col>
      <xdr:colOff>101600</xdr:colOff>
      <xdr:row>36</xdr:row>
      <xdr:rowOff>66186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17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50963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0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231972</xdr:rowOff>
    </xdr:from>
    <xdr:to>
      <xdr:col>22</xdr:col>
      <xdr:colOff>165100</xdr:colOff>
      <xdr:row>35</xdr:row>
      <xdr:rowOff>333572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42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849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61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302971</xdr:rowOff>
    </xdr:from>
    <xdr:to>
      <xdr:col>19</xdr:col>
      <xdr:colOff>38100</xdr:colOff>
      <xdr:row>36</xdr:row>
      <xdr:rowOff>61671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13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46448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9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40481</xdr:rowOff>
    </xdr:from>
    <xdr:to>
      <xdr:col>15</xdr:col>
      <xdr:colOff>101600</xdr:colOff>
      <xdr:row>36</xdr:row>
      <xdr:rowOff>142081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9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126858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8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24,026
23,813
7.01
11,710,856
11,207,991
486,655
5,805,012
11,431,667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152330</xdr:rowOff>
    </xdr:from>
    <xdr:to>
      <xdr:col>24</xdr:col>
      <xdr:colOff>63500</xdr:colOff>
      <xdr:row>35</xdr:row>
      <xdr:rowOff>157645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53080"/>
          <a:ext cx="8382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157645</xdr:rowOff>
    </xdr:from>
    <xdr:to>
      <xdr:col>19</xdr:col>
      <xdr:colOff>177800</xdr:colOff>
      <xdr:row>35</xdr:row>
      <xdr:rowOff>168751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58395"/>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168751</xdr:rowOff>
    </xdr:from>
    <xdr:to>
      <xdr:col>15</xdr:col>
      <xdr:colOff>50800</xdr:colOff>
      <xdr:row>37</xdr:row>
      <xdr:rowOff>104705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69501"/>
          <a:ext cx="889000" cy="27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104705</xdr:rowOff>
    </xdr:from>
    <xdr:to>
      <xdr:col>10</xdr:col>
      <xdr:colOff>114300</xdr:colOff>
      <xdr:row>37</xdr:row>
      <xdr:rowOff>124079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8355"/>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101530</xdr:rowOff>
    </xdr:from>
    <xdr:to>
      <xdr:col>24</xdr:col>
      <xdr:colOff>114300</xdr:colOff>
      <xdr:row>36</xdr:row>
      <xdr:rowOff>31680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124407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106845</xdr:rowOff>
    </xdr:from>
    <xdr:to>
      <xdr:col>20</xdr:col>
      <xdr:colOff>38100</xdr:colOff>
      <xdr:row>36</xdr:row>
      <xdr:rowOff>36995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53522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8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117951</xdr:rowOff>
    </xdr:from>
    <xdr:to>
      <xdr:col>15</xdr:col>
      <xdr:colOff>101600</xdr:colOff>
      <xdr:row>36</xdr:row>
      <xdr:rowOff>48101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1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64628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9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53905</xdr:rowOff>
    </xdr:from>
    <xdr:to>
      <xdr:col>10</xdr:col>
      <xdr:colOff>165100</xdr:colOff>
      <xdr:row>37</xdr:row>
      <xdr:rowOff>155505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146632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73279</xdr:rowOff>
    </xdr:from>
    <xdr:to>
      <xdr:col>6</xdr:col>
      <xdr:colOff>38100</xdr:colOff>
      <xdr:row>38</xdr:row>
      <xdr:rowOff>3429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166006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122608</xdr:rowOff>
    </xdr:from>
    <xdr:to>
      <xdr:col>24</xdr:col>
      <xdr:colOff>63500</xdr:colOff>
      <xdr:row>58</xdr:row>
      <xdr:rowOff>150650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66708"/>
          <a:ext cx="8382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150650</xdr:rowOff>
    </xdr:from>
    <xdr:to>
      <xdr:col>19</xdr:col>
      <xdr:colOff>177800</xdr:colOff>
      <xdr:row>58</xdr:row>
      <xdr:rowOff>154292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94750"/>
          <a:ext cx="8890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134275</xdr:rowOff>
    </xdr:from>
    <xdr:to>
      <xdr:col>15</xdr:col>
      <xdr:colOff>50800</xdr:colOff>
      <xdr:row>58</xdr:row>
      <xdr:rowOff>154292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78375"/>
          <a:ext cx="889000" cy="2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134275</xdr:rowOff>
    </xdr:from>
    <xdr:to>
      <xdr:col>10</xdr:col>
      <xdr:colOff>114300</xdr:colOff>
      <xdr:row>58</xdr:row>
      <xdr:rowOff>165623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78375"/>
          <a:ext cx="889000" cy="3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71808</xdr:rowOff>
    </xdr:from>
    <xdr:to>
      <xdr:col>24</xdr:col>
      <xdr:colOff>114300</xdr:colOff>
      <xdr:row>59</xdr:row>
      <xdr:rowOff>1958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1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50235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99850</xdr:rowOff>
    </xdr:from>
    <xdr:to>
      <xdr:col>20</xdr:col>
      <xdr:colOff>38100</xdr:colOff>
      <xdr:row>59</xdr:row>
      <xdr:rowOff>30000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4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21127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3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103492</xdr:rowOff>
    </xdr:from>
    <xdr:to>
      <xdr:col>15</xdr:col>
      <xdr:colOff>101600</xdr:colOff>
      <xdr:row>59</xdr:row>
      <xdr:rowOff>33642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24769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4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83475</xdr:rowOff>
    </xdr:from>
    <xdr:to>
      <xdr:col>10</xdr:col>
      <xdr:colOff>165100</xdr:colOff>
      <xdr:row>59</xdr:row>
      <xdr:rowOff>13625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4752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2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114823</xdr:rowOff>
    </xdr:from>
    <xdr:to>
      <xdr:col>6</xdr:col>
      <xdr:colOff>38100</xdr:colOff>
      <xdr:row>59</xdr:row>
      <xdr:rowOff>44973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36100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5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108153</xdr:rowOff>
    </xdr:from>
    <xdr:to>
      <xdr:col>24</xdr:col>
      <xdr:colOff>63500</xdr:colOff>
      <xdr:row>78</xdr:row>
      <xdr:rowOff>108610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8125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103490</xdr:rowOff>
    </xdr:from>
    <xdr:to>
      <xdr:col>19</xdr:col>
      <xdr:colOff>177800</xdr:colOff>
      <xdr:row>78</xdr:row>
      <xdr:rowOff>108153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76590"/>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91374</xdr:rowOff>
    </xdr:from>
    <xdr:to>
      <xdr:col>15</xdr:col>
      <xdr:colOff>50800</xdr:colOff>
      <xdr:row>78</xdr:row>
      <xdr:rowOff>103490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64474"/>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87077</xdr:rowOff>
    </xdr:from>
    <xdr:to>
      <xdr:col>10</xdr:col>
      <xdr:colOff>114300</xdr:colOff>
      <xdr:row>78</xdr:row>
      <xdr:rowOff>91374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60177"/>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57810</xdr:rowOff>
    </xdr:from>
    <xdr:to>
      <xdr:col>24</xdr:col>
      <xdr:colOff>114300</xdr:colOff>
      <xdr:row>78</xdr:row>
      <xdr:rowOff>159410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144187</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57353</xdr:rowOff>
    </xdr:from>
    <xdr:to>
      <xdr:col>20</xdr:col>
      <xdr:colOff>38100</xdr:colOff>
      <xdr:row>78</xdr:row>
      <xdr:rowOff>158953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150080</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523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52690</xdr:rowOff>
    </xdr:from>
    <xdr:to>
      <xdr:col>15</xdr:col>
      <xdr:colOff>101600</xdr:colOff>
      <xdr:row>78</xdr:row>
      <xdr:rowOff>154290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145417</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518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40574</xdr:rowOff>
    </xdr:from>
    <xdr:to>
      <xdr:col>10</xdr:col>
      <xdr:colOff>165100</xdr:colOff>
      <xdr:row>78</xdr:row>
      <xdr:rowOff>142174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133301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0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36277</xdr:rowOff>
    </xdr:from>
    <xdr:to>
      <xdr:col>6</xdr:col>
      <xdr:colOff>38100</xdr:colOff>
      <xdr:row>78</xdr:row>
      <xdr:rowOff>137877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129004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0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24507</xdr:rowOff>
    </xdr:from>
    <xdr:to>
      <xdr:col>24</xdr:col>
      <xdr:colOff>63500</xdr:colOff>
      <xdr:row>95</xdr:row>
      <xdr:rowOff>167991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12257"/>
          <a:ext cx="838200" cy="1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24507</xdr:rowOff>
    </xdr:from>
    <xdr:to>
      <xdr:col>19</xdr:col>
      <xdr:colOff>177800</xdr:colOff>
      <xdr:row>96</xdr:row>
      <xdr:rowOff>170224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12257"/>
          <a:ext cx="889000" cy="31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170224</xdr:rowOff>
    </xdr:from>
    <xdr:to>
      <xdr:col>15</xdr:col>
      <xdr:colOff>50800</xdr:colOff>
      <xdr:row>97</xdr:row>
      <xdr:rowOff>15875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29424"/>
          <a:ext cx="889000" cy="1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15875</xdr:rowOff>
    </xdr:from>
    <xdr:to>
      <xdr:col>10</xdr:col>
      <xdr:colOff>114300</xdr:colOff>
      <xdr:row>97</xdr:row>
      <xdr:rowOff>32716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46525"/>
          <a:ext cx="889000" cy="1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117191</xdr:rowOff>
    </xdr:from>
    <xdr:to>
      <xdr:col>24</xdr:col>
      <xdr:colOff>114300</xdr:colOff>
      <xdr:row>96</xdr:row>
      <xdr:rowOff>47341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95618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8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145157</xdr:rowOff>
    </xdr:from>
    <xdr:to>
      <xdr:col>20</xdr:col>
      <xdr:colOff>38100</xdr:colOff>
      <xdr:row>95</xdr:row>
      <xdr:rowOff>75307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6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66434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35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119424</xdr:rowOff>
    </xdr:from>
    <xdr:to>
      <xdr:col>15</xdr:col>
      <xdr:colOff>101600</xdr:colOff>
      <xdr:row>97</xdr:row>
      <xdr:rowOff>49574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7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40701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7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136525</xdr:rowOff>
    </xdr:from>
    <xdr:to>
      <xdr:col>10</xdr:col>
      <xdr:colOff>165100</xdr:colOff>
      <xdr:row>97</xdr:row>
      <xdr:rowOff>66675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57802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153366</xdr:rowOff>
    </xdr:from>
    <xdr:to>
      <xdr:col>6</xdr:col>
      <xdr:colOff>38100</xdr:colOff>
      <xdr:row>97</xdr:row>
      <xdr:rowOff>83516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1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74643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21349</xdr:rowOff>
    </xdr:from>
    <xdr:to>
      <xdr:col>55</xdr:col>
      <xdr:colOff>0</xdr:colOff>
      <xdr:row>38</xdr:row>
      <xdr:rowOff>23902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536449"/>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165151</xdr:rowOff>
    </xdr:from>
    <xdr:to>
      <xdr:col>50</xdr:col>
      <xdr:colOff>114300</xdr:colOff>
      <xdr:row>38</xdr:row>
      <xdr:rowOff>21349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137201"/>
          <a:ext cx="889000" cy="139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165151</xdr:rowOff>
    </xdr:from>
    <xdr:to>
      <xdr:col>45</xdr:col>
      <xdr:colOff>177800</xdr:colOff>
      <xdr:row>38</xdr:row>
      <xdr:rowOff>92596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137201"/>
          <a:ext cx="889000" cy="147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50652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19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92596</xdr:rowOff>
    </xdr:from>
    <xdr:to>
      <xdr:col>41</xdr:col>
      <xdr:colOff>50800</xdr:colOff>
      <xdr:row>38</xdr:row>
      <xdr:rowOff>106070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07696"/>
          <a:ext cx="889000" cy="1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144551</xdr:rowOff>
    </xdr:from>
    <xdr:to>
      <xdr:col>55</xdr:col>
      <xdr:colOff>50800</xdr:colOff>
      <xdr:row>38</xdr:row>
      <xdr:rowOff>74701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122978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6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141999</xdr:rowOff>
    </xdr:from>
    <xdr:to>
      <xdr:col>50</xdr:col>
      <xdr:colOff>165100</xdr:colOff>
      <xdr:row>38</xdr:row>
      <xdr:rowOff>72149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8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63276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7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114351</xdr:rowOff>
    </xdr:from>
    <xdr:to>
      <xdr:col>46</xdr:col>
      <xdr:colOff>38100</xdr:colOff>
      <xdr:row>30</xdr:row>
      <xdr:rowOff>44501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08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61028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486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41796</xdr:rowOff>
    </xdr:from>
    <xdr:to>
      <xdr:col>41</xdr:col>
      <xdr:colOff>101600</xdr:colOff>
      <xdr:row>38</xdr:row>
      <xdr:rowOff>143396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5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134523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64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55270</xdr:rowOff>
    </xdr:from>
    <xdr:to>
      <xdr:col>36</xdr:col>
      <xdr:colOff>165100</xdr:colOff>
      <xdr:row>38</xdr:row>
      <xdr:rowOff>156870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147997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6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61670</xdr:rowOff>
    </xdr:from>
    <xdr:to>
      <xdr:col>54</xdr:col>
      <xdr:colOff>189865</xdr:colOff>
      <xdr:row>58</xdr:row>
      <xdr:rowOff>99009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9319970"/>
          <a:ext cx="1270" cy="723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102836</xdr:rowOff>
    </xdr:from>
    <xdr:ext cx="469744"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4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99009</xdr:rowOff>
    </xdr:from>
    <xdr:to>
      <xdr:col>55</xdr:col>
      <xdr:colOff>88900</xdr:colOff>
      <xdr:row>58</xdr:row>
      <xdr:rowOff>99009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8347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909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61670</xdr:rowOff>
    </xdr:from>
    <xdr:to>
      <xdr:col>55</xdr:col>
      <xdr:colOff>88900</xdr:colOff>
      <xdr:row>54</xdr:row>
      <xdr:rowOff>61670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31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4954</xdr:rowOff>
    </xdr:from>
    <xdr:to>
      <xdr:col>55</xdr:col>
      <xdr:colOff>0</xdr:colOff>
      <xdr:row>56</xdr:row>
      <xdr:rowOff>92586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8748904"/>
          <a:ext cx="838200" cy="9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40247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12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61820</xdr:rowOff>
    </xdr:from>
    <xdr:to>
      <xdr:col>55</xdr:col>
      <xdr:colOff>50800</xdr:colOff>
      <xdr:row>57</xdr:row>
      <xdr:rowOff>163420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3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4954</xdr:rowOff>
    </xdr:from>
    <xdr:to>
      <xdr:col>50</xdr:col>
      <xdr:colOff>114300</xdr:colOff>
      <xdr:row>56</xdr:row>
      <xdr:rowOff>77791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8748904"/>
          <a:ext cx="889000" cy="93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44730</xdr:rowOff>
    </xdr:from>
    <xdr:to>
      <xdr:col>50</xdr:col>
      <xdr:colOff>165100</xdr:colOff>
      <xdr:row>57</xdr:row>
      <xdr:rowOff>146330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137457</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1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77791</xdr:rowOff>
    </xdr:from>
    <xdr:to>
      <xdr:col>45</xdr:col>
      <xdr:colOff>177800</xdr:colOff>
      <xdr:row>57</xdr:row>
      <xdr:rowOff>65291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678991"/>
          <a:ext cx="889000" cy="15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22295</xdr:rowOff>
    </xdr:from>
    <xdr:to>
      <xdr:col>46</xdr:col>
      <xdr:colOff>38100</xdr:colOff>
      <xdr:row>57</xdr:row>
      <xdr:rowOff>123895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115022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11332</xdr:rowOff>
    </xdr:from>
    <xdr:to>
      <xdr:col>41</xdr:col>
      <xdr:colOff>50800</xdr:colOff>
      <xdr:row>57</xdr:row>
      <xdr:rowOff>65291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783982"/>
          <a:ext cx="889000" cy="5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25971</xdr:rowOff>
    </xdr:from>
    <xdr:to>
      <xdr:col>41</xdr:col>
      <xdr:colOff>101600</xdr:colOff>
      <xdr:row>57</xdr:row>
      <xdr:rowOff>127571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118698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43697</xdr:rowOff>
    </xdr:from>
    <xdr:to>
      <xdr:col>36</xdr:col>
      <xdr:colOff>165100</xdr:colOff>
      <xdr:row>57</xdr:row>
      <xdr:rowOff>145297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136424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41786</xdr:rowOff>
    </xdr:from>
    <xdr:to>
      <xdr:col>55</xdr:col>
      <xdr:colOff>50800</xdr:colOff>
      <xdr:row>56</xdr:row>
      <xdr:rowOff>143386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4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64663</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49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125604</xdr:rowOff>
    </xdr:from>
    <xdr:to>
      <xdr:col>50</xdr:col>
      <xdr:colOff>165100</xdr:colOff>
      <xdr:row>51</xdr:row>
      <xdr:rowOff>55754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869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72281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847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26991</xdr:rowOff>
    </xdr:from>
    <xdr:to>
      <xdr:col>46</xdr:col>
      <xdr:colOff>38100</xdr:colOff>
      <xdr:row>56</xdr:row>
      <xdr:rowOff>128591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145118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40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14491</xdr:rowOff>
    </xdr:from>
    <xdr:to>
      <xdr:col>41</xdr:col>
      <xdr:colOff>101600</xdr:colOff>
      <xdr:row>57</xdr:row>
      <xdr:rowOff>116091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8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132618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56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131982</xdr:rowOff>
    </xdr:from>
    <xdr:to>
      <xdr:col>36</xdr:col>
      <xdr:colOff>165100</xdr:colOff>
      <xdr:row>57</xdr:row>
      <xdr:rowOff>62132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3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78659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5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133814</xdr:rowOff>
    </xdr:from>
    <xdr:to>
      <xdr:col>55</xdr:col>
      <xdr:colOff>0</xdr:colOff>
      <xdr:row>78</xdr:row>
      <xdr:rowOff>106020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164014"/>
          <a:ext cx="838200" cy="3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106020</xdr:rowOff>
    </xdr:from>
    <xdr:to>
      <xdr:col>50</xdr:col>
      <xdr:colOff>114300</xdr:colOff>
      <xdr:row>79</xdr:row>
      <xdr:rowOff>13646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79120"/>
          <a:ext cx="889000" cy="7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38582</xdr:rowOff>
    </xdr:from>
    <xdr:to>
      <xdr:col>45</xdr:col>
      <xdr:colOff>177800</xdr:colOff>
      <xdr:row>79</xdr:row>
      <xdr:rowOff>13646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11682"/>
          <a:ext cx="889000" cy="14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154387</xdr:rowOff>
    </xdr:from>
    <xdr:to>
      <xdr:col>41</xdr:col>
      <xdr:colOff>50800</xdr:colOff>
      <xdr:row>78</xdr:row>
      <xdr:rowOff>38582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841687"/>
          <a:ext cx="889000" cy="56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133907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83014</xdr:rowOff>
    </xdr:from>
    <xdr:to>
      <xdr:col>55</xdr:col>
      <xdr:colOff>50800</xdr:colOff>
      <xdr:row>77</xdr:row>
      <xdr:rowOff>13164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1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105891</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9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55220</xdr:rowOff>
    </xdr:from>
    <xdr:to>
      <xdr:col>50</xdr:col>
      <xdr:colOff>165100</xdr:colOff>
      <xdr:row>78</xdr:row>
      <xdr:rowOff>156820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147947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2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134296</xdr:rowOff>
    </xdr:from>
    <xdr:to>
      <xdr:col>46</xdr:col>
      <xdr:colOff>38100</xdr:colOff>
      <xdr:row>79</xdr:row>
      <xdr:rowOff>64446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0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55573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0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159232</xdr:rowOff>
    </xdr:from>
    <xdr:to>
      <xdr:col>41</xdr:col>
      <xdr:colOff>101600</xdr:colOff>
      <xdr:row>78</xdr:row>
      <xdr:rowOff>89382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80509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45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103587</xdr:rowOff>
    </xdr:from>
    <xdr:to>
      <xdr:col>36</xdr:col>
      <xdr:colOff>165100</xdr:colOff>
      <xdr:row>75</xdr:row>
      <xdr:rowOff>33737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7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50264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5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96</xdr:row>
      <xdr:rowOff>44145</xdr:rowOff>
    </xdr:from>
    <xdr:to>
      <xdr:col>54</xdr:col>
      <xdr:colOff>189865</xdr:colOff>
      <xdr:row>98</xdr:row>
      <xdr:rowOff>123400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6503345"/>
          <a:ext cx="1270" cy="42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127227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123400</xdr:rowOff>
    </xdr:from>
    <xdr:to>
      <xdr:col>55</xdr:col>
      <xdr:colOff>88900</xdr:colOff>
      <xdr:row>98</xdr:row>
      <xdr:rowOff>123400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162272</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627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44145</xdr:rowOff>
    </xdr:from>
    <xdr:to>
      <xdr:col>55</xdr:col>
      <xdr:colOff>88900</xdr:colOff>
      <xdr:row>96</xdr:row>
      <xdr:rowOff>44145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50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73329</xdr:rowOff>
    </xdr:from>
    <xdr:to>
      <xdr:col>55</xdr:col>
      <xdr:colOff>0</xdr:colOff>
      <xdr:row>97</xdr:row>
      <xdr:rowOff>37201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5675279"/>
          <a:ext cx="838200" cy="99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120508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5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142081</xdr:rowOff>
    </xdr:from>
    <xdr:to>
      <xdr:col>55</xdr:col>
      <xdr:colOff>50800</xdr:colOff>
      <xdr:row>98</xdr:row>
      <xdr:rowOff>72231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7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73329</xdr:rowOff>
    </xdr:from>
    <xdr:to>
      <xdr:col>50</xdr:col>
      <xdr:colOff>114300</xdr:colOff>
      <xdr:row>96</xdr:row>
      <xdr:rowOff>103248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5675279"/>
          <a:ext cx="889000" cy="88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140453</xdr:rowOff>
    </xdr:from>
    <xdr:to>
      <xdr:col>50</xdr:col>
      <xdr:colOff>165100</xdr:colOff>
      <xdr:row>98</xdr:row>
      <xdr:rowOff>70603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61730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103248</xdr:rowOff>
    </xdr:from>
    <xdr:to>
      <xdr:col>45</xdr:col>
      <xdr:colOff>177800</xdr:colOff>
      <xdr:row>97</xdr:row>
      <xdr:rowOff>140573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62448"/>
          <a:ext cx="889000" cy="20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127067</xdr:rowOff>
    </xdr:from>
    <xdr:to>
      <xdr:col>46</xdr:col>
      <xdr:colOff>38100</xdr:colOff>
      <xdr:row>98</xdr:row>
      <xdr:rowOff>57217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48344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140573</xdr:rowOff>
    </xdr:from>
    <xdr:to>
      <xdr:col>41</xdr:col>
      <xdr:colOff>50800</xdr:colOff>
      <xdr:row>98</xdr:row>
      <xdr:rowOff>40853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71223"/>
          <a:ext cx="889000" cy="7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126281</xdr:rowOff>
    </xdr:from>
    <xdr:to>
      <xdr:col>41</xdr:col>
      <xdr:colOff>101600</xdr:colOff>
      <xdr:row>98</xdr:row>
      <xdr:rowOff>56431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47558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152953</xdr:rowOff>
    </xdr:from>
    <xdr:to>
      <xdr:col>36</xdr:col>
      <xdr:colOff>165100</xdr:colOff>
      <xdr:row>98</xdr:row>
      <xdr:rowOff>83103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99630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157851</xdr:rowOff>
    </xdr:from>
    <xdr:to>
      <xdr:col>55</xdr:col>
      <xdr:colOff>50800</xdr:colOff>
      <xdr:row>97</xdr:row>
      <xdr:rowOff>88001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9278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22529</xdr:rowOff>
    </xdr:from>
    <xdr:to>
      <xdr:col>50</xdr:col>
      <xdr:colOff>165100</xdr:colOff>
      <xdr:row>91</xdr:row>
      <xdr:rowOff>124129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562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140656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539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52448</xdr:rowOff>
    </xdr:from>
    <xdr:to>
      <xdr:col>46</xdr:col>
      <xdr:colOff>38100</xdr:colOff>
      <xdr:row>96</xdr:row>
      <xdr:rowOff>154048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170575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28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89773</xdr:rowOff>
    </xdr:from>
    <xdr:to>
      <xdr:col>41</xdr:col>
      <xdr:colOff>101600</xdr:colOff>
      <xdr:row>98</xdr:row>
      <xdr:rowOff>19923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2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36450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9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161503</xdr:rowOff>
    </xdr:from>
    <xdr:to>
      <xdr:col>36</xdr:col>
      <xdr:colOff>165100</xdr:colOff>
      <xdr:row>98</xdr:row>
      <xdr:rowOff>91653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9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82780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18215</xdr:rowOff>
    </xdr:from>
    <xdr:to>
      <xdr:col>85</xdr:col>
      <xdr:colOff>127000</xdr:colOff>
      <xdr:row>75</xdr:row>
      <xdr:rowOff>143276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876965"/>
          <a:ext cx="838200" cy="12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2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143276</xdr:rowOff>
    </xdr:from>
    <xdr:to>
      <xdr:col>81</xdr:col>
      <xdr:colOff>50800</xdr:colOff>
      <xdr:row>75</xdr:row>
      <xdr:rowOff>146901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002026"/>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146901</xdr:rowOff>
    </xdr:from>
    <xdr:to>
      <xdr:col>76</xdr:col>
      <xdr:colOff>114300</xdr:colOff>
      <xdr:row>75</xdr:row>
      <xdr:rowOff>156012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005651"/>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156012</xdr:rowOff>
    </xdr:from>
    <xdr:to>
      <xdr:col>71</xdr:col>
      <xdr:colOff>177800</xdr:colOff>
      <xdr:row>76</xdr:row>
      <xdr:rowOff>36863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014762"/>
          <a:ext cx="889000" cy="5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138030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130503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138865</xdr:rowOff>
    </xdr:from>
    <xdr:to>
      <xdr:col>85</xdr:col>
      <xdr:colOff>177800</xdr:colOff>
      <xdr:row>75</xdr:row>
      <xdr:rowOff>69015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82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161742</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67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92476</xdr:rowOff>
    </xdr:from>
    <xdr:to>
      <xdr:col>81</xdr:col>
      <xdr:colOff>101600</xdr:colOff>
      <xdr:row>76</xdr:row>
      <xdr:rowOff>22625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951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39153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72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96101</xdr:rowOff>
    </xdr:from>
    <xdr:to>
      <xdr:col>76</xdr:col>
      <xdr:colOff>165100</xdr:colOff>
      <xdr:row>76</xdr:row>
      <xdr:rowOff>26251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9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42778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73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105212</xdr:rowOff>
    </xdr:from>
    <xdr:to>
      <xdr:col>72</xdr:col>
      <xdr:colOff>38100</xdr:colOff>
      <xdr:row>76</xdr:row>
      <xdr:rowOff>35362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9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51889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73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157513</xdr:rowOff>
    </xdr:from>
    <xdr:to>
      <xdr:col>67</xdr:col>
      <xdr:colOff>101600</xdr:colOff>
      <xdr:row>76</xdr:row>
      <xdr:rowOff>87663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104190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7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1388</xdr:rowOff>
    </xdr:from>
    <xdr:to>
      <xdr:col>85</xdr:col>
      <xdr:colOff>127000</xdr:colOff>
      <xdr:row>98</xdr:row>
      <xdr:rowOff>42202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803488"/>
          <a:ext cx="838200" cy="4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1388</xdr:rowOff>
    </xdr:from>
    <xdr:to>
      <xdr:col>81</xdr:col>
      <xdr:colOff>50800</xdr:colOff>
      <xdr:row>98</xdr:row>
      <xdr:rowOff>22172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803488"/>
          <a:ext cx="889000" cy="2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22172</xdr:rowOff>
    </xdr:from>
    <xdr:to>
      <xdr:col>76</xdr:col>
      <xdr:colOff>114300</xdr:colOff>
      <xdr:row>98</xdr:row>
      <xdr:rowOff>34713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24272"/>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34713</xdr:rowOff>
    </xdr:from>
    <xdr:to>
      <xdr:col>71</xdr:col>
      <xdr:colOff>177800</xdr:colOff>
      <xdr:row>98</xdr:row>
      <xdr:rowOff>51967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36813"/>
          <a:ext cx="889000" cy="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162852</xdr:rowOff>
    </xdr:from>
    <xdr:to>
      <xdr:col>85</xdr:col>
      <xdr:colOff>177800</xdr:colOff>
      <xdr:row>98</xdr:row>
      <xdr:rowOff>93002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128893</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5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122038</xdr:rowOff>
    </xdr:from>
    <xdr:to>
      <xdr:col>81</xdr:col>
      <xdr:colOff>101600</xdr:colOff>
      <xdr:row>98</xdr:row>
      <xdr:rowOff>52188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5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68715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52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142822</xdr:rowOff>
    </xdr:from>
    <xdr:to>
      <xdr:col>76</xdr:col>
      <xdr:colOff>165100</xdr:colOff>
      <xdr:row>98</xdr:row>
      <xdr:rowOff>72972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7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89499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54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155363</xdr:rowOff>
    </xdr:from>
    <xdr:to>
      <xdr:col>72</xdr:col>
      <xdr:colOff>38100</xdr:colOff>
      <xdr:row>98</xdr:row>
      <xdr:rowOff>85513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8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102040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6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1167</xdr:rowOff>
    </xdr:from>
    <xdr:to>
      <xdr:col>67</xdr:col>
      <xdr:colOff>101600</xdr:colOff>
      <xdr:row>98</xdr:row>
      <xdr:rowOff>102767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0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93894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89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27381</xdr:rowOff>
    </xdr:from>
    <xdr:to>
      <xdr:col>116</xdr:col>
      <xdr:colOff>63500</xdr:colOff>
      <xdr:row>76</xdr:row>
      <xdr:rowOff>55384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57581"/>
          <a:ext cx="8382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37267</xdr:rowOff>
    </xdr:from>
    <xdr:to>
      <xdr:col>111</xdr:col>
      <xdr:colOff>177800</xdr:colOff>
      <xdr:row>76</xdr:row>
      <xdr:rowOff>55384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067467"/>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37267</xdr:rowOff>
    </xdr:from>
    <xdr:to>
      <xdr:col>107</xdr:col>
      <xdr:colOff>50800</xdr:colOff>
      <xdr:row>76</xdr:row>
      <xdr:rowOff>91523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067467"/>
          <a:ext cx="889000" cy="5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91523</xdr:rowOff>
    </xdr:from>
    <xdr:to>
      <xdr:col>102</xdr:col>
      <xdr:colOff>114300</xdr:colOff>
      <xdr:row>76</xdr:row>
      <xdr:rowOff>140176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121723"/>
          <a:ext cx="889000" cy="4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148031</xdr:rowOff>
    </xdr:from>
    <xdr:to>
      <xdr:col>116</xdr:col>
      <xdr:colOff>114300</xdr:colOff>
      <xdr:row>76</xdr:row>
      <xdr:rowOff>78181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0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170908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8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4584</xdr:rowOff>
    </xdr:from>
    <xdr:to>
      <xdr:col>112</xdr:col>
      <xdr:colOff>38100</xdr:colOff>
      <xdr:row>76</xdr:row>
      <xdr:rowOff>106184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122712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8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157917</xdr:rowOff>
    </xdr:from>
    <xdr:to>
      <xdr:col>107</xdr:col>
      <xdr:colOff>101600</xdr:colOff>
      <xdr:row>76</xdr:row>
      <xdr:rowOff>88067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1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104595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79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40723</xdr:rowOff>
    </xdr:from>
    <xdr:to>
      <xdr:col>102</xdr:col>
      <xdr:colOff>165100</xdr:colOff>
      <xdr:row>76</xdr:row>
      <xdr:rowOff>142323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158849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84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89376</xdr:rowOff>
    </xdr:from>
    <xdr:to>
      <xdr:col>98</xdr:col>
      <xdr:colOff>38100</xdr:colOff>
      <xdr:row>77</xdr:row>
      <xdr:rowOff>19526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36053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8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うち更新整備）については、前年度に実施した義務教育学校整備事業等の大型公共事業が徐々に完了してきていることに伴い、住民一人当たりのコストが大きく減少した。一方、普通建設事業費（うち新規整備）は増加している。公債費は近年の普通建設事業費の増により増加している。</a:t>
          </a:r>
          <a:endParaRPr lang="ja-JP" altLang="ja-JP" sz="1400">
            <a:effectLst/>
          </a:endParaRPr>
        </a:p>
        <a:p>
          <a:r>
            <a:rPr kumimoji="1" lang="ja-JP" altLang="ja-JP" sz="1100">
              <a:solidFill>
                <a:schemeClr val="dk1"/>
              </a:solidFill>
              <a:effectLst/>
              <a:latin typeface="+mn-lt"/>
              <a:ea typeface="+mn-ea"/>
              <a:cs typeface="+mn-cs"/>
            </a:rPr>
            <a:t>また、繰出金も依然として高い水準となっている。特に割合の高い下水道事業への繰出金については、経費削減をするとともに、独立採算制の原則に立ち返った適正な料金設定により、歳出額の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24,026
23,813
7.01
11,710,856
11,207,991
486,655
5,805,012
11,431,667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82550</xdr:rowOff>
    </xdr:from>
    <xdr:to>
      <xdr:col>24</xdr:col>
      <xdr:colOff>63500</xdr:colOff>
      <xdr:row>34</xdr:row>
      <xdr:rowOff>98171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11850"/>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135509</xdr:rowOff>
    </xdr:from>
    <xdr:to>
      <xdr:col>19</xdr:col>
      <xdr:colOff>177800</xdr:colOff>
      <xdr:row>34</xdr:row>
      <xdr:rowOff>98171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93359"/>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135509</xdr:rowOff>
    </xdr:from>
    <xdr:to>
      <xdr:col>15</xdr:col>
      <xdr:colOff>50800</xdr:colOff>
      <xdr:row>34</xdr:row>
      <xdr:rowOff>110363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93359"/>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101219</xdr:rowOff>
    </xdr:from>
    <xdr:to>
      <xdr:col>10</xdr:col>
      <xdr:colOff>114300</xdr:colOff>
      <xdr:row>34</xdr:row>
      <xdr:rowOff>110363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3051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31750</xdr:rowOff>
    </xdr:from>
    <xdr:to>
      <xdr:col>24</xdr:col>
      <xdr:colOff>114300</xdr:colOff>
      <xdr:row>34</xdr:row>
      <xdr:rowOff>133350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54627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47371</xdr:rowOff>
    </xdr:from>
    <xdr:to>
      <xdr:col>20</xdr:col>
      <xdr:colOff>38100</xdr:colOff>
      <xdr:row>34</xdr:row>
      <xdr:rowOff>148971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7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165498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5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84709</xdr:rowOff>
    </xdr:from>
    <xdr:to>
      <xdr:col>15</xdr:col>
      <xdr:colOff>101600</xdr:colOff>
      <xdr:row>34</xdr:row>
      <xdr:rowOff>14859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4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31386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1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59563</xdr:rowOff>
    </xdr:from>
    <xdr:to>
      <xdr:col>10</xdr:col>
      <xdr:colOff>165100</xdr:colOff>
      <xdr:row>34</xdr:row>
      <xdr:rowOff>161163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6240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6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50419</xdr:rowOff>
    </xdr:from>
    <xdr:to>
      <xdr:col>6</xdr:col>
      <xdr:colOff>38100</xdr:colOff>
      <xdr:row>34</xdr:row>
      <xdr:rowOff>152019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168546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5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117572</xdr:rowOff>
    </xdr:from>
    <xdr:to>
      <xdr:col>24</xdr:col>
      <xdr:colOff>63500</xdr:colOff>
      <xdr:row>57</xdr:row>
      <xdr:rowOff>157889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90222"/>
          <a:ext cx="838200" cy="4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119675</xdr:rowOff>
    </xdr:from>
    <xdr:to>
      <xdr:col>19</xdr:col>
      <xdr:colOff>177800</xdr:colOff>
      <xdr:row>57</xdr:row>
      <xdr:rowOff>117572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49425"/>
          <a:ext cx="889000" cy="34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119675</xdr:rowOff>
    </xdr:from>
    <xdr:to>
      <xdr:col>15</xdr:col>
      <xdr:colOff>50800</xdr:colOff>
      <xdr:row>57</xdr:row>
      <xdr:rowOff>169552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49425"/>
          <a:ext cx="889000" cy="39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169552</xdr:rowOff>
    </xdr:from>
    <xdr:to>
      <xdr:col>10</xdr:col>
      <xdr:colOff>114300</xdr:colOff>
      <xdr:row>58</xdr:row>
      <xdr:rowOff>12000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42202"/>
          <a:ext cx="8890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107089</xdr:rowOff>
    </xdr:from>
    <xdr:to>
      <xdr:col>24</xdr:col>
      <xdr:colOff>114300</xdr:colOff>
      <xdr:row>58</xdr:row>
      <xdr:rowOff>37239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7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85516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5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66772</xdr:rowOff>
    </xdr:from>
    <xdr:to>
      <xdr:col>20</xdr:col>
      <xdr:colOff>38100</xdr:colOff>
      <xdr:row>57</xdr:row>
      <xdr:rowOff>168372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159499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3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68875</xdr:rowOff>
    </xdr:from>
    <xdr:to>
      <xdr:col>15</xdr:col>
      <xdr:colOff>101600</xdr:colOff>
      <xdr:row>55</xdr:row>
      <xdr:rowOff>170475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161602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9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118752</xdr:rowOff>
    </xdr:from>
    <xdr:to>
      <xdr:col>10</xdr:col>
      <xdr:colOff>165100</xdr:colOff>
      <xdr:row>58</xdr:row>
      <xdr:rowOff>48902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6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132650</xdr:rowOff>
    </xdr:from>
    <xdr:to>
      <xdr:col>6</xdr:col>
      <xdr:colOff>38100</xdr:colOff>
      <xdr:row>58</xdr:row>
      <xdr:rowOff>62800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53927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20980</xdr:rowOff>
    </xdr:from>
    <xdr:to>
      <xdr:col>24</xdr:col>
      <xdr:colOff>63500</xdr:colOff>
      <xdr:row>77</xdr:row>
      <xdr:rowOff>109373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22630"/>
          <a:ext cx="838200" cy="8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20980</xdr:rowOff>
    </xdr:from>
    <xdr:to>
      <xdr:col>19</xdr:col>
      <xdr:colOff>177800</xdr:colOff>
      <xdr:row>78</xdr:row>
      <xdr:rowOff>21765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22630"/>
          <a:ext cx="889000" cy="17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21765</xdr:rowOff>
    </xdr:from>
    <xdr:to>
      <xdr:col>15</xdr:col>
      <xdr:colOff>50800</xdr:colOff>
      <xdr:row>78</xdr:row>
      <xdr:rowOff>76302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94865"/>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76302</xdr:rowOff>
    </xdr:from>
    <xdr:to>
      <xdr:col>10</xdr:col>
      <xdr:colOff>114300</xdr:colOff>
      <xdr:row>78</xdr:row>
      <xdr:rowOff>94064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49402"/>
          <a:ext cx="889000" cy="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58573</xdr:rowOff>
    </xdr:from>
    <xdr:to>
      <xdr:col>24</xdr:col>
      <xdr:colOff>114300</xdr:colOff>
      <xdr:row>77</xdr:row>
      <xdr:rowOff>160173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37000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3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141630</xdr:rowOff>
    </xdr:from>
    <xdr:to>
      <xdr:col>20</xdr:col>
      <xdr:colOff>38100</xdr:colOff>
      <xdr:row>77</xdr:row>
      <xdr:rowOff>71780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62907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6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142415</xdr:rowOff>
    </xdr:from>
    <xdr:to>
      <xdr:col>15</xdr:col>
      <xdr:colOff>101600</xdr:colOff>
      <xdr:row>78</xdr:row>
      <xdr:rowOff>72565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63692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3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25502</xdr:rowOff>
    </xdr:from>
    <xdr:to>
      <xdr:col>10</xdr:col>
      <xdr:colOff>165100</xdr:colOff>
      <xdr:row>78</xdr:row>
      <xdr:rowOff>127102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118229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9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43264</xdr:rowOff>
    </xdr:from>
    <xdr:to>
      <xdr:col>6</xdr:col>
      <xdr:colOff>38100</xdr:colOff>
      <xdr:row>78</xdr:row>
      <xdr:rowOff>144864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1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135991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0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168635</xdr:rowOff>
    </xdr:from>
    <xdr:to>
      <xdr:col>24</xdr:col>
      <xdr:colOff>63500</xdr:colOff>
      <xdr:row>98</xdr:row>
      <xdr:rowOff>13562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99285"/>
          <a:ext cx="8382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13562</xdr:rowOff>
    </xdr:from>
    <xdr:to>
      <xdr:col>19</xdr:col>
      <xdr:colOff>177800</xdr:colOff>
      <xdr:row>98</xdr:row>
      <xdr:rowOff>75154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15662"/>
          <a:ext cx="889000" cy="6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75154</xdr:rowOff>
    </xdr:from>
    <xdr:to>
      <xdr:col>15</xdr:col>
      <xdr:colOff>50800</xdr:colOff>
      <xdr:row>98</xdr:row>
      <xdr:rowOff>155915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77254"/>
          <a:ext cx="889000" cy="8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155915</xdr:rowOff>
    </xdr:from>
    <xdr:to>
      <xdr:col>10</xdr:col>
      <xdr:colOff>114300</xdr:colOff>
      <xdr:row>98</xdr:row>
      <xdr:rowOff>163606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58015"/>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117835</xdr:rowOff>
    </xdr:from>
    <xdr:to>
      <xdr:col>24</xdr:col>
      <xdr:colOff>114300</xdr:colOff>
      <xdr:row>98</xdr:row>
      <xdr:rowOff>47985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4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96262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2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134212</xdr:rowOff>
    </xdr:from>
    <xdr:to>
      <xdr:col>20</xdr:col>
      <xdr:colOff>38100</xdr:colOff>
      <xdr:row>98</xdr:row>
      <xdr:rowOff>64362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6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55489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5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24354</xdr:rowOff>
    </xdr:from>
    <xdr:to>
      <xdr:col>15</xdr:col>
      <xdr:colOff>101600</xdr:colOff>
      <xdr:row>98</xdr:row>
      <xdr:rowOff>125954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105115</xdr:rowOff>
    </xdr:from>
    <xdr:to>
      <xdr:col>10</xdr:col>
      <xdr:colOff>165100</xdr:colOff>
      <xdr:row>99</xdr:row>
      <xdr:rowOff>35265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0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26392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9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112806</xdr:rowOff>
    </xdr:from>
    <xdr:to>
      <xdr:col>6</xdr:col>
      <xdr:colOff>38100</xdr:colOff>
      <xdr:row>99</xdr:row>
      <xdr:rowOff>42956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1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34083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0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158641</xdr:rowOff>
    </xdr:from>
    <xdr:to>
      <xdr:col>55</xdr:col>
      <xdr:colOff>0</xdr:colOff>
      <xdr:row>39</xdr:row>
      <xdr:rowOff>30952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159391"/>
          <a:ext cx="838200" cy="55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30952</xdr:rowOff>
    </xdr:from>
    <xdr:to>
      <xdr:col>50</xdr:col>
      <xdr:colOff>114300</xdr:colOff>
      <xdr:row>39</xdr:row>
      <xdr:rowOff>31278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1750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31278</xdr:rowOff>
    </xdr:from>
    <xdr:to>
      <xdr:col>45</xdr:col>
      <xdr:colOff>177800</xdr:colOff>
      <xdr:row>39</xdr:row>
      <xdr:rowOff>39769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717828"/>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9724</xdr:rowOff>
    </xdr:from>
    <xdr:to>
      <xdr:col>41</xdr:col>
      <xdr:colOff>50800</xdr:colOff>
      <xdr:row>39</xdr:row>
      <xdr:rowOff>39769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96274"/>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107841</xdr:rowOff>
    </xdr:from>
    <xdr:to>
      <xdr:col>55</xdr:col>
      <xdr:colOff>50800</xdr:colOff>
      <xdr:row>36</xdr:row>
      <xdr:rowOff>37991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130718</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96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151602</xdr:rowOff>
    </xdr:from>
    <xdr:to>
      <xdr:col>50</xdr:col>
      <xdr:colOff>165100</xdr:colOff>
      <xdr:row>39</xdr:row>
      <xdr:rowOff>81752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72879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59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151928</xdr:rowOff>
    </xdr:from>
    <xdr:to>
      <xdr:col>46</xdr:col>
      <xdr:colOff>38100</xdr:colOff>
      <xdr:row>39</xdr:row>
      <xdr:rowOff>82078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73205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5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160419</xdr:rowOff>
    </xdr:from>
    <xdr:to>
      <xdr:col>41</xdr:col>
      <xdr:colOff>101600</xdr:colOff>
      <xdr:row>39</xdr:row>
      <xdr:rowOff>90569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81696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6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130374</xdr:rowOff>
    </xdr:from>
    <xdr:to>
      <xdr:col>36</xdr:col>
      <xdr:colOff>165100</xdr:colOff>
      <xdr:row>39</xdr:row>
      <xdr:rowOff>60524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51651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3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63086</xdr:rowOff>
    </xdr:from>
    <xdr:to>
      <xdr:col>55</xdr:col>
      <xdr:colOff>0</xdr:colOff>
      <xdr:row>59</xdr:row>
      <xdr:rowOff>82517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78636"/>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80183</xdr:rowOff>
    </xdr:from>
    <xdr:to>
      <xdr:col>50</xdr:col>
      <xdr:colOff>114300</xdr:colOff>
      <xdr:row>59</xdr:row>
      <xdr:rowOff>82517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95733"/>
          <a:ext cx="889000" cy="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68442</xdr:rowOff>
    </xdr:from>
    <xdr:to>
      <xdr:col>45</xdr:col>
      <xdr:colOff>177800</xdr:colOff>
      <xdr:row>59</xdr:row>
      <xdr:rowOff>80183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83992"/>
          <a:ext cx="889000" cy="1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60392</xdr:rowOff>
    </xdr:from>
    <xdr:to>
      <xdr:col>41</xdr:col>
      <xdr:colOff>50800</xdr:colOff>
      <xdr:row>59</xdr:row>
      <xdr:rowOff>68442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75942"/>
          <a:ext cx="889000" cy="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12286</xdr:rowOff>
    </xdr:from>
    <xdr:to>
      <xdr:col>55</xdr:col>
      <xdr:colOff>50800</xdr:colOff>
      <xdr:row>59</xdr:row>
      <xdr:rowOff>113886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98663</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31717</xdr:rowOff>
    </xdr:from>
    <xdr:to>
      <xdr:col>50</xdr:col>
      <xdr:colOff>165100</xdr:colOff>
      <xdr:row>59</xdr:row>
      <xdr:rowOff>133317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4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124444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3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29383</xdr:rowOff>
    </xdr:from>
    <xdr:to>
      <xdr:col>46</xdr:col>
      <xdr:colOff>38100</xdr:colOff>
      <xdr:row>59</xdr:row>
      <xdr:rowOff>130983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122110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17642</xdr:rowOff>
    </xdr:from>
    <xdr:to>
      <xdr:col>41</xdr:col>
      <xdr:colOff>101600</xdr:colOff>
      <xdr:row>59</xdr:row>
      <xdr:rowOff>119242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110369</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9592</xdr:rowOff>
    </xdr:from>
    <xdr:to>
      <xdr:col>36</xdr:col>
      <xdr:colOff>165100</xdr:colOff>
      <xdr:row>59</xdr:row>
      <xdr:rowOff>111192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102319</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85598</xdr:rowOff>
    </xdr:from>
    <xdr:to>
      <xdr:col>55</xdr:col>
      <xdr:colOff>0</xdr:colOff>
      <xdr:row>76</xdr:row>
      <xdr:rowOff>83883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2944348"/>
          <a:ext cx="838200" cy="16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126670</xdr:rowOff>
    </xdr:from>
    <xdr:to>
      <xdr:col>50</xdr:col>
      <xdr:colOff>114300</xdr:colOff>
      <xdr:row>75</xdr:row>
      <xdr:rowOff>85598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2813970"/>
          <a:ext cx="889000" cy="1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126670</xdr:rowOff>
    </xdr:from>
    <xdr:to>
      <xdr:col>45</xdr:col>
      <xdr:colOff>177800</xdr:colOff>
      <xdr:row>77</xdr:row>
      <xdr:rowOff>81293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2813970"/>
          <a:ext cx="889000" cy="4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3739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58471</xdr:rowOff>
    </xdr:from>
    <xdr:to>
      <xdr:col>41</xdr:col>
      <xdr:colOff>50800</xdr:colOff>
      <xdr:row>77</xdr:row>
      <xdr:rowOff>81293</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3260121"/>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37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33083</xdr:rowOff>
    </xdr:from>
    <xdr:to>
      <xdr:col>55</xdr:col>
      <xdr:colOff>50800</xdr:colOff>
      <xdr:row>76</xdr:row>
      <xdr:rowOff>134683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0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55960</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91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34798</xdr:rowOff>
    </xdr:from>
    <xdr:to>
      <xdr:col>50</xdr:col>
      <xdr:colOff>165100</xdr:colOff>
      <xdr:row>75</xdr:row>
      <xdr:rowOff>136398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289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152925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6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75870</xdr:rowOff>
    </xdr:from>
    <xdr:to>
      <xdr:col>46</xdr:col>
      <xdr:colOff>38100</xdr:colOff>
      <xdr:row>75</xdr:row>
      <xdr:rowOff>6020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27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22547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53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30493</xdr:rowOff>
    </xdr:from>
    <xdr:to>
      <xdr:col>41</xdr:col>
      <xdr:colOff>101600</xdr:colOff>
      <xdr:row>77</xdr:row>
      <xdr:rowOff>132093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2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148620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0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7671</xdr:rowOff>
    </xdr:from>
    <xdr:to>
      <xdr:col>36</xdr:col>
      <xdr:colOff>165100</xdr:colOff>
      <xdr:row>77</xdr:row>
      <xdr:rowOff>109271</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2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125798</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298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73678</xdr:rowOff>
    </xdr:from>
    <xdr:to>
      <xdr:col>55</xdr:col>
      <xdr:colOff>0</xdr:colOff>
      <xdr:row>96</xdr:row>
      <xdr:rowOff>151501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532878"/>
          <a:ext cx="838200" cy="7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3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151501</xdr:rowOff>
    </xdr:from>
    <xdr:to>
      <xdr:col>50</xdr:col>
      <xdr:colOff>114300</xdr:colOff>
      <xdr:row>97</xdr:row>
      <xdr:rowOff>65351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610701"/>
          <a:ext cx="889000" cy="8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164497</xdr:rowOff>
    </xdr:from>
    <xdr:to>
      <xdr:col>45</xdr:col>
      <xdr:colOff>177800</xdr:colOff>
      <xdr:row>97</xdr:row>
      <xdr:rowOff>65351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623697"/>
          <a:ext cx="889000" cy="7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164497</xdr:rowOff>
    </xdr:from>
    <xdr:to>
      <xdr:col>41</xdr:col>
      <xdr:colOff>50800</xdr:colOff>
      <xdr:row>97</xdr:row>
      <xdr:rowOff>113967</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623697"/>
          <a:ext cx="889000" cy="12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22878</xdr:rowOff>
    </xdr:from>
    <xdr:to>
      <xdr:col>55</xdr:col>
      <xdr:colOff>50800</xdr:colOff>
      <xdr:row>96</xdr:row>
      <xdr:rowOff>124478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48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45755</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33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100701</xdr:rowOff>
    </xdr:from>
    <xdr:to>
      <xdr:col>50</xdr:col>
      <xdr:colOff>165100</xdr:colOff>
      <xdr:row>97</xdr:row>
      <xdr:rowOff>30851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47378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3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14551</xdr:rowOff>
    </xdr:from>
    <xdr:to>
      <xdr:col>46</xdr:col>
      <xdr:colOff>38100</xdr:colOff>
      <xdr:row>97</xdr:row>
      <xdr:rowOff>116151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4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107278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3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113697</xdr:rowOff>
    </xdr:from>
    <xdr:to>
      <xdr:col>41</xdr:col>
      <xdr:colOff>101600</xdr:colOff>
      <xdr:row>97</xdr:row>
      <xdr:rowOff>43847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60374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3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63167</xdr:rowOff>
    </xdr:from>
    <xdr:to>
      <xdr:col>36</xdr:col>
      <xdr:colOff>165100</xdr:colOff>
      <xdr:row>97</xdr:row>
      <xdr:rowOff>164767</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9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155894</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8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80531</xdr:rowOff>
    </xdr:from>
    <xdr:to>
      <xdr:col>85</xdr:col>
      <xdr:colOff>127000</xdr:colOff>
      <xdr:row>37</xdr:row>
      <xdr:rowOff>105334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5909831"/>
          <a:ext cx="838200" cy="53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80531</xdr:rowOff>
    </xdr:from>
    <xdr:to>
      <xdr:col>81</xdr:col>
      <xdr:colOff>50800</xdr:colOff>
      <xdr:row>37</xdr:row>
      <xdr:rowOff>9855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5909831"/>
          <a:ext cx="889000" cy="44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162196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102514</xdr:rowOff>
    </xdr:from>
    <xdr:to>
      <xdr:col>76</xdr:col>
      <xdr:colOff>114300</xdr:colOff>
      <xdr:row>37</xdr:row>
      <xdr:rowOff>9855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274714"/>
          <a:ext cx="889000" cy="7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2502</xdr:rowOff>
    </xdr:from>
    <xdr:to>
      <xdr:col>71</xdr:col>
      <xdr:colOff>177800</xdr:colOff>
      <xdr:row>36</xdr:row>
      <xdr:rowOff>102514</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5317452"/>
          <a:ext cx="889000" cy="95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54534</xdr:rowOff>
    </xdr:from>
    <xdr:to>
      <xdr:col>85</xdr:col>
      <xdr:colOff>177800</xdr:colOff>
      <xdr:row>37</xdr:row>
      <xdr:rowOff>156134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3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77411</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24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29731</xdr:rowOff>
    </xdr:from>
    <xdr:to>
      <xdr:col>81</xdr:col>
      <xdr:colOff>101600</xdr:colOff>
      <xdr:row>34</xdr:row>
      <xdr:rowOff>131331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85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147858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63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130505</xdr:rowOff>
    </xdr:from>
    <xdr:to>
      <xdr:col>76</xdr:col>
      <xdr:colOff>165100</xdr:colOff>
      <xdr:row>37</xdr:row>
      <xdr:rowOff>60655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3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77182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07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51714</xdr:rowOff>
    </xdr:from>
    <xdr:to>
      <xdr:col>72</xdr:col>
      <xdr:colOff>38100</xdr:colOff>
      <xdr:row>36</xdr:row>
      <xdr:rowOff>153314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2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169841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99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123152</xdr:rowOff>
    </xdr:from>
    <xdr:to>
      <xdr:col>67</xdr:col>
      <xdr:colOff>101600</xdr:colOff>
      <xdr:row>31</xdr:row>
      <xdr:rowOff>53302</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526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69829</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04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141501</xdr:rowOff>
    </xdr:from>
    <xdr:to>
      <xdr:col>85</xdr:col>
      <xdr:colOff>126364</xdr:colOff>
      <xdr:row>58</xdr:row>
      <xdr:rowOff>23265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9571251"/>
          <a:ext cx="1269" cy="39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27092</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7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23265</xdr:rowOff>
    </xdr:from>
    <xdr:to>
      <xdr:col>86</xdr:col>
      <xdr:colOff>25400</xdr:colOff>
      <xdr:row>58</xdr:row>
      <xdr:rowOff>23265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6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88178</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934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55</xdr:row>
      <xdr:rowOff>141501</xdr:rowOff>
    </xdr:from>
    <xdr:to>
      <xdr:col>86</xdr:col>
      <xdr:colOff>25400</xdr:colOff>
      <xdr:row>55</xdr:row>
      <xdr:rowOff>141501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957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3496</xdr:rowOff>
    </xdr:from>
    <xdr:to>
      <xdr:col>85</xdr:col>
      <xdr:colOff>127000</xdr:colOff>
      <xdr:row>56</xdr:row>
      <xdr:rowOff>32583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8747446"/>
          <a:ext cx="838200" cy="88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8540</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781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30113</xdr:rowOff>
    </xdr:from>
    <xdr:to>
      <xdr:col>85</xdr:col>
      <xdr:colOff>177800</xdr:colOff>
      <xdr:row>57</xdr:row>
      <xdr:rowOff>131713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80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3496</xdr:rowOff>
    </xdr:from>
    <xdr:to>
      <xdr:col>81</xdr:col>
      <xdr:colOff>50800</xdr:colOff>
      <xdr:row>55</xdr:row>
      <xdr:rowOff>115290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8747446"/>
          <a:ext cx="889000" cy="79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33378</xdr:rowOff>
    </xdr:from>
    <xdr:to>
      <xdr:col>81</xdr:col>
      <xdr:colOff>101600</xdr:colOff>
      <xdr:row>57</xdr:row>
      <xdr:rowOff>134978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126105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89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115290</xdr:rowOff>
    </xdr:from>
    <xdr:to>
      <xdr:col>76</xdr:col>
      <xdr:colOff>114300</xdr:colOff>
      <xdr:row>57</xdr:row>
      <xdr:rowOff>5466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545040"/>
          <a:ext cx="889000" cy="23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1282</xdr:rowOff>
    </xdr:from>
    <xdr:to>
      <xdr:col>76</xdr:col>
      <xdr:colOff>165100</xdr:colOff>
      <xdr:row>57</xdr:row>
      <xdr:rowOff>102882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94009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5466</xdr:rowOff>
    </xdr:from>
    <xdr:to>
      <xdr:col>71</xdr:col>
      <xdr:colOff>177800</xdr:colOff>
      <xdr:row>57</xdr:row>
      <xdr:rowOff>55497</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778116"/>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29304</xdr:rowOff>
    </xdr:from>
    <xdr:to>
      <xdr:col>72</xdr:col>
      <xdr:colOff>38100</xdr:colOff>
      <xdr:row>57</xdr:row>
      <xdr:rowOff>130904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122031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50189</xdr:rowOff>
    </xdr:from>
    <xdr:to>
      <xdr:col>67</xdr:col>
      <xdr:colOff>101600</xdr:colOff>
      <xdr:row>57</xdr:row>
      <xdr:rowOff>151789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142916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153233</xdr:rowOff>
    </xdr:from>
    <xdr:to>
      <xdr:col>85</xdr:col>
      <xdr:colOff>177800</xdr:colOff>
      <xdr:row>56</xdr:row>
      <xdr:rowOff>83383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58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68160</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49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124146</xdr:rowOff>
    </xdr:from>
    <xdr:to>
      <xdr:col>81</xdr:col>
      <xdr:colOff>101600</xdr:colOff>
      <xdr:row>51</xdr:row>
      <xdr:rowOff>54296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86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70823</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181795" y="847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64490</xdr:rowOff>
    </xdr:from>
    <xdr:to>
      <xdr:col>76</xdr:col>
      <xdr:colOff>165100</xdr:colOff>
      <xdr:row>55</xdr:row>
      <xdr:rowOff>166090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4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11167</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292795" y="926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126116</xdr:rowOff>
    </xdr:from>
    <xdr:to>
      <xdr:col>72</xdr:col>
      <xdr:colOff>38100</xdr:colOff>
      <xdr:row>57</xdr:row>
      <xdr:rowOff>56266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72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72793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50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4697</xdr:rowOff>
    </xdr:from>
    <xdr:to>
      <xdr:col>67</xdr:col>
      <xdr:colOff>101600</xdr:colOff>
      <xdr:row>57</xdr:row>
      <xdr:rowOff>106297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77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122824</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55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18216</xdr:rowOff>
    </xdr:from>
    <xdr:to>
      <xdr:col>85</xdr:col>
      <xdr:colOff>127000</xdr:colOff>
      <xdr:row>95</xdr:row>
      <xdr:rowOff>143277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305966"/>
          <a:ext cx="838200" cy="12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52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143277</xdr:rowOff>
    </xdr:from>
    <xdr:to>
      <xdr:col>81</xdr:col>
      <xdr:colOff>50800</xdr:colOff>
      <xdr:row>95</xdr:row>
      <xdr:rowOff>146901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431027"/>
          <a:ext cx="8890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146901</xdr:rowOff>
    </xdr:from>
    <xdr:to>
      <xdr:col>76</xdr:col>
      <xdr:colOff>114300</xdr:colOff>
      <xdr:row>95</xdr:row>
      <xdr:rowOff>156012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434651"/>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156012</xdr:rowOff>
    </xdr:from>
    <xdr:to>
      <xdr:col>71</xdr:col>
      <xdr:colOff>177800</xdr:colOff>
      <xdr:row>96</xdr:row>
      <xdr:rowOff>36863</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443762"/>
          <a:ext cx="889000" cy="5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138014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130486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138866</xdr:rowOff>
    </xdr:from>
    <xdr:to>
      <xdr:col>85</xdr:col>
      <xdr:colOff>177800</xdr:colOff>
      <xdr:row>95</xdr:row>
      <xdr:rowOff>69016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2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161743</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1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92477</xdr:rowOff>
    </xdr:from>
    <xdr:to>
      <xdr:col>81</xdr:col>
      <xdr:colOff>101600</xdr:colOff>
      <xdr:row>96</xdr:row>
      <xdr:rowOff>22627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3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39154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15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96101</xdr:rowOff>
    </xdr:from>
    <xdr:to>
      <xdr:col>76</xdr:col>
      <xdr:colOff>165100</xdr:colOff>
      <xdr:row>96</xdr:row>
      <xdr:rowOff>26251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3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42778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1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105212</xdr:rowOff>
    </xdr:from>
    <xdr:to>
      <xdr:col>72</xdr:col>
      <xdr:colOff>38100</xdr:colOff>
      <xdr:row>96</xdr:row>
      <xdr:rowOff>35362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3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51889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16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157513</xdr:rowOff>
    </xdr:from>
    <xdr:to>
      <xdr:col>67</xdr:col>
      <xdr:colOff>101600</xdr:colOff>
      <xdr:row>96</xdr:row>
      <xdr:rowOff>87663</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4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104190</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22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土木費増要因：葛下内水対策貯留池整備実施。</a:t>
          </a:r>
          <a:endParaRPr lang="ja-JP" altLang="ja-JP" sz="1400">
            <a:effectLst/>
          </a:endParaRPr>
        </a:p>
        <a:p>
          <a:r>
            <a:rPr kumimoji="1" lang="ja-JP" altLang="ja-JP" sz="1100">
              <a:solidFill>
                <a:schemeClr val="dk1"/>
              </a:solidFill>
              <a:effectLst/>
              <a:latin typeface="+mn-lt"/>
              <a:ea typeface="+mn-ea"/>
              <a:cs typeface="+mn-cs"/>
            </a:rPr>
            <a:t>消防費増要因：避難所空調設備事業（皆減）。</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教育費増要因：義務教育学校（北）新築工事（皆減）。</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増要因：義務教育学校整備事業を始めとした大型公共事業実施により、類似団体平均を上回っている。今後は、急激な増加とならないよう交付税算入の高い有利な地方債に限定するなど、新規発行の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実質収支額及び実質単年度収支については、引き続き黒字を確保している。また、財政調整基金残高については、増加傾向にあるが、今後の資金需要を考慮しながら健全な財政運営を維持する。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令和４年度においては、すべての会計について黒字となっているが、普通会計からの繰出金が多額とならないよう、引き続き経常経費の削減に努める。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分子）の構造については、元利償還金の増加及び算入公債費等の増加のほか、公営企業債の元利償還金に対する繰入金も増加していることから増加している。今後も、急激な上昇を防ぐため、交付税算入のある起債に限定するなど、起債に大きく頼ることのない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分子）の構造については、将来負担額の内訳として、「一般会計等に係る地方債の現在高」及び「公営企業債等繰入見込額」の２項目が大半を占めている。また、充当可能財源等の内訳として、「充当可能基金」及び「基準財政需要額算入見込額」の２項目が大半を占めている。</a:t>
          </a:r>
          <a:endParaRPr lang="ja-JP" altLang="ja-JP" sz="1400">
            <a:effectLst/>
          </a:endParaRPr>
        </a:p>
        <a:p>
          <a:r>
            <a:rPr kumimoji="1" lang="ja-JP" altLang="ja-JP" sz="1100">
              <a:solidFill>
                <a:schemeClr val="dk1"/>
              </a:solidFill>
              <a:effectLst/>
              <a:latin typeface="+mn-lt"/>
              <a:ea typeface="+mn-ea"/>
              <a:cs typeface="+mn-cs"/>
            </a:rPr>
            <a:t>　王寺町においては、充当可能財源等が将来負担額を上回っているため、将来負担比率が０となっているが、今後の財政需要に対応するため、引き続き経常経費の削減による基金の積立に加えて、交付税算入率の高い起債を有効活用するなど、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奈良県王寺町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繰越金等の余剰金を財政調整基金に約５億１千万円積み立てた一方で、義務教育学校建設等に伴い公共施設整備基金を約１億４千万円取り崩したこと等により、基金全体としては、約３億６千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社会保障関係経費及び公共</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施設の老朽化</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への対応等のため、扶助費や維持補修費、普通建設事業費等が増加傾向にあることから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、中長期的には減少していく見込み。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公共施設整備基金、美しヶ丘地域公共施設等維持管理基金：公共施設の整備及び維持管理に要する経費</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地域振興基金：本格的な高齢化社会の到来に備え、王寺町における福祉活動の促進、快適な生活環境の形成等を図る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ふるさと創生基金：地理的特性を生かしたイベント等の実施により、地域アイデンティティを確立することで、</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活力あるふるさとづくりを推進</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王寺町立図書館基金：図書館及び図書の充実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文化財保護基金：町民の財産である文化財の保存及び活用を図る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義務教育学校建設等に伴い、公共施設整備基金を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を約１億４千万円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取崩、地域イベント（ミルキーウェイ）等のためふるさと創生基金を</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８</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百万円取崩、児童書の購入</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ために王寺町立図書館基金を約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文化財</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を生かしたまちづくり協議会への補助金として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文化財保護基金を約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百万円を取崩した一方、</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ふるさと納税による寄附により文化財保護基金を約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千万円積立した。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文化財保護基金：ふるさと納税の推進により基金の積立を行う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全ての基金：有利な基金運用を行うことで、基金の積立を行う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繰越金等の余剰金による積立（約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８</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短期的には増加傾向にあるが、社会保障関係経費及び公共施設の老朽化への対応等のため、扶助費や維持補修、普通建設事業費等が増加傾向にあることから、中長期的には減少していく見込み。</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基金運用収入分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及び交付税再算定分の一部を積み立てた事により約１億円の増額となった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起債額及び借入利率の増加による公債費の負担増に備え、積極的な基金運用を行い、積立額の増加を図る。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50011DE-C537-4818-8ED6-467994AB2F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1FF8C6D-30F0-4578-B032-CAAE86BBB2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DF75D18-1E65-40F0-8990-BE7853915AF5}"/>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C4E8E24-39DF-45D4-8AB7-4C25EDBACE2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28DEA28-9327-4118-8995-93EA223BC81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839C0C9-BCE3-46B1-92BF-36773E3B3B1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E04BF82-3846-4F53-86F7-B5EC731314C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C2D06D5-6B64-4D4C-8B6F-FEEE1962A45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2FAE06B-1B37-4225-B7B6-989CCCD2FF0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7335FA9-3635-4AA5-99A3-89BC53401AB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C168D8E-4805-4A91-96E6-72FA74F8ACF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E22AFBA0-0DD9-4D0B-B221-F55C8A2AE57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DA58D1D-4A40-4A21-B26F-606F15F7A43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65DABC4-0720-444B-B81A-13FDB4F5EE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7CDF7888-661E-4E1D-8B6E-C0FFE7C780B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3341415-5D5C-43EF-A66D-10535BBE53C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96282E0-93B6-46A1-965D-12F26949CF7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7C9CA63-7858-48BD-B1A2-06FDE56F4E0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581233A-CE2D-402D-A792-F3FAC5D2E03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0EC07BE-D76F-490E-B365-CBB220B505E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18D7812-195C-4CA6-B355-829EA18D09B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EE7DC4-D544-4EED-8182-87B02B8CDBC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24,026
23,813
7.01
11,710,856
11,207,991
486,655
5,805,012
11,431,667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7274988-6EBB-4E9B-A5A9-97B415686B0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93AD06E-02FE-4D3F-A48C-549CD8C5FB1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474A4F4-716B-4D59-A74F-679AB68FA8C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B5AF8A9-6349-4014-B7A6-783C6DEEFC4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387FF67-B71A-4889-88A5-A1C809B88BA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4AEADECB-4EB1-4357-BDF2-54BCE446763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90041D1-36F6-40C1-87C6-A255C9E99D8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8748021-34E3-4587-A38C-803ADD96422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51C14A4-6122-4F47-B503-F75E6B29E78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9BEB382-5961-49C6-8A64-CC285986AE8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3776E02-C853-40AB-B1F9-CF231516A35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8F6B571-2D0E-4916-B42E-C2DE0E4C30A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F788733-0F02-4175-9B74-A99F29EA738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CDEEF9E-68AC-430E-94A8-652A00C64FA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01EAA20-B186-48CF-B161-7269B5B2F11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593A1B7-78EC-41B8-93D1-2143028D2EB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1B017C4-429E-40F2-B37F-D2B287241AF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D97D76A-9393-476E-B092-E1DFA7A18B8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25D2E61-EFD2-4E66-A7CD-CDD5ADF98F7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B631091-D8FF-4D90-ACB5-5F8D5AF15B2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7ACEACFC-0218-4BD5-92E4-3C7CED9F566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F9A2796-87E3-4436-BD3E-4F6B205CC5A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BD2684E2-F962-4BF6-9C1A-22CD1BBECA4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F387360-6BBD-4F84-ABC9-E9A8A6E0026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81E8F01-00F3-41CA-9518-9A49BFBD044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B2D8597-FD5A-47E5-8178-79F5EB1DFFE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409F856-B886-4882-AC8C-A3814C2F4C8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81ECE47-3865-4A07-A3B2-3A78B6272B3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A58FDE2-94B3-4B59-BC16-FBA4E644B37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00A9EEA-C793-4213-8C33-F5DA961E212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2D70C0F-DB4B-4668-973C-E9CD3AB30D5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AC2D352-54BB-4B6E-B199-157D59B29CE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AF053A9-CA65-459D-8BCF-C08B96DA4CE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A69C7E4-DA40-438B-96EC-7936B34FB4C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ED27EA4-51F8-4C61-9D55-EF8E623CDD1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令和</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年度の有形固定資産減価償却率は、</a:t>
          </a:r>
          <a:r>
            <a:rPr kumimoji="1" lang="en-US" altLang="ja-JP" sz="1050" b="0" i="0" baseline="0">
              <a:solidFill>
                <a:schemeClr val="dk1"/>
              </a:solidFill>
              <a:effectLst/>
              <a:latin typeface="+mn-lt"/>
              <a:ea typeface="+mn-ea"/>
              <a:cs typeface="+mn-cs"/>
            </a:rPr>
            <a:t>53.1</a:t>
          </a:r>
          <a:r>
            <a:rPr kumimoji="1" lang="ja-JP" altLang="ja-JP" sz="1050" b="0" i="0" baseline="0">
              <a:solidFill>
                <a:schemeClr val="dk1"/>
              </a:solidFill>
              <a:effectLst/>
              <a:latin typeface="+mn-lt"/>
              <a:ea typeface="+mn-ea"/>
              <a:cs typeface="+mn-cs"/>
            </a:rPr>
            <a:t>％で前年度から</a:t>
          </a:r>
          <a:r>
            <a:rPr kumimoji="1" lang="en-US" altLang="ja-JP" sz="1050" b="0" i="0" baseline="0">
              <a:solidFill>
                <a:schemeClr val="dk1"/>
              </a:solidFill>
              <a:effectLst/>
              <a:latin typeface="+mn-lt"/>
              <a:ea typeface="+mn-ea"/>
              <a:cs typeface="+mn-cs"/>
            </a:rPr>
            <a:t>2.2</a:t>
          </a:r>
          <a:r>
            <a:rPr kumimoji="1" lang="ja-JP" altLang="ja-JP" sz="1050" b="0" i="0" baseline="0">
              <a:solidFill>
                <a:schemeClr val="dk1"/>
              </a:solidFill>
              <a:effectLst/>
              <a:latin typeface="+mn-lt"/>
              <a:ea typeface="+mn-ea"/>
              <a:cs typeface="+mn-cs"/>
            </a:rPr>
            <a:t>ポイント低下している。</a:t>
          </a:r>
          <a:r>
            <a:rPr kumimoji="1" lang="ja-JP" altLang="en-US" sz="1050" b="0" i="0" baseline="0">
              <a:solidFill>
                <a:schemeClr val="dk1"/>
              </a:solidFill>
              <a:effectLst/>
              <a:latin typeface="+mn-lt"/>
              <a:ea typeface="+mn-ea"/>
              <a:cs typeface="+mn-cs"/>
            </a:rPr>
            <a:t>昨年度に引続き、義務教育学校の竣工等</a:t>
          </a:r>
          <a:r>
            <a:rPr kumimoji="1" lang="ja-JP" altLang="ja-JP" sz="1050" b="0" i="0" baseline="0">
              <a:solidFill>
                <a:schemeClr val="dk1"/>
              </a:solidFill>
              <a:effectLst/>
              <a:latin typeface="+mn-lt"/>
              <a:ea typeface="+mn-ea"/>
              <a:cs typeface="+mn-cs"/>
            </a:rPr>
            <a:t>新規取得額が減価償却費を上回ったため、有形固定資産減価償却率は前年度より低下しているが、老朽化している公共施設も多い。そのため、王寺町公共施設等総合管理計画等に基づき、点検・修繕等予防保全に努め、公共施設の適正管理に努める。</a:t>
          </a:r>
          <a:endParaRPr lang="ja-JP" altLang="ja-JP" sz="1050">
            <a:effectLst/>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8E1AA24-BAEE-4139-8700-ED370A92DB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D34C6E2-2722-41F6-9806-CE5FC8F2354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125A82F8-5636-4510-9937-C5A0A431FD4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5498EF41-B087-4113-A6EE-20EA390658A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3BE7C677-7469-4B0E-80D5-9D93C894D271}"/>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8A38BCD5-CEF3-4795-B1E7-A7F044861EC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20D77157-9DF8-460F-BD68-3648BCD886F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8F6A59CE-F521-464F-80ED-B91EFB2143B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E667706D-725C-4387-BBD4-8892CFC22F3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5A3A1047-1861-48D7-815A-0597288CA41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3A3FEC8B-2471-4D20-8683-C0E56BB9D1F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61E6E533-6284-4D84-973B-9EA4D704EEA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7D64C93C-ADEA-4263-90DA-476CF06CBF4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8B48DDB6-BF16-4D7C-83CD-D3E6CE7DAAA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D5593301-8AAF-4273-B5C5-FE0767354F2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B0205212-16EF-4F68-9B8D-B87FEF50461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75" name="直線コネクタ 74">
          <a:extLst>
            <a:ext uri="{FF2B5EF4-FFF2-40B4-BE49-F238E27FC236}">
              <a16:creationId xmlns:a16="http://schemas.microsoft.com/office/drawing/2014/main" id="{13FFFBDF-2BF6-4FA1-8B1E-9D610B1103CF}"/>
            </a:ext>
          </a:extLst>
        </xdr:cNvPr>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6" name="有形固定資産減価償却率最小値テキスト">
          <a:extLst>
            <a:ext uri="{FF2B5EF4-FFF2-40B4-BE49-F238E27FC236}">
              <a16:creationId xmlns:a16="http://schemas.microsoft.com/office/drawing/2014/main" id="{FB1E2C38-9659-4796-8AA3-CF0E7767E3C8}"/>
            </a:ext>
          </a:extLst>
        </xdr:cNvPr>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7" name="直線コネクタ 76">
          <a:extLst>
            <a:ext uri="{FF2B5EF4-FFF2-40B4-BE49-F238E27FC236}">
              <a16:creationId xmlns:a16="http://schemas.microsoft.com/office/drawing/2014/main" id="{37EE6918-10A8-4589-B699-ECB27DCA839E}"/>
            </a:ext>
          </a:extLst>
        </xdr:cNvPr>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DA7476AB-84EF-4D5F-95B0-9A3038E5741C}"/>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430F27F2-5734-40A5-BCA7-C807FCD61121}"/>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80" name="有形固定資産減価償却率平均値テキスト">
          <a:extLst>
            <a:ext uri="{FF2B5EF4-FFF2-40B4-BE49-F238E27FC236}">
              <a16:creationId xmlns:a16="http://schemas.microsoft.com/office/drawing/2014/main" id="{D8376C17-25E7-49A5-BF67-987F4CAB99C4}"/>
            </a:ext>
          </a:extLst>
        </xdr:cNvPr>
        <xdr:cNvSpPr txBox="1"/>
      </xdr:nvSpPr>
      <xdr:spPr>
        <a:xfrm>
          <a:off x="4813300" y="6042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フローチャート: 判断 80">
          <a:extLst>
            <a:ext uri="{FF2B5EF4-FFF2-40B4-BE49-F238E27FC236}">
              <a16:creationId xmlns:a16="http://schemas.microsoft.com/office/drawing/2014/main" id="{CCA2CB3A-0D6E-4D4F-8E5A-52E24BDB175E}"/>
            </a:ext>
          </a:extLst>
        </xdr:cNvPr>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4D5D9613-911B-4104-A968-EF13F2C4C474}"/>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a:extLst>
            <a:ext uri="{FF2B5EF4-FFF2-40B4-BE49-F238E27FC236}">
              <a16:creationId xmlns:a16="http://schemas.microsoft.com/office/drawing/2014/main" id="{248560F1-9963-40DB-8871-A67E8FF26BF2}"/>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a:extLst>
            <a:ext uri="{FF2B5EF4-FFF2-40B4-BE49-F238E27FC236}">
              <a16:creationId xmlns:a16="http://schemas.microsoft.com/office/drawing/2014/main" id="{64D5F3B0-08FC-4133-8CCE-563598D0EA7B}"/>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a:extLst>
            <a:ext uri="{FF2B5EF4-FFF2-40B4-BE49-F238E27FC236}">
              <a16:creationId xmlns:a16="http://schemas.microsoft.com/office/drawing/2014/main" id="{94C15518-E671-4744-BE9F-9FD622638360}"/>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AC02833-0083-400E-B655-9A62B0150A5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620A1D5-B117-47DA-BFA3-455EF9DD322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70F629F-0A7B-4B46-B757-EDA1D4D3C76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813065A-CB04-43D5-8AA8-523D9652B9B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3C595B2-B8C3-454E-94D4-5C477358EA5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161290</xdr:rowOff>
    </xdr:from>
    <xdr:to>
      <xdr:col>23</xdr:col>
      <xdr:colOff>136525</xdr:colOff>
      <xdr:row>29</xdr:row>
      <xdr:rowOff>91440</xdr:rowOff>
    </xdr:to>
    <xdr:sp macro="" textlink="">
      <xdr:nvSpPr>
        <xdr:cNvPr id="91" name="楕円 90">
          <a:extLst>
            <a:ext uri="{FF2B5EF4-FFF2-40B4-BE49-F238E27FC236}">
              <a16:creationId xmlns:a16="http://schemas.microsoft.com/office/drawing/2014/main" id="{D26AB936-410C-456F-B17C-32FC88F1779E}"/>
            </a:ext>
          </a:extLst>
        </xdr:cNvPr>
        <xdr:cNvSpPr/>
      </xdr:nvSpPr>
      <xdr:spPr>
        <a:xfrm>
          <a:off x="47117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12717</xdr:rowOff>
    </xdr:from>
    <xdr:ext cx="405111" cy="259045"/>
    <xdr:sp macro="" textlink="">
      <xdr:nvSpPr>
        <xdr:cNvPr id="92" name="有形固定資産減価償却率該当値テキスト">
          <a:extLst>
            <a:ext uri="{FF2B5EF4-FFF2-40B4-BE49-F238E27FC236}">
              <a16:creationId xmlns:a16="http://schemas.microsoft.com/office/drawing/2014/main" id="{47945B55-5B28-4B7E-8E00-E3925BC7FEAD}"/>
            </a:ext>
          </a:extLst>
        </xdr:cNvPr>
        <xdr:cNvSpPr txBox="1"/>
      </xdr:nvSpPr>
      <xdr:spPr>
        <a:xfrm>
          <a:off x="4813300" y="5584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69003</xdr:rowOff>
    </xdr:from>
    <xdr:to>
      <xdr:col>19</xdr:col>
      <xdr:colOff>187325</xdr:colOff>
      <xdr:row>29</xdr:row>
      <xdr:rowOff>170603</xdr:rowOff>
    </xdr:to>
    <xdr:sp macro="" textlink="">
      <xdr:nvSpPr>
        <xdr:cNvPr id="93" name="楕円 92">
          <a:extLst>
            <a:ext uri="{FF2B5EF4-FFF2-40B4-BE49-F238E27FC236}">
              <a16:creationId xmlns:a16="http://schemas.microsoft.com/office/drawing/2014/main" id="{E51C8041-D91B-4220-853C-D427AF1165C3}"/>
            </a:ext>
          </a:extLst>
        </xdr:cNvPr>
        <xdr:cNvSpPr/>
      </xdr:nvSpPr>
      <xdr:spPr>
        <a:xfrm>
          <a:off x="4000500" y="58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40640</xdr:rowOff>
    </xdr:from>
    <xdr:to>
      <xdr:col>23</xdr:col>
      <xdr:colOff>85725</xdr:colOff>
      <xdr:row>29</xdr:row>
      <xdr:rowOff>119803</xdr:rowOff>
    </xdr:to>
    <xdr:cxnSp macro="">
      <xdr:nvCxnSpPr>
        <xdr:cNvPr id="94" name="直線コネクタ 93">
          <a:extLst>
            <a:ext uri="{FF2B5EF4-FFF2-40B4-BE49-F238E27FC236}">
              <a16:creationId xmlns:a16="http://schemas.microsoft.com/office/drawing/2014/main" id="{FDD1D3A3-54A9-4A82-B59F-E070DAA9C9A1}"/>
            </a:ext>
          </a:extLst>
        </xdr:cNvPr>
        <xdr:cNvCxnSpPr/>
      </xdr:nvCxnSpPr>
      <xdr:spPr>
        <a:xfrm flipV="1">
          <a:off x="4051300" y="5784215"/>
          <a:ext cx="7112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95" name="楕円 94">
          <a:extLst>
            <a:ext uri="{FF2B5EF4-FFF2-40B4-BE49-F238E27FC236}">
              <a16:creationId xmlns:a16="http://schemas.microsoft.com/office/drawing/2014/main" id="{0F72A2BA-4AFB-4AB5-A840-035863F4ACD8}"/>
            </a:ext>
          </a:extLst>
        </xdr:cNvPr>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119803</xdr:rowOff>
    </xdr:from>
    <xdr:to>
      <xdr:col>19</xdr:col>
      <xdr:colOff>136525</xdr:colOff>
      <xdr:row>31</xdr:row>
      <xdr:rowOff>32385</xdr:rowOff>
    </xdr:to>
    <xdr:cxnSp macro="">
      <xdr:nvCxnSpPr>
        <xdr:cNvPr id="96" name="直線コネクタ 95">
          <a:extLst>
            <a:ext uri="{FF2B5EF4-FFF2-40B4-BE49-F238E27FC236}">
              <a16:creationId xmlns:a16="http://schemas.microsoft.com/office/drawing/2014/main" id="{3285A4CB-A450-42DC-9EEA-78A96094ABE2}"/>
            </a:ext>
          </a:extLst>
        </xdr:cNvPr>
        <xdr:cNvCxnSpPr/>
      </xdr:nvCxnSpPr>
      <xdr:spPr>
        <a:xfrm flipV="1">
          <a:off x="3289300" y="5863378"/>
          <a:ext cx="762000" cy="25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97" name="楕円 96">
          <a:extLst>
            <a:ext uri="{FF2B5EF4-FFF2-40B4-BE49-F238E27FC236}">
              <a16:creationId xmlns:a16="http://schemas.microsoft.com/office/drawing/2014/main" id="{8CA9E5B2-93E5-4576-800A-6C80755C378A}"/>
            </a:ext>
          </a:extLst>
        </xdr:cNvPr>
        <xdr:cNvSpPr/>
      </xdr:nvSpPr>
      <xdr:spPr>
        <a:xfrm>
          <a:off x="247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31</xdr:row>
      <xdr:rowOff>32385</xdr:rowOff>
    </xdr:to>
    <xdr:cxnSp macro="">
      <xdr:nvCxnSpPr>
        <xdr:cNvPr id="98" name="直線コネクタ 97">
          <a:extLst>
            <a:ext uri="{FF2B5EF4-FFF2-40B4-BE49-F238E27FC236}">
              <a16:creationId xmlns:a16="http://schemas.microsoft.com/office/drawing/2014/main" id="{EF7D18BA-8A8E-4ACA-B664-7BFAC7BC03DD}"/>
            </a:ext>
          </a:extLst>
        </xdr:cNvPr>
        <xdr:cNvCxnSpPr/>
      </xdr:nvCxnSpPr>
      <xdr:spPr>
        <a:xfrm>
          <a:off x="2527300" y="605409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48683</xdr:rowOff>
    </xdr:from>
    <xdr:to>
      <xdr:col>7</xdr:col>
      <xdr:colOff>187325</xdr:colOff>
      <xdr:row>30</xdr:row>
      <xdr:rowOff>150283</xdr:rowOff>
    </xdr:to>
    <xdr:sp macro="" textlink="">
      <xdr:nvSpPr>
        <xdr:cNvPr id="99" name="楕円 98">
          <a:extLst>
            <a:ext uri="{FF2B5EF4-FFF2-40B4-BE49-F238E27FC236}">
              <a16:creationId xmlns:a16="http://schemas.microsoft.com/office/drawing/2014/main" id="{A8075E3B-76E1-4697-BE79-38F0A6FA15F3}"/>
            </a:ext>
          </a:extLst>
        </xdr:cNvPr>
        <xdr:cNvSpPr/>
      </xdr:nvSpPr>
      <xdr:spPr>
        <a:xfrm>
          <a:off x="1714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99483</xdr:rowOff>
    </xdr:from>
    <xdr:to>
      <xdr:col>11</xdr:col>
      <xdr:colOff>136525</xdr:colOff>
      <xdr:row>30</xdr:row>
      <xdr:rowOff>139065</xdr:rowOff>
    </xdr:to>
    <xdr:cxnSp macro="">
      <xdr:nvCxnSpPr>
        <xdr:cNvPr id="100" name="直線コネクタ 99">
          <a:extLst>
            <a:ext uri="{FF2B5EF4-FFF2-40B4-BE49-F238E27FC236}">
              <a16:creationId xmlns:a16="http://schemas.microsoft.com/office/drawing/2014/main" id="{1256F9D0-AF6E-4AB1-BF78-E8391F36DCAB}"/>
            </a:ext>
          </a:extLst>
        </xdr:cNvPr>
        <xdr:cNvCxnSpPr/>
      </xdr:nvCxnSpPr>
      <xdr:spPr>
        <a:xfrm>
          <a:off x="1765300" y="601450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101" name="n_1aveValue有形固定資産減価償却率">
          <a:extLst>
            <a:ext uri="{FF2B5EF4-FFF2-40B4-BE49-F238E27FC236}">
              <a16:creationId xmlns:a16="http://schemas.microsoft.com/office/drawing/2014/main" id="{F226F6EA-5F77-4956-BF1A-774A1EEAAF82}"/>
            </a:ext>
          </a:extLst>
        </xdr:cNvPr>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102" name="n_2aveValue有形固定資産減価償却率">
          <a:extLst>
            <a:ext uri="{FF2B5EF4-FFF2-40B4-BE49-F238E27FC236}">
              <a16:creationId xmlns:a16="http://schemas.microsoft.com/office/drawing/2014/main" id="{F0FF0044-1CAE-4CFF-9D6D-1707AD635643}"/>
            </a:ext>
          </a:extLst>
        </xdr:cNvPr>
        <xdr:cNvSpPr txBox="1"/>
      </xdr:nvSpPr>
      <xdr:spPr>
        <a:xfrm>
          <a:off x="308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103" name="n_3aveValue有形固定資産減価償却率">
          <a:extLst>
            <a:ext uri="{FF2B5EF4-FFF2-40B4-BE49-F238E27FC236}">
              <a16:creationId xmlns:a16="http://schemas.microsoft.com/office/drawing/2014/main" id="{0D3A4C7A-1B05-4E44-8F39-07E5BF720B76}"/>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104" name="n_4aveValue有形固定資産減価償却率">
          <a:extLst>
            <a:ext uri="{FF2B5EF4-FFF2-40B4-BE49-F238E27FC236}">
              <a16:creationId xmlns:a16="http://schemas.microsoft.com/office/drawing/2014/main" id="{9AB31E5E-3D62-4E2E-9880-8DDA205891E3}"/>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15680</xdr:rowOff>
    </xdr:from>
    <xdr:ext cx="405111" cy="259045"/>
    <xdr:sp macro="" textlink="">
      <xdr:nvSpPr>
        <xdr:cNvPr id="105" name="n_1mainValue有形固定資産減価償却率">
          <a:extLst>
            <a:ext uri="{FF2B5EF4-FFF2-40B4-BE49-F238E27FC236}">
              <a16:creationId xmlns:a16="http://schemas.microsoft.com/office/drawing/2014/main" id="{C4FC812C-4E18-49A1-9133-A64337A22770}"/>
            </a:ext>
          </a:extLst>
        </xdr:cNvPr>
        <xdr:cNvSpPr txBox="1"/>
      </xdr:nvSpPr>
      <xdr:spPr>
        <a:xfrm>
          <a:off x="3836044" y="558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74312</xdr:rowOff>
    </xdr:from>
    <xdr:ext cx="405111" cy="259045"/>
    <xdr:sp macro="" textlink="">
      <xdr:nvSpPr>
        <xdr:cNvPr id="106" name="n_2mainValue有形固定資産減価償却率">
          <a:extLst>
            <a:ext uri="{FF2B5EF4-FFF2-40B4-BE49-F238E27FC236}">
              <a16:creationId xmlns:a16="http://schemas.microsoft.com/office/drawing/2014/main" id="{2AF93B9A-1284-47AF-8040-55CAB6096323}"/>
            </a:ext>
          </a:extLst>
        </xdr:cNvPr>
        <xdr:cNvSpPr txBox="1"/>
      </xdr:nvSpPr>
      <xdr:spPr>
        <a:xfrm>
          <a:off x="3086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7" name="n_3mainValue有形固定資産減価償却率">
          <a:extLst>
            <a:ext uri="{FF2B5EF4-FFF2-40B4-BE49-F238E27FC236}">
              <a16:creationId xmlns:a16="http://schemas.microsoft.com/office/drawing/2014/main" id="{B86E2B34-9608-43C1-96B4-9AE8AE7497B7}"/>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141410</xdr:rowOff>
    </xdr:from>
    <xdr:ext cx="405111" cy="259045"/>
    <xdr:sp macro="" textlink="">
      <xdr:nvSpPr>
        <xdr:cNvPr id="108" name="n_4mainValue有形固定資産減価償却率">
          <a:extLst>
            <a:ext uri="{FF2B5EF4-FFF2-40B4-BE49-F238E27FC236}">
              <a16:creationId xmlns:a16="http://schemas.microsoft.com/office/drawing/2014/main" id="{FC3B5F52-5D50-4626-925D-7AAC89993E42}"/>
            </a:ext>
          </a:extLst>
        </xdr:cNvPr>
        <xdr:cNvSpPr txBox="1"/>
      </xdr:nvSpPr>
      <xdr:spPr>
        <a:xfrm>
          <a:off x="1562744" y="605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978BF2C6-7119-415C-ABC9-498EE86ECC9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E0C158FC-7CC3-4A25-8DCE-68ADAD9AA30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44ACBBA3-C8AA-4913-BF10-C8D8E49F1CF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E961E1A0-DB63-478A-A5E1-13631D1E9A8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A536B431-43FF-48B0-8FC3-B51F23E5C0C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77BCD6C5-8319-4BB5-8132-A3095D1B570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F80A26A3-8698-4B0E-B611-DD4B6F2C9D4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55CA5FCA-C121-4DBF-BC0E-3DCF3958DEC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381422D8-9CDF-43DC-BE8E-CB4411DBD49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438E71FE-E980-4768-86A5-734A0F8DCF6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AE08D0D4-14D7-4B2E-8568-4C81F3DA91C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CEE440F-D1BB-4DD8-A01B-8113061EB4A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667ADFD0-E989-436B-B0BC-D88CBF76523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令和</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年度は、</a:t>
          </a:r>
          <a:r>
            <a:rPr kumimoji="1" lang="en-US" altLang="ja-JP" sz="1050" b="0" i="0" baseline="0">
              <a:solidFill>
                <a:schemeClr val="dk1"/>
              </a:solidFill>
              <a:effectLst/>
              <a:latin typeface="+mn-lt"/>
              <a:ea typeface="+mn-ea"/>
              <a:cs typeface="+mn-cs"/>
            </a:rPr>
            <a:t>484.8</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と</a:t>
          </a:r>
          <a:r>
            <a:rPr kumimoji="1" lang="ja-JP" altLang="ja-JP" sz="1050" b="0" i="0" baseline="0">
              <a:solidFill>
                <a:schemeClr val="dk1"/>
              </a:solidFill>
              <a:effectLst/>
              <a:latin typeface="+mn-lt"/>
              <a:ea typeface="+mn-ea"/>
              <a:cs typeface="+mn-cs"/>
            </a:rPr>
            <a:t>前年度から</a:t>
          </a:r>
          <a:r>
            <a:rPr kumimoji="1" lang="en-US" altLang="ja-JP" sz="1050" b="0" i="0" baseline="0">
              <a:solidFill>
                <a:schemeClr val="dk1"/>
              </a:solidFill>
              <a:effectLst/>
              <a:latin typeface="+mn-lt"/>
              <a:ea typeface="+mn-ea"/>
              <a:cs typeface="+mn-cs"/>
            </a:rPr>
            <a:t>118.9</a:t>
          </a:r>
          <a:r>
            <a:rPr kumimoji="1" lang="ja-JP" altLang="en-US" sz="1050" b="0" i="0" baseline="0">
              <a:solidFill>
                <a:schemeClr val="dk1"/>
              </a:solidFill>
              <a:effectLst/>
              <a:latin typeface="+mn-lt"/>
              <a:ea typeface="+mn-ea"/>
              <a:cs typeface="+mn-cs"/>
            </a:rPr>
            <a:t>％悪化</a:t>
          </a:r>
          <a:r>
            <a:rPr kumimoji="1" lang="ja-JP" altLang="ja-JP" sz="1050" b="0" i="0" baseline="0">
              <a:solidFill>
                <a:schemeClr val="dk1"/>
              </a:solidFill>
              <a:effectLst/>
              <a:latin typeface="+mn-lt"/>
              <a:ea typeface="+mn-ea"/>
              <a:cs typeface="+mn-cs"/>
            </a:rPr>
            <a:t>して</a:t>
          </a:r>
          <a:r>
            <a:rPr kumimoji="1" lang="ja-JP" altLang="en-US" sz="1050" b="0" i="0" baseline="0">
              <a:solidFill>
                <a:schemeClr val="dk1"/>
              </a:solidFill>
              <a:effectLst/>
              <a:latin typeface="+mn-lt"/>
              <a:ea typeface="+mn-ea"/>
              <a:cs typeface="+mn-cs"/>
            </a:rPr>
            <a:t>おり</a:t>
          </a:r>
          <a:r>
            <a:rPr kumimoji="1" lang="ja-JP" altLang="ja-JP" sz="1050" b="0" i="0" baseline="0">
              <a:solidFill>
                <a:schemeClr val="dk1"/>
              </a:solidFill>
              <a:effectLst/>
              <a:latin typeface="+mn-lt"/>
              <a:ea typeface="+mn-ea"/>
              <a:cs typeface="+mn-cs"/>
            </a:rPr>
            <a:t>、類似団体内平均値</a:t>
          </a:r>
          <a:r>
            <a:rPr kumimoji="1" lang="ja-JP" altLang="en-US" sz="1050" b="0" i="0" baseline="0">
              <a:solidFill>
                <a:schemeClr val="dk1"/>
              </a:solidFill>
              <a:effectLst/>
              <a:latin typeface="+mn-lt"/>
              <a:ea typeface="+mn-ea"/>
              <a:cs typeface="+mn-cs"/>
            </a:rPr>
            <a:t>を下回っている。義務教育学校大規模改造工事等に係る費用を基金取崩収入等により工面した為、充当可能財源が減少したことが要因と考えられる。今後も</a:t>
          </a:r>
          <a:r>
            <a:rPr kumimoji="1" lang="ja-JP" altLang="ja-JP" sz="1050" b="0" i="0" baseline="0">
              <a:solidFill>
                <a:schemeClr val="dk1"/>
              </a:solidFill>
              <a:effectLst/>
              <a:latin typeface="+mn-lt"/>
              <a:ea typeface="+mn-ea"/>
              <a:cs typeface="+mn-cs"/>
            </a:rPr>
            <a:t>引続き、事業の計画的な執行により、地方債の新規発行を極力抑制するとともに、事務事業の選択や計画的な執行を行い、比率が上昇しないように努める。</a:t>
          </a:r>
          <a:endParaRPr lang="ja-JP" altLang="ja-JP" sz="10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D2CA265-A95A-4A74-98A5-9FF39DF1DD3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28C5E45-C588-449B-BFAD-4A3A8A1C100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CA57FEC7-450A-4D46-9A32-DF58ABFDF02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C783D5F7-F4AA-44DF-A0E4-AF4CDE8033C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DA8DA891-2DDF-4CB9-A372-B0DB8E38319A}"/>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9C94A8DC-9410-4C1C-AFF3-163A30C5F28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822CA0D-6714-4A99-B0F9-1F6E3FD4BE3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93FCDFF3-D00E-4FE5-B81B-7280E9752D8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5F37B27A-1FAA-407B-9B6C-CE0603C426A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6CC7A19A-034C-43BF-BC91-36E0E3B6C6E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4923DD87-2C46-4929-9089-F2AB30F2523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F4361A09-7E77-4563-B475-0ED96DD198C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E87945F9-DA61-4B95-89DC-864D5FEAD84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1E5BB75E-65AE-47D5-97E1-038CD964151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61FAEDF6-388D-48B8-A88A-665CDAF59D8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7" name="直線コネクタ 136">
          <a:extLst>
            <a:ext uri="{FF2B5EF4-FFF2-40B4-BE49-F238E27FC236}">
              <a16:creationId xmlns:a16="http://schemas.microsoft.com/office/drawing/2014/main" id="{FBB6D1B4-8AA8-4152-A4B2-37EA82DDAE26}"/>
            </a:ext>
          </a:extLst>
        </xdr:cNvPr>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8" name="債務償還比率最小値テキスト">
          <a:extLst>
            <a:ext uri="{FF2B5EF4-FFF2-40B4-BE49-F238E27FC236}">
              <a16:creationId xmlns:a16="http://schemas.microsoft.com/office/drawing/2014/main" id="{9FE34C5B-C0F0-4CC1-A6E0-69AAF4694DA8}"/>
            </a:ext>
          </a:extLst>
        </xdr:cNvPr>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9" name="直線コネクタ 138">
          <a:extLst>
            <a:ext uri="{FF2B5EF4-FFF2-40B4-BE49-F238E27FC236}">
              <a16:creationId xmlns:a16="http://schemas.microsoft.com/office/drawing/2014/main" id="{702EB313-20FD-46DB-BEC5-9B38027AF39C}"/>
            </a:ext>
          </a:extLst>
        </xdr:cNvPr>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83D3BC01-60E5-4C57-B706-296EE7A5E9C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73F7B463-86F4-4F88-98D9-304FC177E02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142" name="債務償還比率平均値テキスト">
          <a:extLst>
            <a:ext uri="{FF2B5EF4-FFF2-40B4-BE49-F238E27FC236}">
              <a16:creationId xmlns:a16="http://schemas.microsoft.com/office/drawing/2014/main" id="{CB482540-82D8-4090-B79C-2F202CA9ACC9}"/>
            </a:ext>
          </a:extLst>
        </xdr:cNvPr>
        <xdr:cNvSpPr txBox="1"/>
      </xdr:nvSpPr>
      <xdr:spPr>
        <a:xfrm>
          <a:off x="14846300" y="5656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43" name="フローチャート: 判断 142">
          <a:extLst>
            <a:ext uri="{FF2B5EF4-FFF2-40B4-BE49-F238E27FC236}">
              <a16:creationId xmlns:a16="http://schemas.microsoft.com/office/drawing/2014/main" id="{39A7D768-8216-4F5E-929D-58C163FC0498}"/>
            </a:ext>
          </a:extLst>
        </xdr:cNvPr>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44" name="フローチャート: 判断 143">
          <a:extLst>
            <a:ext uri="{FF2B5EF4-FFF2-40B4-BE49-F238E27FC236}">
              <a16:creationId xmlns:a16="http://schemas.microsoft.com/office/drawing/2014/main" id="{E242DC8D-40EA-4313-9C1E-4A3D21C453D7}"/>
            </a:ext>
          </a:extLst>
        </xdr:cNvPr>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45" name="フローチャート: 判断 144">
          <a:extLst>
            <a:ext uri="{FF2B5EF4-FFF2-40B4-BE49-F238E27FC236}">
              <a16:creationId xmlns:a16="http://schemas.microsoft.com/office/drawing/2014/main" id="{FDEB188A-67AA-4B30-9954-142F15DBA636}"/>
            </a:ext>
          </a:extLst>
        </xdr:cNvPr>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6" name="フローチャート: 判断 145">
          <a:extLst>
            <a:ext uri="{FF2B5EF4-FFF2-40B4-BE49-F238E27FC236}">
              <a16:creationId xmlns:a16="http://schemas.microsoft.com/office/drawing/2014/main" id="{9DBE2604-7E82-4BE9-A26E-C66A3EAA7432}"/>
            </a:ext>
          </a:extLst>
        </xdr:cNvPr>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7" name="フローチャート: 判断 146">
          <a:extLst>
            <a:ext uri="{FF2B5EF4-FFF2-40B4-BE49-F238E27FC236}">
              <a16:creationId xmlns:a16="http://schemas.microsoft.com/office/drawing/2014/main" id="{F2E779A3-DF6C-4D99-AB98-2CF53BCF3D04}"/>
            </a:ext>
          </a:extLst>
        </xdr:cNvPr>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9EBE322-9093-44CD-BE08-48E87B373C0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CED2680-AC04-4C2F-9A68-CA7F9464C27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2897650-7A4A-4D73-8E7D-7F6EF78C3CD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E02A533-9B61-4776-B697-0FC73DEFC71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1E95E10-8B2D-46E9-8AE7-8717C8BE3CB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99949</xdr:rowOff>
    </xdr:from>
    <xdr:to>
      <xdr:col>76</xdr:col>
      <xdr:colOff>73025</xdr:colOff>
      <xdr:row>30</xdr:row>
      <xdr:rowOff>30099</xdr:rowOff>
    </xdr:to>
    <xdr:sp macro="" textlink="">
      <xdr:nvSpPr>
        <xdr:cNvPr id="153" name="楕円 152">
          <a:extLst>
            <a:ext uri="{FF2B5EF4-FFF2-40B4-BE49-F238E27FC236}">
              <a16:creationId xmlns:a16="http://schemas.microsoft.com/office/drawing/2014/main" id="{6E7939D2-58D3-4A0C-AFD5-6218286A23A8}"/>
            </a:ext>
          </a:extLst>
        </xdr:cNvPr>
        <xdr:cNvSpPr/>
      </xdr:nvSpPr>
      <xdr:spPr>
        <a:xfrm>
          <a:off x="147447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78376</xdr:rowOff>
    </xdr:from>
    <xdr:ext cx="469744" cy="259045"/>
    <xdr:sp macro="" textlink="">
      <xdr:nvSpPr>
        <xdr:cNvPr id="154" name="債務償還比率該当値テキスト">
          <a:extLst>
            <a:ext uri="{FF2B5EF4-FFF2-40B4-BE49-F238E27FC236}">
              <a16:creationId xmlns:a16="http://schemas.microsoft.com/office/drawing/2014/main" id="{CEAD5B22-9E42-4897-82C7-A5280E2B81A3}"/>
            </a:ext>
          </a:extLst>
        </xdr:cNvPr>
        <xdr:cNvSpPr txBox="1"/>
      </xdr:nvSpPr>
      <xdr:spPr>
        <a:xfrm>
          <a:off x="14846300" y="582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128785</xdr:rowOff>
    </xdr:from>
    <xdr:to>
      <xdr:col>72</xdr:col>
      <xdr:colOff>123825</xdr:colOff>
      <xdr:row>29</xdr:row>
      <xdr:rowOff>58935</xdr:rowOff>
    </xdr:to>
    <xdr:sp macro="" textlink="">
      <xdr:nvSpPr>
        <xdr:cNvPr id="155" name="楕円 154">
          <a:extLst>
            <a:ext uri="{FF2B5EF4-FFF2-40B4-BE49-F238E27FC236}">
              <a16:creationId xmlns:a16="http://schemas.microsoft.com/office/drawing/2014/main" id="{90B67A97-1094-4779-9A59-41A09689D4E9}"/>
            </a:ext>
          </a:extLst>
        </xdr:cNvPr>
        <xdr:cNvSpPr/>
      </xdr:nvSpPr>
      <xdr:spPr>
        <a:xfrm>
          <a:off x="14033500" y="5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8135</xdr:rowOff>
    </xdr:from>
    <xdr:to>
      <xdr:col>76</xdr:col>
      <xdr:colOff>22225</xdr:colOff>
      <xdr:row>29</xdr:row>
      <xdr:rowOff>150749</xdr:rowOff>
    </xdr:to>
    <xdr:cxnSp macro="">
      <xdr:nvCxnSpPr>
        <xdr:cNvPr id="156" name="直線コネクタ 155">
          <a:extLst>
            <a:ext uri="{FF2B5EF4-FFF2-40B4-BE49-F238E27FC236}">
              <a16:creationId xmlns:a16="http://schemas.microsoft.com/office/drawing/2014/main" id="{72653378-4758-4AFE-A842-77380A3C53B3}"/>
            </a:ext>
          </a:extLst>
        </xdr:cNvPr>
        <xdr:cNvCxnSpPr/>
      </xdr:nvCxnSpPr>
      <xdr:spPr>
        <a:xfrm>
          <a:off x="14084300" y="5751710"/>
          <a:ext cx="711200" cy="14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19276</xdr:rowOff>
    </xdr:from>
    <xdr:to>
      <xdr:col>68</xdr:col>
      <xdr:colOff>123825</xdr:colOff>
      <xdr:row>28</xdr:row>
      <xdr:rowOff>120876</xdr:rowOff>
    </xdr:to>
    <xdr:sp macro="" textlink="">
      <xdr:nvSpPr>
        <xdr:cNvPr id="157" name="楕円 156">
          <a:extLst>
            <a:ext uri="{FF2B5EF4-FFF2-40B4-BE49-F238E27FC236}">
              <a16:creationId xmlns:a16="http://schemas.microsoft.com/office/drawing/2014/main" id="{F8CFB5E2-45B9-49F4-B318-E17AED92F487}"/>
            </a:ext>
          </a:extLst>
        </xdr:cNvPr>
        <xdr:cNvSpPr/>
      </xdr:nvSpPr>
      <xdr:spPr>
        <a:xfrm>
          <a:off x="13271500" y="55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70076</xdr:rowOff>
    </xdr:from>
    <xdr:to>
      <xdr:col>72</xdr:col>
      <xdr:colOff>73025</xdr:colOff>
      <xdr:row>29</xdr:row>
      <xdr:rowOff>8135</xdr:rowOff>
    </xdr:to>
    <xdr:cxnSp macro="">
      <xdr:nvCxnSpPr>
        <xdr:cNvPr id="158" name="直線コネクタ 157">
          <a:extLst>
            <a:ext uri="{FF2B5EF4-FFF2-40B4-BE49-F238E27FC236}">
              <a16:creationId xmlns:a16="http://schemas.microsoft.com/office/drawing/2014/main" id="{7BCC9572-5C93-4179-80F3-B7764697DB67}"/>
            </a:ext>
          </a:extLst>
        </xdr:cNvPr>
        <xdr:cNvCxnSpPr/>
      </xdr:nvCxnSpPr>
      <xdr:spPr>
        <a:xfrm>
          <a:off x="13322300" y="5642201"/>
          <a:ext cx="762000" cy="10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165897</xdr:rowOff>
    </xdr:from>
    <xdr:to>
      <xdr:col>64</xdr:col>
      <xdr:colOff>123825</xdr:colOff>
      <xdr:row>28</xdr:row>
      <xdr:rowOff>96047</xdr:rowOff>
    </xdr:to>
    <xdr:sp macro="" textlink="">
      <xdr:nvSpPr>
        <xdr:cNvPr id="159" name="楕円 158">
          <a:extLst>
            <a:ext uri="{FF2B5EF4-FFF2-40B4-BE49-F238E27FC236}">
              <a16:creationId xmlns:a16="http://schemas.microsoft.com/office/drawing/2014/main" id="{F461F0A7-DF76-4EBF-B354-6ED74EC1F7D4}"/>
            </a:ext>
          </a:extLst>
        </xdr:cNvPr>
        <xdr:cNvSpPr/>
      </xdr:nvSpPr>
      <xdr:spPr>
        <a:xfrm>
          <a:off x="12509500" y="55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45247</xdr:rowOff>
    </xdr:from>
    <xdr:to>
      <xdr:col>68</xdr:col>
      <xdr:colOff>73025</xdr:colOff>
      <xdr:row>28</xdr:row>
      <xdr:rowOff>70076</xdr:rowOff>
    </xdr:to>
    <xdr:cxnSp macro="">
      <xdr:nvCxnSpPr>
        <xdr:cNvPr id="160" name="直線コネクタ 159">
          <a:extLst>
            <a:ext uri="{FF2B5EF4-FFF2-40B4-BE49-F238E27FC236}">
              <a16:creationId xmlns:a16="http://schemas.microsoft.com/office/drawing/2014/main" id="{EF12B461-1960-4CE2-A72D-DF915062E00D}"/>
            </a:ext>
          </a:extLst>
        </xdr:cNvPr>
        <xdr:cNvCxnSpPr/>
      </xdr:nvCxnSpPr>
      <xdr:spPr>
        <a:xfrm>
          <a:off x="12560300" y="5617372"/>
          <a:ext cx="762000" cy="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41945</xdr:rowOff>
    </xdr:from>
    <xdr:to>
      <xdr:col>60</xdr:col>
      <xdr:colOff>123825</xdr:colOff>
      <xdr:row>28</xdr:row>
      <xdr:rowOff>143545</xdr:rowOff>
    </xdr:to>
    <xdr:sp macro="" textlink="">
      <xdr:nvSpPr>
        <xdr:cNvPr id="161" name="楕円 160">
          <a:extLst>
            <a:ext uri="{FF2B5EF4-FFF2-40B4-BE49-F238E27FC236}">
              <a16:creationId xmlns:a16="http://schemas.microsoft.com/office/drawing/2014/main" id="{F2B7376D-7F49-427C-AB40-B37E33284F8A}"/>
            </a:ext>
          </a:extLst>
        </xdr:cNvPr>
        <xdr:cNvSpPr/>
      </xdr:nvSpPr>
      <xdr:spPr>
        <a:xfrm>
          <a:off x="11747500" y="56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45247</xdr:rowOff>
    </xdr:from>
    <xdr:to>
      <xdr:col>64</xdr:col>
      <xdr:colOff>73025</xdr:colOff>
      <xdr:row>28</xdr:row>
      <xdr:rowOff>92745</xdr:rowOff>
    </xdr:to>
    <xdr:cxnSp macro="">
      <xdr:nvCxnSpPr>
        <xdr:cNvPr id="162" name="直線コネクタ 161">
          <a:extLst>
            <a:ext uri="{FF2B5EF4-FFF2-40B4-BE49-F238E27FC236}">
              <a16:creationId xmlns:a16="http://schemas.microsoft.com/office/drawing/2014/main" id="{0665D6AA-0FF9-4786-B073-7B6A32946FEB}"/>
            </a:ext>
          </a:extLst>
        </xdr:cNvPr>
        <xdr:cNvCxnSpPr/>
      </xdr:nvCxnSpPr>
      <xdr:spPr>
        <a:xfrm flipV="1">
          <a:off x="11798300" y="5617372"/>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63" name="n_1aveValue債務償還比率">
          <a:extLst>
            <a:ext uri="{FF2B5EF4-FFF2-40B4-BE49-F238E27FC236}">
              <a16:creationId xmlns:a16="http://schemas.microsoft.com/office/drawing/2014/main" id="{3D78B6A9-88E1-4255-98C3-ACB5C1094755}"/>
            </a:ext>
          </a:extLst>
        </xdr:cNvPr>
        <xdr:cNvSpPr txBox="1"/>
      </xdr:nvSpPr>
      <xdr:spPr>
        <a:xfrm>
          <a:off x="13836727" y="584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macro="" textlink="">
      <xdr:nvSpPr>
        <xdr:cNvPr id="164" name="n_2aveValue債務償還比率">
          <a:extLst>
            <a:ext uri="{FF2B5EF4-FFF2-40B4-BE49-F238E27FC236}">
              <a16:creationId xmlns:a16="http://schemas.microsoft.com/office/drawing/2014/main" id="{0F59370F-7404-4ABC-9736-576E8A8A90F6}"/>
            </a:ext>
          </a:extLst>
        </xdr:cNvPr>
        <xdr:cNvSpPr txBox="1"/>
      </xdr:nvSpPr>
      <xdr:spPr>
        <a:xfrm>
          <a:off x="13087427" y="60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macro="" textlink="">
      <xdr:nvSpPr>
        <xdr:cNvPr id="165" name="n_3aveValue債務償還比率">
          <a:extLst>
            <a:ext uri="{FF2B5EF4-FFF2-40B4-BE49-F238E27FC236}">
              <a16:creationId xmlns:a16="http://schemas.microsoft.com/office/drawing/2014/main" id="{2CA63A1B-A6B6-4FA5-B52A-694FB3C62DAE}"/>
            </a:ext>
          </a:extLst>
        </xdr:cNvPr>
        <xdr:cNvSpPr txBox="1"/>
      </xdr:nvSpPr>
      <xdr:spPr>
        <a:xfrm>
          <a:off x="12325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149207</xdr:rowOff>
    </xdr:from>
    <xdr:ext cx="469744" cy="259045"/>
    <xdr:sp macro="" textlink="">
      <xdr:nvSpPr>
        <xdr:cNvPr id="166" name="n_4aveValue債務償還比率">
          <a:extLst>
            <a:ext uri="{FF2B5EF4-FFF2-40B4-BE49-F238E27FC236}">
              <a16:creationId xmlns:a16="http://schemas.microsoft.com/office/drawing/2014/main" id="{726EC846-623F-48DD-973A-3F0EFDF9E5E7}"/>
            </a:ext>
          </a:extLst>
        </xdr:cNvPr>
        <xdr:cNvSpPr txBox="1"/>
      </xdr:nvSpPr>
      <xdr:spPr>
        <a:xfrm>
          <a:off x="11563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75462</xdr:rowOff>
    </xdr:from>
    <xdr:ext cx="469744" cy="259045"/>
    <xdr:sp macro="" textlink="">
      <xdr:nvSpPr>
        <xdr:cNvPr id="167" name="n_1mainValue債務償還比率">
          <a:extLst>
            <a:ext uri="{FF2B5EF4-FFF2-40B4-BE49-F238E27FC236}">
              <a16:creationId xmlns:a16="http://schemas.microsoft.com/office/drawing/2014/main" id="{AD04917E-2617-4D74-9EAD-56CEF85F3CE9}"/>
            </a:ext>
          </a:extLst>
        </xdr:cNvPr>
        <xdr:cNvSpPr txBox="1"/>
      </xdr:nvSpPr>
      <xdr:spPr>
        <a:xfrm>
          <a:off x="13836727" y="547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137403</xdr:rowOff>
    </xdr:from>
    <xdr:ext cx="469744" cy="259045"/>
    <xdr:sp macro="" textlink="">
      <xdr:nvSpPr>
        <xdr:cNvPr id="168" name="n_2mainValue債務償還比率">
          <a:extLst>
            <a:ext uri="{FF2B5EF4-FFF2-40B4-BE49-F238E27FC236}">
              <a16:creationId xmlns:a16="http://schemas.microsoft.com/office/drawing/2014/main" id="{62FAE8FE-C3D1-4F2E-BB97-0E1597487DC3}"/>
            </a:ext>
          </a:extLst>
        </xdr:cNvPr>
        <xdr:cNvSpPr txBox="1"/>
      </xdr:nvSpPr>
      <xdr:spPr>
        <a:xfrm>
          <a:off x="13087427" y="536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112574</xdr:rowOff>
    </xdr:from>
    <xdr:ext cx="469744" cy="259045"/>
    <xdr:sp macro="" textlink="">
      <xdr:nvSpPr>
        <xdr:cNvPr id="169" name="n_3mainValue債務償還比率">
          <a:extLst>
            <a:ext uri="{FF2B5EF4-FFF2-40B4-BE49-F238E27FC236}">
              <a16:creationId xmlns:a16="http://schemas.microsoft.com/office/drawing/2014/main" id="{AB312B9E-CF9E-4631-8C37-2CA6A20DA5F3}"/>
            </a:ext>
          </a:extLst>
        </xdr:cNvPr>
        <xdr:cNvSpPr txBox="1"/>
      </xdr:nvSpPr>
      <xdr:spPr>
        <a:xfrm>
          <a:off x="12325427" y="53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160072</xdr:rowOff>
    </xdr:from>
    <xdr:ext cx="469744" cy="259045"/>
    <xdr:sp macro="" textlink="">
      <xdr:nvSpPr>
        <xdr:cNvPr id="170" name="n_4mainValue債務償還比率">
          <a:extLst>
            <a:ext uri="{FF2B5EF4-FFF2-40B4-BE49-F238E27FC236}">
              <a16:creationId xmlns:a16="http://schemas.microsoft.com/office/drawing/2014/main" id="{A4902D7F-3049-4CF2-A665-31187ACA47F8}"/>
            </a:ext>
          </a:extLst>
        </xdr:cNvPr>
        <xdr:cNvSpPr txBox="1"/>
      </xdr:nvSpPr>
      <xdr:spPr>
        <a:xfrm>
          <a:off x="11563427" y="53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24C899BB-FF69-4648-9AFA-FEA83CCCA0B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59D62C19-CBA2-4333-9A1E-9ED289717A4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26D9702-2900-45F3-98E5-6DE9D945702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C6126951-0AD6-411D-B608-FB14D1B4EF3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30D2C51E-1F78-4B8D-BE2D-7958EEC34D0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A0EF336C-E9E5-4317-92EA-ABA594CFA4B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E110AE2-E03E-462D-86A3-38829B77150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9816787-7D9D-4F74-8698-C0F9294A35A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7C7467-71D7-4918-83E2-9E73C3CD6F9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CC96BDC-0FC6-48EF-8129-BF0EC5E567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B71BD2E-B3B6-4CD2-B42E-F09B69FB4A9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FED0F57-FFDF-40DA-AEED-64FAAE5DB2C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BF1BA78-A79E-43FA-BA01-75A6C9256C2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A2CBFD2-9AB6-45C0-94C4-F1431E4AB70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562F3A-16F2-4CDC-A6AD-CF4CD517873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5621B63-CF62-460C-87FE-DAEF12717A9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24,026
23,813
7.01
11,710,856
11,207,991
486,655
5,805,012
11,431,667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3BF2414-0743-4690-9163-198E34E5E21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A222E21-1E03-4468-99F1-F97E9DE63F5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F6A1061-3A56-46C9-8E9F-0AFAC05C1F6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8A637B8-650D-4669-9814-805FBC14E4E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FBC595C-4CE6-4A00-BE7B-E6A1B7FEAC5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614E178-ECE3-491A-AD31-2073F029E61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40A839F-268B-4894-AF69-1B0BD46508F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7A3A96E-A432-4B8A-A8EC-29D058011C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EA8C58-6F36-4340-8EB6-F5285CDBB83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41CF848-6199-4995-A00D-2431F05FF4C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6F89070-7654-449E-906D-87627BD905F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EAC9DF2-BEC4-43C4-A8AD-AAD9F0B7F8A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2BD5B22-0D84-4BD2-BCBE-7887C171B2F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D79452A-043B-47D3-B1E6-6F29302C092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70363D-555B-40B0-9FF9-AB58564BE22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37B92C5-CE7E-4B84-A766-03F14794928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CBCF7E8-58B7-4C46-A047-BDD22D0AA68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C7B273A-D6F9-4728-97BD-4ED243C9BAF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1B9804B-90E5-43CB-AD72-10ABAAD9C2B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82226F9-B7CA-4E60-9382-0CCDB1E9386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933BA2B-7A31-47AF-8BF9-E2F8813D054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2096229-2017-47A9-B759-DC7773695E2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4418EE-0858-49F9-AF9D-482CC37E40C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8EE81B9-C365-4DF3-8C7A-E5ED8D6970B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F333579-BA85-4D9C-A5A7-742C71EDC09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1682A0B-0BD4-416E-ABA1-5ADB24CF95B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E6E819B-0C7F-4149-A5CB-EAACD1F2BE3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4B765A7-3204-4297-BA5C-F928EB63698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F6C0AAF-62C0-4E8B-BA1E-296B6B87E2D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86EF52B-BA15-499D-B650-287AC05F6E1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3555682-CED7-484A-A66C-3292F40B6C3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4A0DFB9-3114-4153-BB38-504D7054DDC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0DF88CE-70F1-4CE9-BC2A-C1749A36779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682215B-4CBE-4CE0-8B47-13C3473F9A2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9EC5D36-6ABD-4FA5-A8FB-3704989A8FD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35200F1-D853-460F-9F0B-550F64CAE30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8A59492-F750-44F7-925A-CB847BBB98D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1266296-B1CD-452E-AFF7-198C5AEA1D9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DA25841-7BF7-4FF5-81D6-932C06323DB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EF17C5D-7FD7-4114-B6FD-45EE5ECFC40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7324D1A-19EC-42C5-BDF9-0C5D581E7D1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2CE22CE-6900-4B63-95CD-1DE3A8DA013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892ECD1-F87E-46EB-93DD-91F4136709B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D9772E9-2B9A-4D23-91E0-297B3729828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4ECE0E4-EA97-47F0-AEEC-B16B54DEA54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9FF8E679-ADB1-4C5E-8DFC-C28E84698356}"/>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02B80ECC-E5D8-4858-A89B-D4AA866A5740}"/>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676440C7-2D20-465C-B1AE-0A1905489002}"/>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1EE6425D-59C2-4C52-8499-582EA0A9D7BB}"/>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937B12CA-6242-4B8F-886F-28834A9B8683}"/>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a:extLst>
            <a:ext uri="{FF2B5EF4-FFF2-40B4-BE49-F238E27FC236}">
              <a16:creationId xmlns:a16="http://schemas.microsoft.com/office/drawing/2014/main" id="{EC47F271-939F-4C28-A4A4-8CB122D5527B}"/>
            </a:ext>
          </a:extLst>
        </xdr:cNvPr>
        <xdr:cNvSpPr txBox="1"/>
      </xdr:nvSpPr>
      <xdr:spPr>
        <a:xfrm>
          <a:off x="4673600" y="637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8E2303BA-2A5A-4E01-A182-DF9FCDF02FE2}"/>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FCDCA775-A251-4002-B0C0-387F7E8AC8D0}"/>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8506B62C-FD36-4393-A104-E92199B3ED1F}"/>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0A5C4C5C-E6C4-4E7E-A3D6-F080EFBBBAAC}"/>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22D98F89-4B26-456C-A43E-B2BF2F845956}"/>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A33361D-3556-4591-A79E-1033ABBFCB9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C802AB9-957F-4933-A1FD-94EDC80D686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7723F3-AE1C-43E2-AEBC-768D8C59268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14DB8D5-3A97-46BD-AF79-065728CBBFB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F0FDDC7-FB72-4F7F-BD15-0738FB92F18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73" name="楕円 72">
          <a:extLst>
            <a:ext uri="{FF2B5EF4-FFF2-40B4-BE49-F238E27FC236}">
              <a16:creationId xmlns:a16="http://schemas.microsoft.com/office/drawing/2014/main" id="{84AB92FD-364B-4E5E-AAF2-FA183DBC1BB0}"/>
            </a:ext>
          </a:extLst>
        </xdr:cNvPr>
        <xdr:cNvSpPr/>
      </xdr:nvSpPr>
      <xdr:spPr>
        <a:xfrm>
          <a:off x="45847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5732</xdr:rowOff>
    </xdr:from>
    <xdr:ext cx="405111" cy="259045"/>
    <xdr:sp macro="" textlink="">
      <xdr:nvSpPr>
        <xdr:cNvPr id="74" name="【道路】&#10;有形固定資産減価償却率該当値テキスト">
          <a:extLst>
            <a:ext uri="{FF2B5EF4-FFF2-40B4-BE49-F238E27FC236}">
              <a16:creationId xmlns:a16="http://schemas.microsoft.com/office/drawing/2014/main" id="{AD657FD7-3450-4B32-A47F-71D800F49EC3}"/>
            </a:ext>
          </a:extLst>
        </xdr:cNvPr>
        <xdr:cNvSpPr txBox="1"/>
      </xdr:nvSpPr>
      <xdr:spPr>
        <a:xfrm>
          <a:off x="4673600"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160655</xdr:rowOff>
    </xdr:from>
    <xdr:to>
      <xdr:col>20</xdr:col>
      <xdr:colOff>38100</xdr:colOff>
      <xdr:row>38</xdr:row>
      <xdr:rowOff>90805</xdr:rowOff>
    </xdr:to>
    <xdr:sp macro="" textlink="">
      <xdr:nvSpPr>
        <xdr:cNvPr id="75" name="楕円 74">
          <a:extLst>
            <a:ext uri="{FF2B5EF4-FFF2-40B4-BE49-F238E27FC236}">
              <a16:creationId xmlns:a16="http://schemas.microsoft.com/office/drawing/2014/main" id="{B33712A7-F676-4189-8059-8965D330FCC3}"/>
            </a:ext>
          </a:extLst>
        </xdr:cNvPr>
        <xdr:cNvSpPr/>
      </xdr:nvSpPr>
      <xdr:spPr>
        <a:xfrm>
          <a:off x="3746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40005</xdr:rowOff>
    </xdr:from>
    <xdr:to>
      <xdr:col>24</xdr:col>
      <xdr:colOff>63500</xdr:colOff>
      <xdr:row>38</xdr:row>
      <xdr:rowOff>78105</xdr:rowOff>
    </xdr:to>
    <xdr:cxnSp macro="">
      <xdr:nvCxnSpPr>
        <xdr:cNvPr id="76" name="直線コネクタ 75">
          <a:extLst>
            <a:ext uri="{FF2B5EF4-FFF2-40B4-BE49-F238E27FC236}">
              <a16:creationId xmlns:a16="http://schemas.microsoft.com/office/drawing/2014/main" id="{5AD15393-36BA-4DE9-A72E-A64FD3EA091F}"/>
            </a:ext>
          </a:extLst>
        </xdr:cNvPr>
        <xdr:cNvCxnSpPr/>
      </xdr:nvCxnSpPr>
      <xdr:spPr>
        <a:xfrm>
          <a:off x="3797300" y="65551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135890</xdr:rowOff>
    </xdr:from>
    <xdr:to>
      <xdr:col>15</xdr:col>
      <xdr:colOff>101600</xdr:colOff>
      <xdr:row>38</xdr:row>
      <xdr:rowOff>66040</xdr:rowOff>
    </xdr:to>
    <xdr:sp macro="" textlink="">
      <xdr:nvSpPr>
        <xdr:cNvPr id="77" name="楕円 76">
          <a:extLst>
            <a:ext uri="{FF2B5EF4-FFF2-40B4-BE49-F238E27FC236}">
              <a16:creationId xmlns:a16="http://schemas.microsoft.com/office/drawing/2014/main" id="{64F78809-0DDA-4DE2-ACC3-CAC6DC2C5DF2}"/>
            </a:ext>
          </a:extLst>
        </xdr:cNvPr>
        <xdr:cNvSpPr/>
      </xdr:nvSpPr>
      <xdr:spPr>
        <a:xfrm>
          <a:off x="2857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xdr:rowOff>
    </xdr:from>
    <xdr:to>
      <xdr:col>19</xdr:col>
      <xdr:colOff>177800</xdr:colOff>
      <xdr:row>38</xdr:row>
      <xdr:rowOff>40005</xdr:rowOff>
    </xdr:to>
    <xdr:cxnSp macro="">
      <xdr:nvCxnSpPr>
        <xdr:cNvPr id="78" name="直線コネクタ 77">
          <a:extLst>
            <a:ext uri="{FF2B5EF4-FFF2-40B4-BE49-F238E27FC236}">
              <a16:creationId xmlns:a16="http://schemas.microsoft.com/office/drawing/2014/main" id="{0BB92A80-1709-4FB6-BFFA-7EF8D67808FE}"/>
            </a:ext>
          </a:extLst>
        </xdr:cNvPr>
        <xdr:cNvCxnSpPr/>
      </xdr:nvCxnSpPr>
      <xdr:spPr>
        <a:xfrm>
          <a:off x="2908300" y="65303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79" name="楕円 78">
          <a:extLst>
            <a:ext uri="{FF2B5EF4-FFF2-40B4-BE49-F238E27FC236}">
              <a16:creationId xmlns:a16="http://schemas.microsoft.com/office/drawing/2014/main" id="{FC589DB6-64FA-4AB8-A6CD-F880D7F80807}"/>
            </a:ext>
          </a:extLst>
        </xdr:cNvPr>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144780</xdr:rowOff>
    </xdr:from>
    <xdr:to>
      <xdr:col>15</xdr:col>
      <xdr:colOff>50800</xdr:colOff>
      <xdr:row>38</xdr:row>
      <xdr:rowOff>15240</xdr:rowOff>
    </xdr:to>
    <xdr:cxnSp macro="">
      <xdr:nvCxnSpPr>
        <xdr:cNvPr id="80" name="直線コネクタ 79">
          <a:extLst>
            <a:ext uri="{FF2B5EF4-FFF2-40B4-BE49-F238E27FC236}">
              <a16:creationId xmlns:a16="http://schemas.microsoft.com/office/drawing/2014/main" id="{F3848533-2C7E-4CD6-AD3E-EB16BCAEDEC2}"/>
            </a:ext>
          </a:extLst>
        </xdr:cNvPr>
        <xdr:cNvCxnSpPr/>
      </xdr:nvCxnSpPr>
      <xdr:spPr>
        <a:xfrm>
          <a:off x="2019300" y="64884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50165</xdr:rowOff>
    </xdr:from>
    <xdr:to>
      <xdr:col>6</xdr:col>
      <xdr:colOff>38100</xdr:colOff>
      <xdr:row>37</xdr:row>
      <xdr:rowOff>151765</xdr:rowOff>
    </xdr:to>
    <xdr:sp macro="" textlink="">
      <xdr:nvSpPr>
        <xdr:cNvPr id="81" name="楕円 80">
          <a:extLst>
            <a:ext uri="{FF2B5EF4-FFF2-40B4-BE49-F238E27FC236}">
              <a16:creationId xmlns:a16="http://schemas.microsoft.com/office/drawing/2014/main" id="{C7F492A2-8E29-4665-BCEB-93408C736906}"/>
            </a:ext>
          </a:extLst>
        </xdr:cNvPr>
        <xdr:cNvSpPr/>
      </xdr:nvSpPr>
      <xdr:spPr>
        <a:xfrm>
          <a:off x="1079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100965</xdr:rowOff>
    </xdr:from>
    <xdr:to>
      <xdr:col>10</xdr:col>
      <xdr:colOff>114300</xdr:colOff>
      <xdr:row>37</xdr:row>
      <xdr:rowOff>144780</xdr:rowOff>
    </xdr:to>
    <xdr:cxnSp macro="">
      <xdr:nvCxnSpPr>
        <xdr:cNvPr id="82" name="直線コネクタ 81">
          <a:extLst>
            <a:ext uri="{FF2B5EF4-FFF2-40B4-BE49-F238E27FC236}">
              <a16:creationId xmlns:a16="http://schemas.microsoft.com/office/drawing/2014/main" id="{221EAD34-97D1-4987-BE76-B94C6E638D1D}"/>
            </a:ext>
          </a:extLst>
        </xdr:cNvPr>
        <xdr:cNvCxnSpPr/>
      </xdr:nvCxnSpPr>
      <xdr:spPr>
        <a:xfrm>
          <a:off x="1130300" y="64446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a:extLst>
            <a:ext uri="{FF2B5EF4-FFF2-40B4-BE49-F238E27FC236}">
              <a16:creationId xmlns:a16="http://schemas.microsoft.com/office/drawing/2014/main" id="{B9AAD5CB-CDE7-4071-96A8-1CF31D94C271}"/>
            </a:ext>
          </a:extLst>
        </xdr:cNvPr>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8ABB6F43-2EB9-4AC5-8D24-5BA17DEAF4FD}"/>
            </a:ext>
          </a:extLst>
        </xdr:cNvPr>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B067E06D-0201-48D5-8B04-2479B1E0061E}"/>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7B29FF3F-671F-4DB6-B930-1924B6B5CCCC}"/>
            </a:ext>
          </a:extLst>
        </xdr:cNvPr>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107332</xdr:rowOff>
    </xdr:from>
    <xdr:ext cx="405111" cy="259045"/>
    <xdr:sp macro="" textlink="">
      <xdr:nvSpPr>
        <xdr:cNvPr id="87" name="n_1mainValue【道路】&#10;有形固定資産減価償却率">
          <a:extLst>
            <a:ext uri="{FF2B5EF4-FFF2-40B4-BE49-F238E27FC236}">
              <a16:creationId xmlns:a16="http://schemas.microsoft.com/office/drawing/2014/main" id="{3E434011-E17E-4F44-837E-4D6FE47A0525}"/>
            </a:ext>
          </a:extLst>
        </xdr:cNvPr>
        <xdr:cNvSpPr txBox="1"/>
      </xdr:nvSpPr>
      <xdr:spPr>
        <a:xfrm>
          <a:off x="3582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82567</xdr:rowOff>
    </xdr:from>
    <xdr:ext cx="405111" cy="259045"/>
    <xdr:sp macro="" textlink="">
      <xdr:nvSpPr>
        <xdr:cNvPr id="88" name="n_2mainValue【道路】&#10;有形固定資産減価償却率">
          <a:extLst>
            <a:ext uri="{FF2B5EF4-FFF2-40B4-BE49-F238E27FC236}">
              <a16:creationId xmlns:a16="http://schemas.microsoft.com/office/drawing/2014/main" id="{3046BDD5-5476-40CF-9116-F7D5790012F4}"/>
            </a:ext>
          </a:extLst>
        </xdr:cNvPr>
        <xdr:cNvSpPr txBox="1"/>
      </xdr:nvSpPr>
      <xdr:spPr>
        <a:xfrm>
          <a:off x="2705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89" name="n_3mainValue【道路】&#10;有形固定資産減価償却率">
          <a:extLst>
            <a:ext uri="{FF2B5EF4-FFF2-40B4-BE49-F238E27FC236}">
              <a16:creationId xmlns:a16="http://schemas.microsoft.com/office/drawing/2014/main" id="{8C0FE5C7-0F31-489C-9754-2F2F33CE7627}"/>
            </a:ext>
          </a:extLst>
        </xdr:cNvPr>
        <xdr:cNvSpPr txBox="1"/>
      </xdr:nvSpPr>
      <xdr:spPr>
        <a:xfrm>
          <a:off x="1816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168292</xdr:rowOff>
    </xdr:from>
    <xdr:ext cx="405111" cy="259045"/>
    <xdr:sp macro="" textlink="">
      <xdr:nvSpPr>
        <xdr:cNvPr id="90" name="n_4mainValue【道路】&#10;有形固定資産減価償却率">
          <a:extLst>
            <a:ext uri="{FF2B5EF4-FFF2-40B4-BE49-F238E27FC236}">
              <a16:creationId xmlns:a16="http://schemas.microsoft.com/office/drawing/2014/main" id="{8BBF47B8-3508-4D1A-85D3-30511E9B443D}"/>
            </a:ext>
          </a:extLst>
        </xdr:cNvPr>
        <xdr:cNvSpPr txBox="1"/>
      </xdr:nvSpPr>
      <xdr:spPr>
        <a:xfrm>
          <a:off x="927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C64EC25-FFA0-433D-A26B-DEE15FD06DC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6BEC6C2-8921-4644-9164-5F75D31F1F7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5352073-D34A-441D-8C24-7EEF90FCDB4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2A2B7D1-79A3-4B9E-B516-A18BD698444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EA305A2-0D44-4AA2-A05D-7A3EEDCCCDB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E1DF9AB-B3BC-46E2-ADA4-7460F47933F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138963C-4641-458A-AE39-4006E3FF6B7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8882BA9-5A99-4EC8-AB64-6226F67B286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78CC1FA-C896-4F9D-A743-7901B865BDD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414C41E-F0D9-4991-8BFE-D924E2B0E52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F52EFA8-70BE-42F8-9F4A-6CD1734485B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8794EFEE-E175-462D-AD69-1A2C3A350A9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12AFD9A-A425-4DDA-9B70-922534F496C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290711C2-0AC7-4701-9DD0-C44E5B4E103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9D6F54E-35BF-420F-850A-76F78638340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770CCFEA-1E9C-4CDD-BBDF-FDBF8819B7C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D6097BD-F30A-4C4B-8309-1580ED2FBE4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EE533FA4-ABAC-49CA-B7CE-4D63BB87CBB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85CB9D2-91EC-4469-BA26-881AB5F3FE3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2D7ECC4B-7EB3-4075-8C62-24382355980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1B116B3-0CB5-44B7-BED0-AC0CF187D5F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2C3E15B5-E5BA-4DC0-994A-A61666ABB56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6A84C683-2E96-44C1-9D87-25A21964044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9857F142-E6A6-404D-BE11-2798FD384D0F}"/>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DC1326E1-FA75-44AF-91F2-95BEF15AF4B6}"/>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C39A83F4-316D-49F8-954E-0134F0093ACE}"/>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90CCF7E4-B294-41B6-923A-88CE46BD6F1A}"/>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41C77897-D73A-44DD-9FDC-681C839988DC}"/>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a:extLst>
            <a:ext uri="{FF2B5EF4-FFF2-40B4-BE49-F238E27FC236}">
              <a16:creationId xmlns:a16="http://schemas.microsoft.com/office/drawing/2014/main" id="{67F6899D-B3D2-43FA-B3DC-0F47CDB42BA1}"/>
            </a:ext>
          </a:extLst>
        </xdr:cNvPr>
        <xdr:cNvSpPr txBox="1"/>
      </xdr:nvSpPr>
      <xdr:spPr>
        <a:xfrm>
          <a:off x="10515600" y="666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134AA1D7-4738-4687-A7A8-F423A1A55EF6}"/>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93D01E5B-F492-49AD-9159-5D57F8B7787F}"/>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D412C1BB-5CEB-434E-968D-4051DB03637B}"/>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E9339A55-7DFB-4A2B-8F45-BB6FFF8DD664}"/>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02CBFC9C-612C-44DE-9523-55613A663CBE}"/>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2DA04CE-306D-42B6-9D07-4830C499E0E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96B1349-5040-4856-B510-D691AC75851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6D8206C-DF5D-46DA-80F1-FFCD5F54ABB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CE0EC08-6F46-442A-8E67-9D196464E03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716ACD4-469E-4E0C-B9D1-7E38E315B06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140881</xdr:rowOff>
    </xdr:from>
    <xdr:to>
      <xdr:col>55</xdr:col>
      <xdr:colOff>50800</xdr:colOff>
      <xdr:row>41</xdr:row>
      <xdr:rowOff>71031</xdr:rowOff>
    </xdr:to>
    <xdr:sp macro="" textlink="">
      <xdr:nvSpPr>
        <xdr:cNvPr id="130" name="楕円 129">
          <a:extLst>
            <a:ext uri="{FF2B5EF4-FFF2-40B4-BE49-F238E27FC236}">
              <a16:creationId xmlns:a16="http://schemas.microsoft.com/office/drawing/2014/main" id="{DBD175E8-2399-4C6D-B0C4-B6601E497CFE}"/>
            </a:ext>
          </a:extLst>
        </xdr:cNvPr>
        <xdr:cNvSpPr/>
      </xdr:nvSpPr>
      <xdr:spPr>
        <a:xfrm>
          <a:off x="10426700" y="69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55808</xdr:rowOff>
    </xdr:from>
    <xdr:ext cx="469744" cy="259045"/>
    <xdr:sp macro="" textlink="">
      <xdr:nvSpPr>
        <xdr:cNvPr id="131" name="【道路】&#10;一人当たり延長該当値テキスト">
          <a:extLst>
            <a:ext uri="{FF2B5EF4-FFF2-40B4-BE49-F238E27FC236}">
              <a16:creationId xmlns:a16="http://schemas.microsoft.com/office/drawing/2014/main" id="{43224E53-0EDE-4CFF-A753-55E4A96D6DFF}"/>
            </a:ext>
          </a:extLst>
        </xdr:cNvPr>
        <xdr:cNvSpPr txBox="1"/>
      </xdr:nvSpPr>
      <xdr:spPr>
        <a:xfrm>
          <a:off x="10515600" y="691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142101</xdr:rowOff>
    </xdr:from>
    <xdr:to>
      <xdr:col>50</xdr:col>
      <xdr:colOff>165100</xdr:colOff>
      <xdr:row>41</xdr:row>
      <xdr:rowOff>72251</xdr:rowOff>
    </xdr:to>
    <xdr:sp macro="" textlink="">
      <xdr:nvSpPr>
        <xdr:cNvPr id="132" name="楕円 131">
          <a:extLst>
            <a:ext uri="{FF2B5EF4-FFF2-40B4-BE49-F238E27FC236}">
              <a16:creationId xmlns:a16="http://schemas.microsoft.com/office/drawing/2014/main" id="{0C288CC4-013D-4368-A02E-7BE117E6DCA2}"/>
            </a:ext>
          </a:extLst>
        </xdr:cNvPr>
        <xdr:cNvSpPr/>
      </xdr:nvSpPr>
      <xdr:spPr>
        <a:xfrm>
          <a:off x="9588500" y="700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20231</xdr:rowOff>
    </xdr:from>
    <xdr:to>
      <xdr:col>55</xdr:col>
      <xdr:colOff>0</xdr:colOff>
      <xdr:row>41</xdr:row>
      <xdr:rowOff>21451</xdr:rowOff>
    </xdr:to>
    <xdr:cxnSp macro="">
      <xdr:nvCxnSpPr>
        <xdr:cNvPr id="133" name="直線コネクタ 132">
          <a:extLst>
            <a:ext uri="{FF2B5EF4-FFF2-40B4-BE49-F238E27FC236}">
              <a16:creationId xmlns:a16="http://schemas.microsoft.com/office/drawing/2014/main" id="{E5988DD2-DCA1-4293-8577-4B61724CD163}"/>
            </a:ext>
          </a:extLst>
        </xdr:cNvPr>
        <xdr:cNvCxnSpPr/>
      </xdr:nvCxnSpPr>
      <xdr:spPr>
        <a:xfrm flipV="1">
          <a:off x="9639300" y="7049681"/>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145186</xdr:rowOff>
    </xdr:from>
    <xdr:to>
      <xdr:col>46</xdr:col>
      <xdr:colOff>38100</xdr:colOff>
      <xdr:row>41</xdr:row>
      <xdr:rowOff>75336</xdr:rowOff>
    </xdr:to>
    <xdr:sp macro="" textlink="">
      <xdr:nvSpPr>
        <xdr:cNvPr id="134" name="楕円 133">
          <a:extLst>
            <a:ext uri="{FF2B5EF4-FFF2-40B4-BE49-F238E27FC236}">
              <a16:creationId xmlns:a16="http://schemas.microsoft.com/office/drawing/2014/main" id="{06339D44-BD50-402E-852D-915B8B60AAF0}"/>
            </a:ext>
          </a:extLst>
        </xdr:cNvPr>
        <xdr:cNvSpPr/>
      </xdr:nvSpPr>
      <xdr:spPr>
        <a:xfrm>
          <a:off x="8699500" y="700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21451</xdr:rowOff>
    </xdr:from>
    <xdr:to>
      <xdr:col>50</xdr:col>
      <xdr:colOff>114300</xdr:colOff>
      <xdr:row>41</xdr:row>
      <xdr:rowOff>24536</xdr:rowOff>
    </xdr:to>
    <xdr:cxnSp macro="">
      <xdr:nvCxnSpPr>
        <xdr:cNvPr id="135" name="直線コネクタ 134">
          <a:extLst>
            <a:ext uri="{FF2B5EF4-FFF2-40B4-BE49-F238E27FC236}">
              <a16:creationId xmlns:a16="http://schemas.microsoft.com/office/drawing/2014/main" id="{7C1647D9-360A-4D37-8FAD-603B3064F172}"/>
            </a:ext>
          </a:extLst>
        </xdr:cNvPr>
        <xdr:cNvCxnSpPr/>
      </xdr:nvCxnSpPr>
      <xdr:spPr>
        <a:xfrm flipV="1">
          <a:off x="8750300" y="7050901"/>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145034</xdr:rowOff>
    </xdr:from>
    <xdr:to>
      <xdr:col>41</xdr:col>
      <xdr:colOff>101600</xdr:colOff>
      <xdr:row>41</xdr:row>
      <xdr:rowOff>75184</xdr:rowOff>
    </xdr:to>
    <xdr:sp macro="" textlink="">
      <xdr:nvSpPr>
        <xdr:cNvPr id="136" name="楕円 135">
          <a:extLst>
            <a:ext uri="{FF2B5EF4-FFF2-40B4-BE49-F238E27FC236}">
              <a16:creationId xmlns:a16="http://schemas.microsoft.com/office/drawing/2014/main" id="{45B614AF-AD78-48FF-8E3A-AF3E3E3C2D03}"/>
            </a:ext>
          </a:extLst>
        </xdr:cNvPr>
        <xdr:cNvSpPr/>
      </xdr:nvSpPr>
      <xdr:spPr>
        <a:xfrm>
          <a:off x="7810500" y="700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24384</xdr:rowOff>
    </xdr:from>
    <xdr:to>
      <xdr:col>45</xdr:col>
      <xdr:colOff>177800</xdr:colOff>
      <xdr:row>41</xdr:row>
      <xdr:rowOff>24536</xdr:rowOff>
    </xdr:to>
    <xdr:cxnSp macro="">
      <xdr:nvCxnSpPr>
        <xdr:cNvPr id="137" name="直線コネクタ 136">
          <a:extLst>
            <a:ext uri="{FF2B5EF4-FFF2-40B4-BE49-F238E27FC236}">
              <a16:creationId xmlns:a16="http://schemas.microsoft.com/office/drawing/2014/main" id="{C0726166-1FAF-411B-86DC-07D2EF3E75E2}"/>
            </a:ext>
          </a:extLst>
        </xdr:cNvPr>
        <xdr:cNvCxnSpPr/>
      </xdr:nvCxnSpPr>
      <xdr:spPr>
        <a:xfrm>
          <a:off x="7861300" y="705383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145224</xdr:rowOff>
    </xdr:from>
    <xdr:to>
      <xdr:col>36</xdr:col>
      <xdr:colOff>165100</xdr:colOff>
      <xdr:row>41</xdr:row>
      <xdr:rowOff>75374</xdr:rowOff>
    </xdr:to>
    <xdr:sp macro="" textlink="">
      <xdr:nvSpPr>
        <xdr:cNvPr id="138" name="楕円 137">
          <a:extLst>
            <a:ext uri="{FF2B5EF4-FFF2-40B4-BE49-F238E27FC236}">
              <a16:creationId xmlns:a16="http://schemas.microsoft.com/office/drawing/2014/main" id="{E1B847BF-0C7F-46FB-90DC-9201DB32C8F4}"/>
            </a:ext>
          </a:extLst>
        </xdr:cNvPr>
        <xdr:cNvSpPr/>
      </xdr:nvSpPr>
      <xdr:spPr>
        <a:xfrm>
          <a:off x="6921500" y="700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24384</xdr:rowOff>
    </xdr:from>
    <xdr:to>
      <xdr:col>41</xdr:col>
      <xdr:colOff>50800</xdr:colOff>
      <xdr:row>41</xdr:row>
      <xdr:rowOff>24574</xdr:rowOff>
    </xdr:to>
    <xdr:cxnSp macro="">
      <xdr:nvCxnSpPr>
        <xdr:cNvPr id="139" name="直線コネクタ 138">
          <a:extLst>
            <a:ext uri="{FF2B5EF4-FFF2-40B4-BE49-F238E27FC236}">
              <a16:creationId xmlns:a16="http://schemas.microsoft.com/office/drawing/2014/main" id="{2CC08BF3-359A-4321-AD8C-A7F738ECE373}"/>
            </a:ext>
          </a:extLst>
        </xdr:cNvPr>
        <xdr:cNvCxnSpPr/>
      </xdr:nvCxnSpPr>
      <xdr:spPr>
        <a:xfrm flipV="1">
          <a:off x="6972300" y="7053834"/>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a:extLst>
            <a:ext uri="{FF2B5EF4-FFF2-40B4-BE49-F238E27FC236}">
              <a16:creationId xmlns:a16="http://schemas.microsoft.com/office/drawing/2014/main" id="{EAD8D70C-AB14-4AA3-9A28-E2D778554CF3}"/>
            </a:ext>
          </a:extLst>
        </xdr:cNvPr>
        <xdr:cNvSpPr txBox="1"/>
      </xdr:nvSpPr>
      <xdr:spPr>
        <a:xfrm>
          <a:off x="9391727" y="65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a:extLst>
            <a:ext uri="{FF2B5EF4-FFF2-40B4-BE49-F238E27FC236}">
              <a16:creationId xmlns:a16="http://schemas.microsoft.com/office/drawing/2014/main" id="{D3342EDE-BE4E-4EFE-BF0E-4D144BE68A1F}"/>
            </a:ext>
          </a:extLst>
        </xdr:cNvPr>
        <xdr:cNvSpPr txBox="1"/>
      </xdr:nvSpPr>
      <xdr:spPr>
        <a:xfrm>
          <a:off x="8515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a:extLst>
            <a:ext uri="{FF2B5EF4-FFF2-40B4-BE49-F238E27FC236}">
              <a16:creationId xmlns:a16="http://schemas.microsoft.com/office/drawing/2014/main" id="{A9686795-4F4C-4F98-ACFE-B5E2DEE9FA80}"/>
            </a:ext>
          </a:extLst>
        </xdr:cNvPr>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a:extLst>
            <a:ext uri="{FF2B5EF4-FFF2-40B4-BE49-F238E27FC236}">
              <a16:creationId xmlns:a16="http://schemas.microsoft.com/office/drawing/2014/main" id="{2A1BDDFF-62AD-471D-BFB4-B5465F54F4E3}"/>
            </a:ext>
          </a:extLst>
        </xdr:cNvPr>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63378</xdr:rowOff>
    </xdr:from>
    <xdr:ext cx="469744" cy="259045"/>
    <xdr:sp macro="" textlink="">
      <xdr:nvSpPr>
        <xdr:cNvPr id="144" name="n_1mainValue【道路】&#10;一人当たり延長">
          <a:extLst>
            <a:ext uri="{FF2B5EF4-FFF2-40B4-BE49-F238E27FC236}">
              <a16:creationId xmlns:a16="http://schemas.microsoft.com/office/drawing/2014/main" id="{6429D5BA-C501-4B2C-9584-E62B85D40D91}"/>
            </a:ext>
          </a:extLst>
        </xdr:cNvPr>
        <xdr:cNvSpPr txBox="1"/>
      </xdr:nvSpPr>
      <xdr:spPr>
        <a:xfrm>
          <a:off x="9391727" y="709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66463</xdr:rowOff>
    </xdr:from>
    <xdr:ext cx="469744" cy="259045"/>
    <xdr:sp macro="" textlink="">
      <xdr:nvSpPr>
        <xdr:cNvPr id="145" name="n_2mainValue【道路】&#10;一人当たり延長">
          <a:extLst>
            <a:ext uri="{FF2B5EF4-FFF2-40B4-BE49-F238E27FC236}">
              <a16:creationId xmlns:a16="http://schemas.microsoft.com/office/drawing/2014/main" id="{ECDC19A4-4926-4B67-977A-D51FF4A3CC27}"/>
            </a:ext>
          </a:extLst>
        </xdr:cNvPr>
        <xdr:cNvSpPr txBox="1"/>
      </xdr:nvSpPr>
      <xdr:spPr>
        <a:xfrm>
          <a:off x="8515427" y="70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66311</xdr:rowOff>
    </xdr:from>
    <xdr:ext cx="469744" cy="259045"/>
    <xdr:sp macro="" textlink="">
      <xdr:nvSpPr>
        <xdr:cNvPr id="146" name="n_3mainValue【道路】&#10;一人当たり延長">
          <a:extLst>
            <a:ext uri="{FF2B5EF4-FFF2-40B4-BE49-F238E27FC236}">
              <a16:creationId xmlns:a16="http://schemas.microsoft.com/office/drawing/2014/main" id="{B6FD4517-1309-4613-B4A5-B0F94F2966F5}"/>
            </a:ext>
          </a:extLst>
        </xdr:cNvPr>
        <xdr:cNvSpPr txBox="1"/>
      </xdr:nvSpPr>
      <xdr:spPr>
        <a:xfrm>
          <a:off x="7626427" y="709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66501</xdr:rowOff>
    </xdr:from>
    <xdr:ext cx="469744" cy="259045"/>
    <xdr:sp macro="" textlink="">
      <xdr:nvSpPr>
        <xdr:cNvPr id="147" name="n_4mainValue【道路】&#10;一人当たり延長">
          <a:extLst>
            <a:ext uri="{FF2B5EF4-FFF2-40B4-BE49-F238E27FC236}">
              <a16:creationId xmlns:a16="http://schemas.microsoft.com/office/drawing/2014/main" id="{8EE4AF0E-AF8A-439E-A112-779EF32629F9}"/>
            </a:ext>
          </a:extLst>
        </xdr:cNvPr>
        <xdr:cNvSpPr txBox="1"/>
      </xdr:nvSpPr>
      <xdr:spPr>
        <a:xfrm>
          <a:off x="6737427" y="709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9992CB3-2360-49C1-B7A5-E06AE510AD0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376FBEF-638D-49A1-92E1-DEA4042CF31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2155A4A-9BA2-4E6D-829C-1DA07AD4297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C9B06BF-9C9B-4FEC-B130-00A4AB0B6B7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A86F924-0F33-476F-B4BB-2BD691EE261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CAEFABE-781B-442C-8BD5-6A242DCDD5B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CED89A8-0777-4B89-91CF-98E8556AD0E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1D007F2-51A8-4760-88C9-1CB5749AD01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494F3A2-7AB0-4A2A-8F33-0B676959EDF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3D9624D-5515-49F5-8CD8-E358E9C165D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11BBEF7-4E09-413C-B4DA-07F4743CBF6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4A74810-BB48-462F-AE19-D73A0AF6B78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E988390-CC77-420F-B613-1DCE0584D4C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D27AFE0-D62D-4733-8437-BA756B3209F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BB342BAE-7259-4E90-9FD0-2736A53D90F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D8E17AD4-EDEF-4B10-A56C-46929395476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0E3CEEA-D4C4-453E-B77D-8EBE7F0642B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3B3E702-D413-496E-A67A-FA7A5D6F765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0EC0529-C9FA-4B84-97F4-82581C53185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EA41F1A5-2F4D-4086-90D1-F26F60C003A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10ECC9B1-BBFE-4CC4-B6E6-211A57D0DD2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1F20AAE-5D75-4617-9F4E-B4CB0E1FE42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0BF9A77-7BB0-497B-AF64-AF4B98EBA98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4660264-7832-4081-B71A-38A62A5506A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B7D5EE02-1165-40CA-9E34-C6F0981C3E7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66A77CAF-8CBC-4866-981D-D497B8A0D22A}"/>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A98C05D-E714-4C2D-8FD3-A733670D0D2D}"/>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29F853B9-A4CA-4ABB-9C6A-D901D9B77DE8}"/>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003605B-39C1-47C9-84C0-14F0CB77B207}"/>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EC663FA0-2765-470C-86B5-52027F3D9AF3}"/>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7C29919C-8448-4F14-AD84-B4C5A427D42F}"/>
            </a:ext>
          </a:extLst>
        </xdr:cNvPr>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29EB57FA-8F27-44E4-BB48-0BB349515106}"/>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83E3D8D4-5C35-4F43-9169-33ABB14F3DFC}"/>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E053E084-7A15-47CB-AFFF-9B9E84B2CCE2}"/>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3F947FE7-B328-4A53-A758-89E74FE6618D}"/>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814EDD6D-163C-45CA-9664-E3710A347CD6}"/>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D9B41F0-4486-49E1-8610-1BECEBE32EC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1B3DF45-AF00-4C4B-8B42-073B7B8C8B2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B78548E-9FEC-4994-B16C-6DEDF5991BF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F408E6C-1A1B-40F1-B878-635E8DCB47A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6233DA3-5156-455B-99FF-4B64C01B162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89626</xdr:rowOff>
    </xdr:from>
    <xdr:to>
      <xdr:col>24</xdr:col>
      <xdr:colOff>114300</xdr:colOff>
      <xdr:row>59</xdr:row>
      <xdr:rowOff>19776</xdr:rowOff>
    </xdr:to>
    <xdr:sp macro="" textlink="">
      <xdr:nvSpPr>
        <xdr:cNvPr id="189" name="楕円 188">
          <a:extLst>
            <a:ext uri="{FF2B5EF4-FFF2-40B4-BE49-F238E27FC236}">
              <a16:creationId xmlns:a16="http://schemas.microsoft.com/office/drawing/2014/main" id="{717BD453-8BDA-4295-95D0-E12911A94A5A}"/>
            </a:ext>
          </a:extLst>
        </xdr:cNvPr>
        <xdr:cNvSpPr/>
      </xdr:nvSpPr>
      <xdr:spPr>
        <a:xfrm>
          <a:off x="45847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112503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C948DC7-6A9F-4D70-B43C-311FFE38FB3C}"/>
            </a:ext>
          </a:extLst>
        </xdr:cNvPr>
        <xdr:cNvSpPr txBox="1"/>
      </xdr:nvSpPr>
      <xdr:spPr>
        <a:xfrm>
          <a:off x="4673600"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84727</xdr:rowOff>
    </xdr:from>
    <xdr:to>
      <xdr:col>20</xdr:col>
      <xdr:colOff>38100</xdr:colOff>
      <xdr:row>59</xdr:row>
      <xdr:rowOff>14877</xdr:rowOff>
    </xdr:to>
    <xdr:sp macro="" textlink="">
      <xdr:nvSpPr>
        <xdr:cNvPr id="191" name="楕円 190">
          <a:extLst>
            <a:ext uri="{FF2B5EF4-FFF2-40B4-BE49-F238E27FC236}">
              <a16:creationId xmlns:a16="http://schemas.microsoft.com/office/drawing/2014/main" id="{1A27A39A-CE10-4291-92DC-1E99F801FDAB}"/>
            </a:ext>
          </a:extLst>
        </xdr:cNvPr>
        <xdr:cNvSpPr/>
      </xdr:nvSpPr>
      <xdr:spPr>
        <a:xfrm>
          <a:off x="3746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135527</xdr:rowOff>
    </xdr:from>
    <xdr:to>
      <xdr:col>24</xdr:col>
      <xdr:colOff>63500</xdr:colOff>
      <xdr:row>58</xdr:row>
      <xdr:rowOff>140426</xdr:rowOff>
    </xdr:to>
    <xdr:cxnSp macro="">
      <xdr:nvCxnSpPr>
        <xdr:cNvPr id="192" name="直線コネクタ 191">
          <a:extLst>
            <a:ext uri="{FF2B5EF4-FFF2-40B4-BE49-F238E27FC236}">
              <a16:creationId xmlns:a16="http://schemas.microsoft.com/office/drawing/2014/main" id="{77D0CDF9-190A-485C-A86F-E5E5BBB965C7}"/>
            </a:ext>
          </a:extLst>
        </xdr:cNvPr>
        <xdr:cNvCxnSpPr/>
      </xdr:nvCxnSpPr>
      <xdr:spPr>
        <a:xfrm>
          <a:off x="3797300" y="1007962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56969</xdr:rowOff>
    </xdr:from>
    <xdr:to>
      <xdr:col>15</xdr:col>
      <xdr:colOff>101600</xdr:colOff>
      <xdr:row>58</xdr:row>
      <xdr:rowOff>158569</xdr:rowOff>
    </xdr:to>
    <xdr:sp macro="" textlink="">
      <xdr:nvSpPr>
        <xdr:cNvPr id="193" name="楕円 192">
          <a:extLst>
            <a:ext uri="{FF2B5EF4-FFF2-40B4-BE49-F238E27FC236}">
              <a16:creationId xmlns:a16="http://schemas.microsoft.com/office/drawing/2014/main" id="{B117308D-6A6A-4DB0-9D01-33D4A5288736}"/>
            </a:ext>
          </a:extLst>
        </xdr:cNvPr>
        <xdr:cNvSpPr/>
      </xdr:nvSpPr>
      <xdr:spPr>
        <a:xfrm>
          <a:off x="2857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107769</xdr:rowOff>
    </xdr:from>
    <xdr:to>
      <xdr:col>19</xdr:col>
      <xdr:colOff>177800</xdr:colOff>
      <xdr:row>58</xdr:row>
      <xdr:rowOff>135527</xdr:rowOff>
    </xdr:to>
    <xdr:cxnSp macro="">
      <xdr:nvCxnSpPr>
        <xdr:cNvPr id="194" name="直線コネクタ 193">
          <a:extLst>
            <a:ext uri="{FF2B5EF4-FFF2-40B4-BE49-F238E27FC236}">
              <a16:creationId xmlns:a16="http://schemas.microsoft.com/office/drawing/2014/main" id="{11A6C3EF-2444-4F87-93E4-865CD59EC7D0}"/>
            </a:ext>
          </a:extLst>
        </xdr:cNvPr>
        <xdr:cNvCxnSpPr/>
      </xdr:nvCxnSpPr>
      <xdr:spPr>
        <a:xfrm>
          <a:off x="2908300" y="100518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29210</xdr:rowOff>
    </xdr:from>
    <xdr:to>
      <xdr:col>10</xdr:col>
      <xdr:colOff>165100</xdr:colOff>
      <xdr:row>58</xdr:row>
      <xdr:rowOff>130810</xdr:rowOff>
    </xdr:to>
    <xdr:sp macro="" textlink="">
      <xdr:nvSpPr>
        <xdr:cNvPr id="195" name="楕円 194">
          <a:extLst>
            <a:ext uri="{FF2B5EF4-FFF2-40B4-BE49-F238E27FC236}">
              <a16:creationId xmlns:a16="http://schemas.microsoft.com/office/drawing/2014/main" id="{6C52854A-ACC5-4549-9A2C-52F9E7782E2C}"/>
            </a:ext>
          </a:extLst>
        </xdr:cNvPr>
        <xdr:cNvSpPr/>
      </xdr:nvSpPr>
      <xdr:spPr>
        <a:xfrm>
          <a:off x="1968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80010</xdr:rowOff>
    </xdr:from>
    <xdr:to>
      <xdr:col>15</xdr:col>
      <xdr:colOff>50800</xdr:colOff>
      <xdr:row>58</xdr:row>
      <xdr:rowOff>107769</xdr:rowOff>
    </xdr:to>
    <xdr:cxnSp macro="">
      <xdr:nvCxnSpPr>
        <xdr:cNvPr id="196" name="直線コネクタ 195">
          <a:extLst>
            <a:ext uri="{FF2B5EF4-FFF2-40B4-BE49-F238E27FC236}">
              <a16:creationId xmlns:a16="http://schemas.microsoft.com/office/drawing/2014/main" id="{DD631346-3037-4B6C-9DC7-6E2143D8C393}"/>
            </a:ext>
          </a:extLst>
        </xdr:cNvPr>
        <xdr:cNvCxnSpPr/>
      </xdr:nvCxnSpPr>
      <xdr:spPr>
        <a:xfrm>
          <a:off x="2019300" y="1002411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1451</xdr:rowOff>
    </xdr:from>
    <xdr:to>
      <xdr:col>6</xdr:col>
      <xdr:colOff>38100</xdr:colOff>
      <xdr:row>58</xdr:row>
      <xdr:rowOff>103051</xdr:rowOff>
    </xdr:to>
    <xdr:sp macro="" textlink="">
      <xdr:nvSpPr>
        <xdr:cNvPr id="197" name="楕円 196">
          <a:extLst>
            <a:ext uri="{FF2B5EF4-FFF2-40B4-BE49-F238E27FC236}">
              <a16:creationId xmlns:a16="http://schemas.microsoft.com/office/drawing/2014/main" id="{70B6DC79-9B7A-44B3-8A78-E66F31DDA83E}"/>
            </a:ext>
          </a:extLst>
        </xdr:cNvPr>
        <xdr:cNvSpPr/>
      </xdr:nvSpPr>
      <xdr:spPr>
        <a:xfrm>
          <a:off x="1079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52251</xdr:rowOff>
    </xdr:from>
    <xdr:to>
      <xdr:col>10</xdr:col>
      <xdr:colOff>114300</xdr:colOff>
      <xdr:row>58</xdr:row>
      <xdr:rowOff>80010</xdr:rowOff>
    </xdr:to>
    <xdr:cxnSp macro="">
      <xdr:nvCxnSpPr>
        <xdr:cNvPr id="198" name="直線コネクタ 197">
          <a:extLst>
            <a:ext uri="{FF2B5EF4-FFF2-40B4-BE49-F238E27FC236}">
              <a16:creationId xmlns:a16="http://schemas.microsoft.com/office/drawing/2014/main" id="{E2A7093B-B09B-4D7B-A1C2-A67B931086C4}"/>
            </a:ext>
          </a:extLst>
        </xdr:cNvPr>
        <xdr:cNvCxnSpPr/>
      </xdr:nvCxnSpPr>
      <xdr:spPr>
        <a:xfrm>
          <a:off x="1130300" y="999635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F39C9D7-63D6-44D8-9C4D-3154774CEB9D}"/>
            </a:ext>
          </a:extLst>
        </xdr:cNvPr>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2865279-60A2-48D3-B0EF-B112CDE551EB}"/>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9DE58E3-0877-4AAC-AAF8-D260A30B89BE}"/>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FFF223D5-EBAD-4DAA-9D9E-4ABD79334602}"/>
            </a:ext>
          </a:extLst>
        </xdr:cNvPr>
        <xdr:cNvSpPr txBox="1"/>
      </xdr:nvSpPr>
      <xdr:spPr>
        <a:xfrm>
          <a:off x="927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31404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500321D-AC1D-470F-A1BC-6803156734FF}"/>
            </a:ext>
          </a:extLst>
        </xdr:cNvPr>
        <xdr:cNvSpPr txBox="1"/>
      </xdr:nvSpPr>
      <xdr:spPr>
        <a:xfrm>
          <a:off x="35820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3646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8451AB7B-5AE7-496F-9545-133EE1A4EF25}"/>
            </a:ext>
          </a:extLst>
        </xdr:cNvPr>
        <xdr:cNvSpPr txBox="1"/>
      </xdr:nvSpPr>
      <xdr:spPr>
        <a:xfrm>
          <a:off x="2705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147337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0D12390-3FF7-4F24-AB77-23E70A89F4AF}"/>
            </a:ext>
          </a:extLst>
        </xdr:cNvPr>
        <xdr:cNvSpPr txBox="1"/>
      </xdr:nvSpPr>
      <xdr:spPr>
        <a:xfrm>
          <a:off x="1816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119578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ADAC135-D8F6-4128-9184-8BA875F9D206}"/>
            </a:ext>
          </a:extLst>
        </xdr:cNvPr>
        <xdr:cNvSpPr txBox="1"/>
      </xdr:nvSpPr>
      <xdr:spPr>
        <a:xfrm>
          <a:off x="9277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7941ADC-1BB8-4CC1-877D-EC1CD0879A5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A0A2CF7-18D1-4C7B-AB74-DA84019659B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E072470-BBA3-4C44-B959-E9E37995CB6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8AA0409-0237-4AF1-AB7D-E210694CE0B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30AAF69-93F0-4D5C-894D-A19BF88B76E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21B6338-8146-48AE-B129-12C1CE68753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B73FAA0-A787-4A41-9561-4E163526ACE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0A7143B-2B3F-46B5-B00E-E657DCF7EAB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9BCF536-B517-4821-A3E5-1CAE1D6CE25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34EAAA3-CF07-4F2F-9DBE-2638A743DD6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BEBDFDD3-1952-45B3-9E8A-B3E12D0F05B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3242F303-26CA-47BC-8781-242C53D9484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4B18C102-3D26-48A9-AC67-843E1520E1F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B4C00CFF-BDA3-49BF-9A07-1DCC0A30D21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20154878-8A38-44B3-80EE-05A338CD193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8F7B5AD3-5EB2-4A4D-A6B3-24CFDA88D57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6DEE33AB-5D53-4D5B-8E72-59D2A417964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5AD1763F-39DE-432E-B5B1-4BAC1401A5A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BC931951-DAFA-4933-A255-826BF65AC25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1E7456E9-0F80-41B6-A2C3-8654B3CC9D6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8387D05-5721-4EE7-B0D5-A7CFB02820D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9F8CE447-4D83-49DB-9FEE-09325279EAC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5B16EFE-890E-4B8B-BECD-0160A134A82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4D0B60A6-6382-4648-9AA0-6466994CB5F2}"/>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6E431D0C-3337-4B68-B713-D242F806FBDE}"/>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38E0FC05-77E4-4E44-9CE7-65F23F9D64DD}"/>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ADD9F23-5383-4F73-A69A-CD7F7443F5BB}"/>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81888036-3EFE-441F-9EAA-3EBC0E89F1CE}"/>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E418DE6-4F9E-4C19-AE23-91E08230BF86}"/>
            </a:ext>
          </a:extLst>
        </xdr:cNvPr>
        <xdr:cNvSpPr txBox="1"/>
      </xdr:nvSpPr>
      <xdr:spPr>
        <a:xfrm>
          <a:off x="10515600" y="1064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19CCECA0-B3AD-444C-AF62-222197A394EC}"/>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652B74A6-6059-4817-A667-5517AAB9EBDB}"/>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23310364-E812-490C-8809-176FE26A95E5}"/>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D0059FA8-F8FC-44B0-8DB8-6FBCAF94B881}"/>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BCC810E2-F222-4DB3-84AB-EF511EF22750}"/>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B68B8F4-96C9-4DFD-8BC5-01C63C9B23E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61C567D-F663-4937-8813-A5D914165FC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4D552AD-39B7-4570-8CB9-397738C60E1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C3641EA-C307-4678-BB84-6D9CD3EE78A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5058FC7-0541-4C15-B7DD-E05822B3864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42887</xdr:rowOff>
    </xdr:from>
    <xdr:to>
      <xdr:col>55</xdr:col>
      <xdr:colOff>50800</xdr:colOff>
      <xdr:row>63</xdr:row>
      <xdr:rowOff>144487</xdr:rowOff>
    </xdr:to>
    <xdr:sp macro="" textlink="">
      <xdr:nvSpPr>
        <xdr:cNvPr id="246" name="楕円 245">
          <a:extLst>
            <a:ext uri="{FF2B5EF4-FFF2-40B4-BE49-F238E27FC236}">
              <a16:creationId xmlns:a16="http://schemas.microsoft.com/office/drawing/2014/main" id="{29F39852-9DEB-467B-B12D-5426BDB91549}"/>
            </a:ext>
          </a:extLst>
        </xdr:cNvPr>
        <xdr:cNvSpPr/>
      </xdr:nvSpPr>
      <xdr:spPr>
        <a:xfrm>
          <a:off x="10426700" y="108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21314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5CD6F258-E83B-4C44-B272-37FB1350A259}"/>
            </a:ext>
          </a:extLst>
        </xdr:cNvPr>
        <xdr:cNvSpPr txBox="1"/>
      </xdr:nvSpPr>
      <xdr:spPr>
        <a:xfrm>
          <a:off x="10515600" y="1082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49503</xdr:rowOff>
    </xdr:from>
    <xdr:to>
      <xdr:col>50</xdr:col>
      <xdr:colOff>165100</xdr:colOff>
      <xdr:row>63</xdr:row>
      <xdr:rowOff>151103</xdr:rowOff>
    </xdr:to>
    <xdr:sp macro="" textlink="">
      <xdr:nvSpPr>
        <xdr:cNvPr id="248" name="楕円 247">
          <a:extLst>
            <a:ext uri="{FF2B5EF4-FFF2-40B4-BE49-F238E27FC236}">
              <a16:creationId xmlns:a16="http://schemas.microsoft.com/office/drawing/2014/main" id="{B82A7E1E-575F-47CA-A2F7-D5FB1E274DE7}"/>
            </a:ext>
          </a:extLst>
        </xdr:cNvPr>
        <xdr:cNvSpPr/>
      </xdr:nvSpPr>
      <xdr:spPr>
        <a:xfrm>
          <a:off x="9588500" y="1085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93687</xdr:rowOff>
    </xdr:from>
    <xdr:to>
      <xdr:col>55</xdr:col>
      <xdr:colOff>0</xdr:colOff>
      <xdr:row>63</xdr:row>
      <xdr:rowOff>100303</xdr:rowOff>
    </xdr:to>
    <xdr:cxnSp macro="">
      <xdr:nvCxnSpPr>
        <xdr:cNvPr id="249" name="直線コネクタ 248">
          <a:extLst>
            <a:ext uri="{FF2B5EF4-FFF2-40B4-BE49-F238E27FC236}">
              <a16:creationId xmlns:a16="http://schemas.microsoft.com/office/drawing/2014/main" id="{CC720D2C-D2B6-4333-A5E8-E1B25D12BA62}"/>
            </a:ext>
          </a:extLst>
        </xdr:cNvPr>
        <xdr:cNvCxnSpPr/>
      </xdr:nvCxnSpPr>
      <xdr:spPr>
        <a:xfrm flipV="1">
          <a:off x="9639300" y="10895037"/>
          <a:ext cx="838200" cy="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49564</xdr:rowOff>
    </xdr:from>
    <xdr:to>
      <xdr:col>46</xdr:col>
      <xdr:colOff>38100</xdr:colOff>
      <xdr:row>63</xdr:row>
      <xdr:rowOff>151164</xdr:rowOff>
    </xdr:to>
    <xdr:sp macro="" textlink="">
      <xdr:nvSpPr>
        <xdr:cNvPr id="250" name="楕円 249">
          <a:extLst>
            <a:ext uri="{FF2B5EF4-FFF2-40B4-BE49-F238E27FC236}">
              <a16:creationId xmlns:a16="http://schemas.microsoft.com/office/drawing/2014/main" id="{924DE72D-8D6C-4503-9ABF-B9EF8BE1122D}"/>
            </a:ext>
          </a:extLst>
        </xdr:cNvPr>
        <xdr:cNvSpPr/>
      </xdr:nvSpPr>
      <xdr:spPr>
        <a:xfrm>
          <a:off x="8699500" y="1085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100303</xdr:rowOff>
    </xdr:from>
    <xdr:to>
      <xdr:col>50</xdr:col>
      <xdr:colOff>114300</xdr:colOff>
      <xdr:row>63</xdr:row>
      <xdr:rowOff>100364</xdr:rowOff>
    </xdr:to>
    <xdr:cxnSp macro="">
      <xdr:nvCxnSpPr>
        <xdr:cNvPr id="251" name="直線コネクタ 250">
          <a:extLst>
            <a:ext uri="{FF2B5EF4-FFF2-40B4-BE49-F238E27FC236}">
              <a16:creationId xmlns:a16="http://schemas.microsoft.com/office/drawing/2014/main" id="{E7143E06-F6F3-4F71-BD52-4B2E30783E82}"/>
            </a:ext>
          </a:extLst>
        </xdr:cNvPr>
        <xdr:cNvCxnSpPr/>
      </xdr:nvCxnSpPr>
      <xdr:spPr>
        <a:xfrm flipV="1">
          <a:off x="8750300" y="10901653"/>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49582</xdr:rowOff>
    </xdr:from>
    <xdr:to>
      <xdr:col>41</xdr:col>
      <xdr:colOff>101600</xdr:colOff>
      <xdr:row>63</xdr:row>
      <xdr:rowOff>151182</xdr:rowOff>
    </xdr:to>
    <xdr:sp macro="" textlink="">
      <xdr:nvSpPr>
        <xdr:cNvPr id="252" name="楕円 251">
          <a:extLst>
            <a:ext uri="{FF2B5EF4-FFF2-40B4-BE49-F238E27FC236}">
              <a16:creationId xmlns:a16="http://schemas.microsoft.com/office/drawing/2014/main" id="{DB7673CF-3558-46A5-8B25-2ADED48B090D}"/>
            </a:ext>
          </a:extLst>
        </xdr:cNvPr>
        <xdr:cNvSpPr/>
      </xdr:nvSpPr>
      <xdr:spPr>
        <a:xfrm>
          <a:off x="7810500" y="108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100364</xdr:rowOff>
    </xdr:from>
    <xdr:to>
      <xdr:col>45</xdr:col>
      <xdr:colOff>177800</xdr:colOff>
      <xdr:row>63</xdr:row>
      <xdr:rowOff>100382</xdr:rowOff>
    </xdr:to>
    <xdr:cxnSp macro="">
      <xdr:nvCxnSpPr>
        <xdr:cNvPr id="253" name="直線コネクタ 252">
          <a:extLst>
            <a:ext uri="{FF2B5EF4-FFF2-40B4-BE49-F238E27FC236}">
              <a16:creationId xmlns:a16="http://schemas.microsoft.com/office/drawing/2014/main" id="{40421FCD-829A-4E8C-856C-48EE2613636E}"/>
            </a:ext>
          </a:extLst>
        </xdr:cNvPr>
        <xdr:cNvCxnSpPr/>
      </xdr:nvCxnSpPr>
      <xdr:spPr>
        <a:xfrm flipV="1">
          <a:off x="7861300" y="10901714"/>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49746</xdr:rowOff>
    </xdr:from>
    <xdr:to>
      <xdr:col>36</xdr:col>
      <xdr:colOff>165100</xdr:colOff>
      <xdr:row>63</xdr:row>
      <xdr:rowOff>151346</xdr:rowOff>
    </xdr:to>
    <xdr:sp macro="" textlink="">
      <xdr:nvSpPr>
        <xdr:cNvPr id="254" name="楕円 253">
          <a:extLst>
            <a:ext uri="{FF2B5EF4-FFF2-40B4-BE49-F238E27FC236}">
              <a16:creationId xmlns:a16="http://schemas.microsoft.com/office/drawing/2014/main" id="{C9BB0712-CADD-4B96-98E3-1DE3037426B3}"/>
            </a:ext>
          </a:extLst>
        </xdr:cNvPr>
        <xdr:cNvSpPr/>
      </xdr:nvSpPr>
      <xdr:spPr>
        <a:xfrm>
          <a:off x="6921500" y="1085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100382</xdr:rowOff>
    </xdr:from>
    <xdr:to>
      <xdr:col>41</xdr:col>
      <xdr:colOff>50800</xdr:colOff>
      <xdr:row>63</xdr:row>
      <xdr:rowOff>100546</xdr:rowOff>
    </xdr:to>
    <xdr:cxnSp macro="">
      <xdr:nvCxnSpPr>
        <xdr:cNvPr id="255" name="直線コネクタ 254">
          <a:extLst>
            <a:ext uri="{FF2B5EF4-FFF2-40B4-BE49-F238E27FC236}">
              <a16:creationId xmlns:a16="http://schemas.microsoft.com/office/drawing/2014/main" id="{0A9C8497-E03A-4439-8CC7-C19966B1CAA5}"/>
            </a:ext>
          </a:extLst>
        </xdr:cNvPr>
        <xdr:cNvCxnSpPr/>
      </xdr:nvCxnSpPr>
      <xdr:spPr>
        <a:xfrm flipV="1">
          <a:off x="6972300" y="10901732"/>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C85A5EB4-4267-47F4-9B73-0375D490C710}"/>
            </a:ext>
          </a:extLst>
        </xdr:cNvPr>
        <xdr:cNvSpPr txBox="1"/>
      </xdr:nvSpPr>
      <xdr:spPr>
        <a:xfrm>
          <a:off x="9327095" y="105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CA6E53-8F7D-48B2-9E7C-F3ECBC92DBAF}"/>
            </a:ext>
          </a:extLst>
        </xdr:cNvPr>
        <xdr:cNvSpPr txBox="1"/>
      </xdr:nvSpPr>
      <xdr:spPr>
        <a:xfrm>
          <a:off x="84507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497DD624-763D-4948-9762-CBC8DD6AAC58}"/>
            </a:ext>
          </a:extLst>
        </xdr:cNvPr>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7BE6A101-B248-414D-9267-1FCC4D087DD7}"/>
            </a:ext>
          </a:extLst>
        </xdr:cNvPr>
        <xdr:cNvSpPr txBox="1"/>
      </xdr:nvSpPr>
      <xdr:spPr>
        <a:xfrm>
          <a:off x="6672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142230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2906F57E-2667-45A8-9367-E60651A9FFD1}"/>
            </a:ext>
          </a:extLst>
        </xdr:cNvPr>
        <xdr:cNvSpPr txBox="1"/>
      </xdr:nvSpPr>
      <xdr:spPr>
        <a:xfrm>
          <a:off x="9327095" y="1094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142291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CF1594A1-0DF7-450C-A4F7-6EE26EC102A5}"/>
            </a:ext>
          </a:extLst>
        </xdr:cNvPr>
        <xdr:cNvSpPr txBox="1"/>
      </xdr:nvSpPr>
      <xdr:spPr>
        <a:xfrm>
          <a:off x="8450795" y="1094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142309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A57B3DBA-6982-4945-93D0-F86CF0351AA5}"/>
            </a:ext>
          </a:extLst>
        </xdr:cNvPr>
        <xdr:cNvSpPr txBox="1"/>
      </xdr:nvSpPr>
      <xdr:spPr>
        <a:xfrm>
          <a:off x="7561795" y="1094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142473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1F94EA7E-89DB-412E-9A92-878092E91319}"/>
            </a:ext>
          </a:extLst>
        </xdr:cNvPr>
        <xdr:cNvSpPr txBox="1"/>
      </xdr:nvSpPr>
      <xdr:spPr>
        <a:xfrm>
          <a:off x="6672795" y="1094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F10B842A-196E-4239-801C-162EA51F384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BF30BFF-007F-492E-B8DA-BB6DC0485B2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6979A9EA-DBFE-4164-93DF-1452F730866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4B432E-4B52-43A3-B727-62C1191B0A7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328AF4E-1C89-446A-9DC3-F8655F6C561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E37E2A8-80A0-4F82-B328-00CE782DD8B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8871D11-D348-471A-9658-85208EA9567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0038B6D-6F23-478D-AC9F-1D9C7FDA4A4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72FEB47A-7D64-4974-A6F8-D3E4533A4FE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84B8AC0-E2DF-4B18-B86A-DD3B77A6392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35631B5-F149-4070-87D7-93671314B15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C65D3B51-FED6-4102-93A3-F8C3EE733BD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D040BC06-CE37-4D37-8211-5A8E5CA3678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4CCB4F40-9B16-4F10-9649-9F9F9E915CA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C933F08F-8C65-4F2C-8BCA-F0CEA5F6781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10AC6052-4411-418F-91E4-864C227621A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7A861D3A-C460-4CD3-AAF1-94F30EE3CF4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14414E6C-F107-46BD-BD0D-B1C83BB6419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1B6B0CE8-009B-4FC7-B99C-104385CA356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D66AC54-1B73-4B6E-A905-82F14119456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B60CA4B6-7E03-4802-921B-EC873F51B77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F09379D9-D86B-4783-B40B-09FD3BD6BEB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70E27AF3-02C0-49DF-BE1A-FB3DE0695EF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5C5F9CD0-C808-4A19-AA9D-1C5977D3E40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29A1277F-7385-4E02-84A1-5D5357B04E9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321676E5-E04F-4EAF-B848-66C8BA0A0709}"/>
            </a:ext>
          </a:extLst>
        </xdr:cNvPr>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9EEBA842-83BC-4FE4-99F0-879B1DE172F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CB132609-7B52-4FEE-8ECB-8AF69872049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1AB9F378-4492-4BD5-BDBF-19477A949970}"/>
            </a:ext>
          </a:extLst>
        </xdr:cNvPr>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20E50861-51B9-417C-9A03-7CEF4D7E05E7}"/>
            </a:ext>
          </a:extLst>
        </xdr:cNvPr>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A3C5A117-A4F2-4623-8BD9-A8BF67ACB75A}"/>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B3039265-A68B-4412-B648-CCF06D282371}"/>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B0B82C91-6EFB-4CC3-B499-1D30B0DC1D9A}"/>
            </a:ext>
          </a:extLst>
        </xdr:cNvPr>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865EC387-9A96-4B2E-BB40-A5F88EBBFA59}"/>
            </a:ext>
          </a:extLst>
        </xdr:cNvPr>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C79F25A9-2880-41A2-A80F-64504C33775E}"/>
            </a:ext>
          </a:extLst>
        </xdr:cNvPr>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1B9B136B-F4F8-4B9E-938F-3C5FF16C4544}"/>
            </a:ext>
          </a:extLst>
        </xdr:cNvPr>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FE982D7-D33C-4673-97CD-7069A0C5D16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E052078-87DA-4CF7-B6EE-9320B51EA65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2DE7634-A2F4-45CE-A4E1-BA6F048BE60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7A8F78D-B6B2-4469-A67B-9028D4C8D28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EDE6327-CE7E-43CB-86E4-26CCFD23EE2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49349</xdr:rowOff>
    </xdr:from>
    <xdr:to>
      <xdr:col>24</xdr:col>
      <xdr:colOff>114300</xdr:colOff>
      <xdr:row>84</xdr:row>
      <xdr:rowOff>150949</xdr:rowOff>
    </xdr:to>
    <xdr:sp macro="" textlink="">
      <xdr:nvSpPr>
        <xdr:cNvPr id="305" name="楕円 304">
          <a:extLst>
            <a:ext uri="{FF2B5EF4-FFF2-40B4-BE49-F238E27FC236}">
              <a16:creationId xmlns:a16="http://schemas.microsoft.com/office/drawing/2014/main" id="{498DA623-0ACE-4874-AB6D-3426AEE8A4DA}"/>
            </a:ext>
          </a:extLst>
        </xdr:cNvPr>
        <xdr:cNvSpPr/>
      </xdr:nvSpPr>
      <xdr:spPr>
        <a:xfrm>
          <a:off x="45847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27776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49626A70-50B3-489B-A0EF-9FE9926A385E}"/>
            </a:ext>
          </a:extLst>
        </xdr:cNvPr>
        <xdr:cNvSpPr txBox="1"/>
      </xdr:nvSpPr>
      <xdr:spPr>
        <a:xfrm>
          <a:off x="4673600"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13426</xdr:rowOff>
    </xdr:from>
    <xdr:to>
      <xdr:col>20</xdr:col>
      <xdr:colOff>38100</xdr:colOff>
      <xdr:row>84</xdr:row>
      <xdr:rowOff>115026</xdr:rowOff>
    </xdr:to>
    <xdr:sp macro="" textlink="">
      <xdr:nvSpPr>
        <xdr:cNvPr id="307" name="楕円 306">
          <a:extLst>
            <a:ext uri="{FF2B5EF4-FFF2-40B4-BE49-F238E27FC236}">
              <a16:creationId xmlns:a16="http://schemas.microsoft.com/office/drawing/2014/main" id="{AA3E36A6-F89C-4BA8-B53D-B17FBC5FD5B0}"/>
            </a:ext>
          </a:extLst>
        </xdr:cNvPr>
        <xdr:cNvSpPr/>
      </xdr:nvSpPr>
      <xdr:spPr>
        <a:xfrm>
          <a:off x="3746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64226</xdr:rowOff>
    </xdr:from>
    <xdr:to>
      <xdr:col>24</xdr:col>
      <xdr:colOff>63500</xdr:colOff>
      <xdr:row>84</xdr:row>
      <xdr:rowOff>100149</xdr:rowOff>
    </xdr:to>
    <xdr:cxnSp macro="">
      <xdr:nvCxnSpPr>
        <xdr:cNvPr id="308" name="直線コネクタ 307">
          <a:extLst>
            <a:ext uri="{FF2B5EF4-FFF2-40B4-BE49-F238E27FC236}">
              <a16:creationId xmlns:a16="http://schemas.microsoft.com/office/drawing/2014/main" id="{E22F485B-1787-4289-91B1-B2F5B838F156}"/>
            </a:ext>
          </a:extLst>
        </xdr:cNvPr>
        <xdr:cNvCxnSpPr/>
      </xdr:nvCxnSpPr>
      <xdr:spPr>
        <a:xfrm>
          <a:off x="3797300" y="144660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160382</xdr:rowOff>
    </xdr:from>
    <xdr:to>
      <xdr:col>15</xdr:col>
      <xdr:colOff>101600</xdr:colOff>
      <xdr:row>84</xdr:row>
      <xdr:rowOff>90532</xdr:rowOff>
    </xdr:to>
    <xdr:sp macro="" textlink="">
      <xdr:nvSpPr>
        <xdr:cNvPr id="309" name="楕円 308">
          <a:extLst>
            <a:ext uri="{FF2B5EF4-FFF2-40B4-BE49-F238E27FC236}">
              <a16:creationId xmlns:a16="http://schemas.microsoft.com/office/drawing/2014/main" id="{076B9300-5915-4B23-AC4A-E17AD7BDDEBD}"/>
            </a:ext>
          </a:extLst>
        </xdr:cNvPr>
        <xdr:cNvSpPr/>
      </xdr:nvSpPr>
      <xdr:spPr>
        <a:xfrm>
          <a:off x="2857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39732</xdr:rowOff>
    </xdr:from>
    <xdr:to>
      <xdr:col>19</xdr:col>
      <xdr:colOff>177800</xdr:colOff>
      <xdr:row>84</xdr:row>
      <xdr:rowOff>64226</xdr:rowOff>
    </xdr:to>
    <xdr:cxnSp macro="">
      <xdr:nvCxnSpPr>
        <xdr:cNvPr id="310" name="直線コネクタ 309">
          <a:extLst>
            <a:ext uri="{FF2B5EF4-FFF2-40B4-BE49-F238E27FC236}">
              <a16:creationId xmlns:a16="http://schemas.microsoft.com/office/drawing/2014/main" id="{B4BDE104-F8F1-42CF-ABAB-43E50C1A3CD7}"/>
            </a:ext>
          </a:extLst>
        </xdr:cNvPr>
        <xdr:cNvCxnSpPr/>
      </xdr:nvCxnSpPr>
      <xdr:spPr>
        <a:xfrm>
          <a:off x="2908300" y="14441532"/>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158750</xdr:rowOff>
    </xdr:from>
    <xdr:to>
      <xdr:col>10</xdr:col>
      <xdr:colOff>165100</xdr:colOff>
      <xdr:row>84</xdr:row>
      <xdr:rowOff>88900</xdr:rowOff>
    </xdr:to>
    <xdr:sp macro="" textlink="">
      <xdr:nvSpPr>
        <xdr:cNvPr id="311" name="楕円 310">
          <a:extLst>
            <a:ext uri="{FF2B5EF4-FFF2-40B4-BE49-F238E27FC236}">
              <a16:creationId xmlns:a16="http://schemas.microsoft.com/office/drawing/2014/main" id="{9ADB1B26-4CF8-4551-AC00-FC733E74C30C}"/>
            </a:ext>
          </a:extLst>
        </xdr:cNvPr>
        <xdr:cNvSpPr/>
      </xdr:nvSpPr>
      <xdr:spPr>
        <a:xfrm>
          <a:off x="196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38100</xdr:rowOff>
    </xdr:from>
    <xdr:to>
      <xdr:col>15</xdr:col>
      <xdr:colOff>50800</xdr:colOff>
      <xdr:row>84</xdr:row>
      <xdr:rowOff>39732</xdr:rowOff>
    </xdr:to>
    <xdr:cxnSp macro="">
      <xdr:nvCxnSpPr>
        <xdr:cNvPr id="312" name="直線コネクタ 311">
          <a:extLst>
            <a:ext uri="{FF2B5EF4-FFF2-40B4-BE49-F238E27FC236}">
              <a16:creationId xmlns:a16="http://schemas.microsoft.com/office/drawing/2014/main" id="{91EB881A-EED7-46F1-A695-A7FAC187AC9A}"/>
            </a:ext>
          </a:extLst>
        </xdr:cNvPr>
        <xdr:cNvCxnSpPr/>
      </xdr:nvCxnSpPr>
      <xdr:spPr>
        <a:xfrm>
          <a:off x="2019300" y="144399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124461</xdr:rowOff>
    </xdr:from>
    <xdr:to>
      <xdr:col>6</xdr:col>
      <xdr:colOff>38100</xdr:colOff>
      <xdr:row>84</xdr:row>
      <xdr:rowOff>54611</xdr:rowOff>
    </xdr:to>
    <xdr:sp macro="" textlink="">
      <xdr:nvSpPr>
        <xdr:cNvPr id="313" name="楕円 312">
          <a:extLst>
            <a:ext uri="{FF2B5EF4-FFF2-40B4-BE49-F238E27FC236}">
              <a16:creationId xmlns:a16="http://schemas.microsoft.com/office/drawing/2014/main" id="{C462385E-7BEE-4B14-8859-159720CA8C3F}"/>
            </a:ext>
          </a:extLst>
        </xdr:cNvPr>
        <xdr:cNvSpPr/>
      </xdr:nvSpPr>
      <xdr:spPr>
        <a:xfrm>
          <a:off x="1079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3811</xdr:rowOff>
    </xdr:from>
    <xdr:to>
      <xdr:col>10</xdr:col>
      <xdr:colOff>114300</xdr:colOff>
      <xdr:row>84</xdr:row>
      <xdr:rowOff>38100</xdr:rowOff>
    </xdr:to>
    <xdr:cxnSp macro="">
      <xdr:nvCxnSpPr>
        <xdr:cNvPr id="314" name="直線コネクタ 313">
          <a:extLst>
            <a:ext uri="{FF2B5EF4-FFF2-40B4-BE49-F238E27FC236}">
              <a16:creationId xmlns:a16="http://schemas.microsoft.com/office/drawing/2014/main" id="{7FFFD8B6-0F4D-4C0A-A60F-AF7AEDC61673}"/>
            </a:ext>
          </a:extLst>
        </xdr:cNvPr>
        <xdr:cNvCxnSpPr/>
      </xdr:nvCxnSpPr>
      <xdr:spPr>
        <a:xfrm>
          <a:off x="1130300" y="144056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a:extLst>
            <a:ext uri="{FF2B5EF4-FFF2-40B4-BE49-F238E27FC236}">
              <a16:creationId xmlns:a16="http://schemas.microsoft.com/office/drawing/2014/main" id="{57B625FF-B30A-41C1-9E7F-D011F73DD9FD}"/>
            </a:ext>
          </a:extLst>
        </xdr:cNvPr>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159311</xdr:rowOff>
    </xdr:from>
    <xdr:ext cx="405111" cy="259045"/>
    <xdr:sp macro="" textlink="">
      <xdr:nvSpPr>
        <xdr:cNvPr id="316" name="n_2aveValue【公営住宅】&#10;有形固定資産減価償却率">
          <a:extLst>
            <a:ext uri="{FF2B5EF4-FFF2-40B4-BE49-F238E27FC236}">
              <a16:creationId xmlns:a16="http://schemas.microsoft.com/office/drawing/2014/main" id="{D8D08697-5094-4CC5-A912-CB13383BD483}"/>
            </a:ext>
          </a:extLst>
        </xdr:cNvPr>
        <xdr:cNvSpPr txBox="1"/>
      </xdr:nvSpPr>
      <xdr:spPr>
        <a:xfrm>
          <a:off x="2705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317" name="n_3aveValue【公営住宅】&#10;有形固定資産減価償却率">
          <a:extLst>
            <a:ext uri="{FF2B5EF4-FFF2-40B4-BE49-F238E27FC236}">
              <a16:creationId xmlns:a16="http://schemas.microsoft.com/office/drawing/2014/main" id="{36D35E98-5AE9-47D8-B6ED-239247B31C2F}"/>
            </a:ext>
          </a:extLst>
        </xdr:cNvPr>
        <xdr:cNvSpPr txBox="1"/>
      </xdr:nvSpPr>
      <xdr:spPr>
        <a:xfrm>
          <a:off x="1816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154413</xdr:rowOff>
    </xdr:from>
    <xdr:ext cx="405111" cy="259045"/>
    <xdr:sp macro="" textlink="">
      <xdr:nvSpPr>
        <xdr:cNvPr id="318" name="n_4aveValue【公営住宅】&#10;有形固定資産減価償却率">
          <a:extLst>
            <a:ext uri="{FF2B5EF4-FFF2-40B4-BE49-F238E27FC236}">
              <a16:creationId xmlns:a16="http://schemas.microsoft.com/office/drawing/2014/main" id="{23DE295A-D162-48A4-8F64-26BB3F760EED}"/>
            </a:ext>
          </a:extLst>
        </xdr:cNvPr>
        <xdr:cNvSpPr txBox="1"/>
      </xdr:nvSpPr>
      <xdr:spPr>
        <a:xfrm>
          <a:off x="927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106153</xdr:rowOff>
    </xdr:from>
    <xdr:ext cx="405111" cy="259045"/>
    <xdr:sp macro="" textlink="">
      <xdr:nvSpPr>
        <xdr:cNvPr id="319" name="n_1mainValue【公営住宅】&#10;有形固定資産減価償却率">
          <a:extLst>
            <a:ext uri="{FF2B5EF4-FFF2-40B4-BE49-F238E27FC236}">
              <a16:creationId xmlns:a16="http://schemas.microsoft.com/office/drawing/2014/main" id="{D1EE87FE-11E7-459B-A339-9633365FD591}"/>
            </a:ext>
          </a:extLst>
        </xdr:cNvPr>
        <xdr:cNvSpPr txBox="1"/>
      </xdr:nvSpPr>
      <xdr:spPr>
        <a:xfrm>
          <a:off x="35820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81659</xdr:rowOff>
    </xdr:from>
    <xdr:ext cx="405111" cy="259045"/>
    <xdr:sp macro="" textlink="">
      <xdr:nvSpPr>
        <xdr:cNvPr id="320" name="n_2mainValue【公営住宅】&#10;有形固定資産減価償却率">
          <a:extLst>
            <a:ext uri="{FF2B5EF4-FFF2-40B4-BE49-F238E27FC236}">
              <a16:creationId xmlns:a16="http://schemas.microsoft.com/office/drawing/2014/main" id="{04D754FF-53B0-4D26-BCEB-B343600C6FF8}"/>
            </a:ext>
          </a:extLst>
        </xdr:cNvPr>
        <xdr:cNvSpPr txBox="1"/>
      </xdr:nvSpPr>
      <xdr:spPr>
        <a:xfrm>
          <a:off x="2705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80027</xdr:rowOff>
    </xdr:from>
    <xdr:ext cx="405111" cy="259045"/>
    <xdr:sp macro="" textlink="">
      <xdr:nvSpPr>
        <xdr:cNvPr id="321" name="n_3mainValue【公営住宅】&#10;有形固定資産減価償却率">
          <a:extLst>
            <a:ext uri="{FF2B5EF4-FFF2-40B4-BE49-F238E27FC236}">
              <a16:creationId xmlns:a16="http://schemas.microsoft.com/office/drawing/2014/main" id="{5B1B84B1-06B4-45DF-B4A9-FD0400B0F1B6}"/>
            </a:ext>
          </a:extLst>
        </xdr:cNvPr>
        <xdr:cNvSpPr txBox="1"/>
      </xdr:nvSpPr>
      <xdr:spPr>
        <a:xfrm>
          <a:off x="1816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45738</xdr:rowOff>
    </xdr:from>
    <xdr:ext cx="405111" cy="259045"/>
    <xdr:sp macro="" textlink="">
      <xdr:nvSpPr>
        <xdr:cNvPr id="322" name="n_4mainValue【公営住宅】&#10;有形固定資産減価償却率">
          <a:extLst>
            <a:ext uri="{FF2B5EF4-FFF2-40B4-BE49-F238E27FC236}">
              <a16:creationId xmlns:a16="http://schemas.microsoft.com/office/drawing/2014/main" id="{53A352E3-B147-42F6-B59D-9445C209EAE7}"/>
            </a:ext>
          </a:extLst>
        </xdr:cNvPr>
        <xdr:cNvSpPr txBox="1"/>
      </xdr:nvSpPr>
      <xdr:spPr>
        <a:xfrm>
          <a:off x="927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669ADF84-561E-4E83-BD5A-74CF3EF2378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A234999-BF9F-44C1-9E4B-4D9F68F3B0A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F61E83E2-56C0-472F-AEBB-BA60E27AF73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959E82A2-A11B-46DF-9F6F-E3D22769E03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1A42ECC9-C364-4E67-AA3F-0A2FCBE717E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8189C55-28CE-4C11-9EE4-D965AA81825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76F3655-2A20-4367-A3BC-37673E667F9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C4AF3E4E-042B-4F22-BE7C-04CF4733ACD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2584B04A-88C0-4457-8B93-499A2784A2F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6BA60EF-9B7C-4A26-9124-062205EEDFB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5BA36873-2378-4A16-A8FD-212B38952D0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DE66305C-CDCD-4DFD-8679-98E00EBB371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49AB8DB5-3F6A-433C-BE68-147401E4C52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A9FE74D3-8EA9-4FF2-8E4E-92A5746C89D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77134A7D-5BBC-47C5-A4CE-DD1825BEB94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DE5FBAE9-5058-42E2-98FB-41D9F9B2028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95067E43-A523-467E-B56B-D3A3EF53EEC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692897D-6A71-4262-8B40-755A6C70947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2216F16-34D9-41CA-900B-79B0497358D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2B6A3CCC-D063-4984-93B4-6F51EF086DB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C9B11650-566D-4919-95B0-5E7DF787CBC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59FD2C44-2B16-4CA3-B6F8-929F964853CC}"/>
            </a:ext>
          </a:extLst>
        </xdr:cNvPr>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9F507B28-9A29-467E-AF43-9C0D46117231}"/>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8EA3C24F-0186-49CE-BF68-D29729CFD809}"/>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C88FF44C-56F8-4E5A-88F6-03CDF2ED4548}"/>
            </a:ext>
          </a:extLst>
        </xdr:cNvPr>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01F9789C-2117-47C0-85EF-80E55F358E8A}"/>
            </a:ext>
          </a:extLst>
        </xdr:cNvPr>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1618</xdr:rowOff>
    </xdr:from>
    <xdr:ext cx="469744" cy="259045"/>
    <xdr:sp macro="" textlink="">
      <xdr:nvSpPr>
        <xdr:cNvPr id="349" name="【公営住宅】&#10;一人当たり面積平均値テキスト">
          <a:extLst>
            <a:ext uri="{FF2B5EF4-FFF2-40B4-BE49-F238E27FC236}">
              <a16:creationId xmlns:a16="http://schemas.microsoft.com/office/drawing/2014/main" id="{26188C67-E4DA-41DA-BF97-7B8C3CF700E2}"/>
            </a:ext>
          </a:extLst>
        </xdr:cNvPr>
        <xdr:cNvSpPr txBox="1"/>
      </xdr:nvSpPr>
      <xdr:spPr>
        <a:xfrm>
          <a:off x="10515600" y="14574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38B3DE07-F3E0-4145-8F1F-58C6426EC49C}"/>
            </a:ext>
          </a:extLst>
        </xdr:cNvPr>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9677BAB4-2682-4EEA-9869-542990459B28}"/>
            </a:ext>
          </a:extLst>
        </xdr:cNvPr>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C5AB26EB-8736-4C65-BBB1-A7723B2FDE68}"/>
            </a:ext>
          </a:extLst>
        </xdr:cNvPr>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6E8C9808-CE6D-4D7F-A8E1-BC2881FEFC5C}"/>
            </a:ext>
          </a:extLst>
        </xdr:cNvPr>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32DEC291-20D1-4FC0-9D77-1F82E098C516}"/>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68929C0-D3BB-4A52-954D-5CED986FE39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4DECD7A-9799-4C9A-A3EC-77E757A810B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CCAD331-12A0-41EC-AFFE-FD51002A8EE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A3EB36A-FDC3-49E5-AA83-5409396C50F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A6E3397-2F92-4F2B-A8CE-E8FAE30AB02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149606</xdr:rowOff>
    </xdr:from>
    <xdr:to>
      <xdr:col>55</xdr:col>
      <xdr:colOff>50800</xdr:colOff>
      <xdr:row>85</xdr:row>
      <xdr:rowOff>79756</xdr:rowOff>
    </xdr:to>
    <xdr:sp macro="" textlink="">
      <xdr:nvSpPr>
        <xdr:cNvPr id="360" name="楕円 359">
          <a:extLst>
            <a:ext uri="{FF2B5EF4-FFF2-40B4-BE49-F238E27FC236}">
              <a16:creationId xmlns:a16="http://schemas.microsoft.com/office/drawing/2014/main" id="{ACC1BF95-9F4C-4C02-A143-D610E589E635}"/>
            </a:ext>
          </a:extLst>
        </xdr:cNvPr>
        <xdr:cNvSpPr/>
      </xdr:nvSpPr>
      <xdr:spPr>
        <a:xfrm>
          <a:off x="104267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1033</xdr:rowOff>
    </xdr:from>
    <xdr:ext cx="469744" cy="259045"/>
    <xdr:sp macro="" textlink="">
      <xdr:nvSpPr>
        <xdr:cNvPr id="361" name="【公営住宅】&#10;一人当たり面積該当値テキスト">
          <a:extLst>
            <a:ext uri="{FF2B5EF4-FFF2-40B4-BE49-F238E27FC236}">
              <a16:creationId xmlns:a16="http://schemas.microsoft.com/office/drawing/2014/main" id="{BBE2779E-2050-4154-9CA1-91812BCA56EB}"/>
            </a:ext>
          </a:extLst>
        </xdr:cNvPr>
        <xdr:cNvSpPr txBox="1"/>
      </xdr:nvSpPr>
      <xdr:spPr>
        <a:xfrm>
          <a:off x="10515600"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150749</xdr:rowOff>
    </xdr:from>
    <xdr:to>
      <xdr:col>50</xdr:col>
      <xdr:colOff>165100</xdr:colOff>
      <xdr:row>85</xdr:row>
      <xdr:rowOff>80899</xdr:rowOff>
    </xdr:to>
    <xdr:sp macro="" textlink="">
      <xdr:nvSpPr>
        <xdr:cNvPr id="362" name="楕円 361">
          <a:extLst>
            <a:ext uri="{FF2B5EF4-FFF2-40B4-BE49-F238E27FC236}">
              <a16:creationId xmlns:a16="http://schemas.microsoft.com/office/drawing/2014/main" id="{DF3C8C95-2300-497C-9E83-D0895301D10B}"/>
            </a:ext>
          </a:extLst>
        </xdr:cNvPr>
        <xdr:cNvSpPr/>
      </xdr:nvSpPr>
      <xdr:spPr>
        <a:xfrm>
          <a:off x="9588500" y="145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28956</xdr:rowOff>
    </xdr:from>
    <xdr:to>
      <xdr:col>55</xdr:col>
      <xdr:colOff>0</xdr:colOff>
      <xdr:row>85</xdr:row>
      <xdr:rowOff>30099</xdr:rowOff>
    </xdr:to>
    <xdr:cxnSp macro="">
      <xdr:nvCxnSpPr>
        <xdr:cNvPr id="363" name="直線コネクタ 362">
          <a:extLst>
            <a:ext uri="{FF2B5EF4-FFF2-40B4-BE49-F238E27FC236}">
              <a16:creationId xmlns:a16="http://schemas.microsoft.com/office/drawing/2014/main" id="{4B977301-EE93-495B-95D8-F13D7ADCD0F4}"/>
            </a:ext>
          </a:extLst>
        </xdr:cNvPr>
        <xdr:cNvCxnSpPr/>
      </xdr:nvCxnSpPr>
      <xdr:spPr>
        <a:xfrm flipV="1">
          <a:off x="9639300" y="1460220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150749</xdr:rowOff>
    </xdr:from>
    <xdr:to>
      <xdr:col>46</xdr:col>
      <xdr:colOff>38100</xdr:colOff>
      <xdr:row>85</xdr:row>
      <xdr:rowOff>80899</xdr:rowOff>
    </xdr:to>
    <xdr:sp macro="" textlink="">
      <xdr:nvSpPr>
        <xdr:cNvPr id="364" name="楕円 363">
          <a:extLst>
            <a:ext uri="{FF2B5EF4-FFF2-40B4-BE49-F238E27FC236}">
              <a16:creationId xmlns:a16="http://schemas.microsoft.com/office/drawing/2014/main" id="{64D6B2E2-B7CF-49CC-8D52-64520BECDBC4}"/>
            </a:ext>
          </a:extLst>
        </xdr:cNvPr>
        <xdr:cNvSpPr/>
      </xdr:nvSpPr>
      <xdr:spPr>
        <a:xfrm>
          <a:off x="8699500" y="145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30099</xdr:rowOff>
    </xdr:from>
    <xdr:to>
      <xdr:col>50</xdr:col>
      <xdr:colOff>114300</xdr:colOff>
      <xdr:row>85</xdr:row>
      <xdr:rowOff>30099</xdr:rowOff>
    </xdr:to>
    <xdr:cxnSp macro="">
      <xdr:nvCxnSpPr>
        <xdr:cNvPr id="365" name="直線コネクタ 364">
          <a:extLst>
            <a:ext uri="{FF2B5EF4-FFF2-40B4-BE49-F238E27FC236}">
              <a16:creationId xmlns:a16="http://schemas.microsoft.com/office/drawing/2014/main" id="{107EDC1A-2004-4A5F-8699-E31DBB316758}"/>
            </a:ext>
          </a:extLst>
        </xdr:cNvPr>
        <xdr:cNvCxnSpPr/>
      </xdr:nvCxnSpPr>
      <xdr:spPr>
        <a:xfrm>
          <a:off x="8750300" y="146033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150749</xdr:rowOff>
    </xdr:from>
    <xdr:to>
      <xdr:col>41</xdr:col>
      <xdr:colOff>101600</xdr:colOff>
      <xdr:row>85</xdr:row>
      <xdr:rowOff>80899</xdr:rowOff>
    </xdr:to>
    <xdr:sp macro="" textlink="">
      <xdr:nvSpPr>
        <xdr:cNvPr id="366" name="楕円 365">
          <a:extLst>
            <a:ext uri="{FF2B5EF4-FFF2-40B4-BE49-F238E27FC236}">
              <a16:creationId xmlns:a16="http://schemas.microsoft.com/office/drawing/2014/main" id="{1C664CAA-EF0E-42C6-9724-C54922A1D142}"/>
            </a:ext>
          </a:extLst>
        </xdr:cNvPr>
        <xdr:cNvSpPr/>
      </xdr:nvSpPr>
      <xdr:spPr>
        <a:xfrm>
          <a:off x="7810500" y="145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30099</xdr:rowOff>
    </xdr:from>
    <xdr:to>
      <xdr:col>45</xdr:col>
      <xdr:colOff>177800</xdr:colOff>
      <xdr:row>85</xdr:row>
      <xdr:rowOff>30099</xdr:rowOff>
    </xdr:to>
    <xdr:cxnSp macro="">
      <xdr:nvCxnSpPr>
        <xdr:cNvPr id="367" name="直線コネクタ 366">
          <a:extLst>
            <a:ext uri="{FF2B5EF4-FFF2-40B4-BE49-F238E27FC236}">
              <a16:creationId xmlns:a16="http://schemas.microsoft.com/office/drawing/2014/main" id="{4FD3849D-5C57-4790-9253-2B4EEF786CEC}"/>
            </a:ext>
          </a:extLst>
        </xdr:cNvPr>
        <xdr:cNvCxnSpPr/>
      </xdr:nvCxnSpPr>
      <xdr:spPr>
        <a:xfrm>
          <a:off x="7861300" y="146033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150977</xdr:rowOff>
    </xdr:from>
    <xdr:to>
      <xdr:col>36</xdr:col>
      <xdr:colOff>165100</xdr:colOff>
      <xdr:row>85</xdr:row>
      <xdr:rowOff>81127</xdr:rowOff>
    </xdr:to>
    <xdr:sp macro="" textlink="">
      <xdr:nvSpPr>
        <xdr:cNvPr id="368" name="楕円 367">
          <a:extLst>
            <a:ext uri="{FF2B5EF4-FFF2-40B4-BE49-F238E27FC236}">
              <a16:creationId xmlns:a16="http://schemas.microsoft.com/office/drawing/2014/main" id="{E3C5E75F-C614-4176-B627-B9A93155B9D6}"/>
            </a:ext>
          </a:extLst>
        </xdr:cNvPr>
        <xdr:cNvSpPr/>
      </xdr:nvSpPr>
      <xdr:spPr>
        <a:xfrm>
          <a:off x="6921500" y="145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30099</xdr:rowOff>
    </xdr:from>
    <xdr:to>
      <xdr:col>41</xdr:col>
      <xdr:colOff>50800</xdr:colOff>
      <xdr:row>85</xdr:row>
      <xdr:rowOff>30327</xdr:rowOff>
    </xdr:to>
    <xdr:cxnSp macro="">
      <xdr:nvCxnSpPr>
        <xdr:cNvPr id="369" name="直線コネクタ 368">
          <a:extLst>
            <a:ext uri="{FF2B5EF4-FFF2-40B4-BE49-F238E27FC236}">
              <a16:creationId xmlns:a16="http://schemas.microsoft.com/office/drawing/2014/main" id="{3450CD8B-65DC-455B-A26C-B6AC1A494027}"/>
            </a:ext>
          </a:extLst>
        </xdr:cNvPr>
        <xdr:cNvCxnSpPr/>
      </xdr:nvCxnSpPr>
      <xdr:spPr>
        <a:xfrm flipV="1">
          <a:off x="6972300" y="1460334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120718</xdr:rowOff>
    </xdr:from>
    <xdr:ext cx="469744" cy="259045"/>
    <xdr:sp macro="" textlink="">
      <xdr:nvSpPr>
        <xdr:cNvPr id="370" name="n_1aveValue【公営住宅】&#10;一人当たり面積">
          <a:extLst>
            <a:ext uri="{FF2B5EF4-FFF2-40B4-BE49-F238E27FC236}">
              <a16:creationId xmlns:a16="http://schemas.microsoft.com/office/drawing/2014/main" id="{81DF1051-11D9-45EE-9CF3-7A148F21DCC2}"/>
            </a:ext>
          </a:extLst>
        </xdr:cNvPr>
        <xdr:cNvSpPr txBox="1"/>
      </xdr:nvSpPr>
      <xdr:spPr>
        <a:xfrm>
          <a:off x="9391727" y="1469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126889</xdr:rowOff>
    </xdr:from>
    <xdr:ext cx="469744" cy="259045"/>
    <xdr:sp macro="" textlink="">
      <xdr:nvSpPr>
        <xdr:cNvPr id="371" name="n_2aveValue【公営住宅】&#10;一人当たり面積">
          <a:extLst>
            <a:ext uri="{FF2B5EF4-FFF2-40B4-BE49-F238E27FC236}">
              <a16:creationId xmlns:a16="http://schemas.microsoft.com/office/drawing/2014/main" id="{2CE5C798-E3B8-4471-AAFD-388F39EA485D}"/>
            </a:ext>
          </a:extLst>
        </xdr:cNvPr>
        <xdr:cNvSpPr txBox="1"/>
      </xdr:nvSpPr>
      <xdr:spPr>
        <a:xfrm>
          <a:off x="8515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113174</xdr:rowOff>
    </xdr:from>
    <xdr:ext cx="469744" cy="259045"/>
    <xdr:sp macro="" textlink="">
      <xdr:nvSpPr>
        <xdr:cNvPr id="372" name="n_3aveValue【公営住宅】&#10;一人当たり面積">
          <a:extLst>
            <a:ext uri="{FF2B5EF4-FFF2-40B4-BE49-F238E27FC236}">
              <a16:creationId xmlns:a16="http://schemas.microsoft.com/office/drawing/2014/main" id="{F9F6EE20-EF51-43D3-8142-7B7556A87B5B}"/>
            </a:ext>
          </a:extLst>
        </xdr:cNvPr>
        <xdr:cNvSpPr txBox="1"/>
      </xdr:nvSpPr>
      <xdr:spPr>
        <a:xfrm>
          <a:off x="7626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373" name="n_4aveValue【公営住宅】&#10;一人当たり面積">
          <a:extLst>
            <a:ext uri="{FF2B5EF4-FFF2-40B4-BE49-F238E27FC236}">
              <a16:creationId xmlns:a16="http://schemas.microsoft.com/office/drawing/2014/main" id="{EEF919F3-ED5B-4C02-9005-1524AD3C1B0B}"/>
            </a:ext>
          </a:extLst>
        </xdr:cNvPr>
        <xdr:cNvSpPr txBox="1"/>
      </xdr:nvSpPr>
      <xdr:spPr>
        <a:xfrm>
          <a:off x="6737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97426</xdr:rowOff>
    </xdr:from>
    <xdr:ext cx="469744" cy="259045"/>
    <xdr:sp macro="" textlink="">
      <xdr:nvSpPr>
        <xdr:cNvPr id="374" name="n_1mainValue【公営住宅】&#10;一人当たり面積">
          <a:extLst>
            <a:ext uri="{FF2B5EF4-FFF2-40B4-BE49-F238E27FC236}">
              <a16:creationId xmlns:a16="http://schemas.microsoft.com/office/drawing/2014/main" id="{A20E7C79-608A-4BD6-8392-7EB0BDB6C86D}"/>
            </a:ext>
          </a:extLst>
        </xdr:cNvPr>
        <xdr:cNvSpPr txBox="1"/>
      </xdr:nvSpPr>
      <xdr:spPr>
        <a:xfrm>
          <a:off x="9391727" y="1432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97426</xdr:rowOff>
    </xdr:from>
    <xdr:ext cx="469744" cy="259045"/>
    <xdr:sp macro="" textlink="">
      <xdr:nvSpPr>
        <xdr:cNvPr id="375" name="n_2mainValue【公営住宅】&#10;一人当たり面積">
          <a:extLst>
            <a:ext uri="{FF2B5EF4-FFF2-40B4-BE49-F238E27FC236}">
              <a16:creationId xmlns:a16="http://schemas.microsoft.com/office/drawing/2014/main" id="{B080F01C-9FB2-4E98-9080-86AF41D2245C}"/>
            </a:ext>
          </a:extLst>
        </xdr:cNvPr>
        <xdr:cNvSpPr txBox="1"/>
      </xdr:nvSpPr>
      <xdr:spPr>
        <a:xfrm>
          <a:off x="8515427" y="1432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97426</xdr:rowOff>
    </xdr:from>
    <xdr:ext cx="469744" cy="259045"/>
    <xdr:sp macro="" textlink="">
      <xdr:nvSpPr>
        <xdr:cNvPr id="376" name="n_3mainValue【公営住宅】&#10;一人当たり面積">
          <a:extLst>
            <a:ext uri="{FF2B5EF4-FFF2-40B4-BE49-F238E27FC236}">
              <a16:creationId xmlns:a16="http://schemas.microsoft.com/office/drawing/2014/main" id="{3E77D60F-1474-423B-992A-F9B2A8FDF5DA}"/>
            </a:ext>
          </a:extLst>
        </xdr:cNvPr>
        <xdr:cNvSpPr txBox="1"/>
      </xdr:nvSpPr>
      <xdr:spPr>
        <a:xfrm>
          <a:off x="7626427" y="1432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97654</xdr:rowOff>
    </xdr:from>
    <xdr:ext cx="469744" cy="259045"/>
    <xdr:sp macro="" textlink="">
      <xdr:nvSpPr>
        <xdr:cNvPr id="377" name="n_4mainValue【公営住宅】&#10;一人当たり面積">
          <a:extLst>
            <a:ext uri="{FF2B5EF4-FFF2-40B4-BE49-F238E27FC236}">
              <a16:creationId xmlns:a16="http://schemas.microsoft.com/office/drawing/2014/main" id="{85EA7F30-32EA-4C69-AA9A-250896F622C6}"/>
            </a:ext>
          </a:extLst>
        </xdr:cNvPr>
        <xdr:cNvSpPr txBox="1"/>
      </xdr:nvSpPr>
      <xdr:spPr>
        <a:xfrm>
          <a:off x="6737427" y="143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F878D8F0-3C79-48FA-8C3E-9EF6EE1D94A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995C20DB-FCD8-4727-8DA7-3C087401FB1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6EA07780-E797-4124-B1B4-51AFB1836F4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EB399E29-4DAF-471D-A3FF-ADE9D1AC8A2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92836168-18F1-4F33-9725-76CDF1231CF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772D7A9-0BAA-49BF-AA90-048B6AB8E71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59E353F9-64FE-414D-A235-1BC378A24E6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7B0E3A64-6A6E-4301-A991-AC8E2E6FA88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BEEB77F4-8938-4D3D-9412-2B70D09FAF4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D379E626-2247-4383-851E-4E2D1BC5C6E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D2D7E351-07CF-422F-9018-5365B9C3371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C655E566-F016-43D6-BB34-953CA820670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842E3A14-A07D-4F6E-A682-01C3DEA601F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4C146A3B-0B3C-4CA6-8863-1DA4D683939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2619512F-746A-49CE-9BF5-23BF23D48D7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9584F5F0-BB5C-4D57-A8C0-C0A36C15A6E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B9C312CE-1C30-40DC-A72E-B6EC2976453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740130B2-37C2-456A-8A46-C4F57DD4CC4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2F0B5332-9C42-4791-B7E7-3B9631057CF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6177DFCF-F0FD-40D3-A7A1-2925B40AEC5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B9964E66-87BD-4B96-9545-6036D9122B4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AC13969C-5317-4C47-BB4A-19E1B4FB88A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416FA11D-031F-41DA-9C46-B061E3CD5EC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E72414AB-069F-4A93-83F5-09C6D772C9D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B69DC05F-91FA-493D-B6D2-FB2F6C88860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C4FD10EF-D322-428D-AB87-BC60FD7D13D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A4C7DB32-38F8-420F-8A10-54CB28E409D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C9FDEFE3-7E9F-48E0-87C6-C5933154590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14F0D59D-49DD-4890-950F-CBE6C236BFC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ADA96C6D-3AEF-4CCA-AFC5-F7FDF1A024E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7D470DA3-5627-45A2-AA73-068FD7F3810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B3190DD5-1D61-440A-83B8-E706EF8D8FE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227D7CD2-9D3D-4B77-AA5E-EFBEF5B32FF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2414DD3-8996-4F0F-AE5F-2BE326A77E7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2E78504E-6D3D-45B3-9AE2-DE4B732A317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45EDDC5D-F49C-4C20-B378-B29F0B58186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4582AD4E-F4FE-438D-B75F-5BFB7A1C178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BEAF28D5-BAB5-4499-9A6F-AA357702C5C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867717CB-88B9-4385-9549-BFA34693000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6A096E28-95D8-4DFF-909D-56E3B6D1564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52351EF1-4772-4CC2-B676-75A53D578DC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B5AEC36A-0953-41DD-83AD-4BC264E49496}"/>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BF89AC7F-A4FE-40B9-B06E-73FDDD1DB8C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F6280CB2-1108-4859-8045-6CA8DBCB3F2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37FDD1FE-C83B-41AF-B31C-55EF94A5BBF5}"/>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AFACC0CE-40B5-420E-AAF9-10AA6CD60BB6}"/>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EE31421-31C5-45EF-850E-3824D6B4B5E0}"/>
            </a:ext>
          </a:extLst>
        </xdr:cNvPr>
        <xdr:cNvSpPr txBox="1"/>
      </xdr:nvSpPr>
      <xdr:spPr>
        <a:xfrm>
          <a:off x="16357600" y="6377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507F144B-EF6A-4E36-B77C-3DBB66500A70}"/>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82414E01-6047-4AE7-90B9-29A8D3E46950}"/>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BB7F2018-CF8A-45D5-9AD5-450BFA8CF822}"/>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2F8923DF-6AFB-46DA-A9C5-C471EB1B0ED9}"/>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0C633A4E-EC9B-4134-A70F-F72BF076CA17}"/>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8794138-7CCD-4A2D-9566-CCEC83DC39E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E77DB4E-AAB0-4305-AE10-5217E10EEC9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82CE7EA-534C-4C6C-9033-C810030B12E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E08C957-7319-4D18-BA85-AC7401A990C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B6466F-DF71-4D29-9A00-7ED138CDEB6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435" name="楕円 434">
          <a:extLst>
            <a:ext uri="{FF2B5EF4-FFF2-40B4-BE49-F238E27FC236}">
              <a16:creationId xmlns:a16="http://schemas.microsoft.com/office/drawing/2014/main" id="{00638849-C006-437A-BD29-042D25E51C7A}"/>
            </a:ext>
          </a:extLst>
        </xdr:cNvPr>
        <xdr:cNvSpPr/>
      </xdr:nvSpPr>
      <xdr:spPr>
        <a:xfrm>
          <a:off x="162687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113228</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5CB2E749-1E20-487D-A8E8-628842611B15}"/>
            </a:ext>
          </a:extLst>
        </xdr:cNvPr>
        <xdr:cNvSpPr txBox="1"/>
      </xdr:nvSpPr>
      <xdr:spPr>
        <a:xfrm>
          <a:off x="16357600"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103777</xdr:rowOff>
    </xdr:from>
    <xdr:to>
      <xdr:col>81</xdr:col>
      <xdr:colOff>101600</xdr:colOff>
      <xdr:row>39</xdr:row>
      <xdr:rowOff>33927</xdr:rowOff>
    </xdr:to>
    <xdr:sp macro="" textlink="">
      <xdr:nvSpPr>
        <xdr:cNvPr id="437" name="楕円 436">
          <a:extLst>
            <a:ext uri="{FF2B5EF4-FFF2-40B4-BE49-F238E27FC236}">
              <a16:creationId xmlns:a16="http://schemas.microsoft.com/office/drawing/2014/main" id="{BEE0C9BA-E687-4CA2-A61D-6223951B972D}"/>
            </a:ext>
          </a:extLst>
        </xdr:cNvPr>
        <xdr:cNvSpPr/>
      </xdr:nvSpPr>
      <xdr:spPr>
        <a:xfrm>
          <a:off x="15430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154577</xdr:rowOff>
    </xdr:from>
    <xdr:to>
      <xdr:col>85</xdr:col>
      <xdr:colOff>127000</xdr:colOff>
      <xdr:row>39</xdr:row>
      <xdr:rowOff>14151</xdr:rowOff>
    </xdr:to>
    <xdr:cxnSp macro="">
      <xdr:nvCxnSpPr>
        <xdr:cNvPr id="438" name="直線コネクタ 437">
          <a:extLst>
            <a:ext uri="{FF2B5EF4-FFF2-40B4-BE49-F238E27FC236}">
              <a16:creationId xmlns:a16="http://schemas.microsoft.com/office/drawing/2014/main" id="{E042E0B6-1895-40D3-96A9-17CE79385389}"/>
            </a:ext>
          </a:extLst>
        </xdr:cNvPr>
        <xdr:cNvCxnSpPr/>
      </xdr:nvCxnSpPr>
      <xdr:spPr>
        <a:xfrm>
          <a:off x="15481300" y="666967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103777</xdr:rowOff>
    </xdr:from>
    <xdr:to>
      <xdr:col>76</xdr:col>
      <xdr:colOff>165100</xdr:colOff>
      <xdr:row>39</xdr:row>
      <xdr:rowOff>33927</xdr:rowOff>
    </xdr:to>
    <xdr:sp macro="" textlink="">
      <xdr:nvSpPr>
        <xdr:cNvPr id="439" name="楕円 438">
          <a:extLst>
            <a:ext uri="{FF2B5EF4-FFF2-40B4-BE49-F238E27FC236}">
              <a16:creationId xmlns:a16="http://schemas.microsoft.com/office/drawing/2014/main" id="{02FC1180-E8DA-40DC-8DC8-6C61255D1728}"/>
            </a:ext>
          </a:extLst>
        </xdr:cNvPr>
        <xdr:cNvSpPr/>
      </xdr:nvSpPr>
      <xdr:spPr>
        <a:xfrm>
          <a:off x="14541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154577</xdr:rowOff>
    </xdr:from>
    <xdr:to>
      <xdr:col>81</xdr:col>
      <xdr:colOff>50800</xdr:colOff>
      <xdr:row>38</xdr:row>
      <xdr:rowOff>154577</xdr:rowOff>
    </xdr:to>
    <xdr:cxnSp macro="">
      <xdr:nvCxnSpPr>
        <xdr:cNvPr id="440" name="直線コネクタ 439">
          <a:extLst>
            <a:ext uri="{FF2B5EF4-FFF2-40B4-BE49-F238E27FC236}">
              <a16:creationId xmlns:a16="http://schemas.microsoft.com/office/drawing/2014/main" id="{5206BCBA-3E46-4B0A-81AD-774FF8423637}"/>
            </a:ext>
          </a:extLst>
        </xdr:cNvPr>
        <xdr:cNvCxnSpPr/>
      </xdr:nvCxnSpPr>
      <xdr:spPr>
        <a:xfrm>
          <a:off x="14592300" y="66696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74385</xdr:rowOff>
    </xdr:from>
    <xdr:to>
      <xdr:col>72</xdr:col>
      <xdr:colOff>38100</xdr:colOff>
      <xdr:row>39</xdr:row>
      <xdr:rowOff>4535</xdr:rowOff>
    </xdr:to>
    <xdr:sp macro="" textlink="">
      <xdr:nvSpPr>
        <xdr:cNvPr id="441" name="楕円 440">
          <a:extLst>
            <a:ext uri="{FF2B5EF4-FFF2-40B4-BE49-F238E27FC236}">
              <a16:creationId xmlns:a16="http://schemas.microsoft.com/office/drawing/2014/main" id="{F17E21D1-6F1F-437F-B39C-D7DC78FDB9CF}"/>
            </a:ext>
          </a:extLst>
        </xdr:cNvPr>
        <xdr:cNvSpPr/>
      </xdr:nvSpPr>
      <xdr:spPr>
        <a:xfrm>
          <a:off x="13652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125185</xdr:rowOff>
    </xdr:from>
    <xdr:to>
      <xdr:col>76</xdr:col>
      <xdr:colOff>114300</xdr:colOff>
      <xdr:row>38</xdr:row>
      <xdr:rowOff>154577</xdr:rowOff>
    </xdr:to>
    <xdr:cxnSp macro="">
      <xdr:nvCxnSpPr>
        <xdr:cNvPr id="442" name="直線コネクタ 441">
          <a:extLst>
            <a:ext uri="{FF2B5EF4-FFF2-40B4-BE49-F238E27FC236}">
              <a16:creationId xmlns:a16="http://schemas.microsoft.com/office/drawing/2014/main" id="{8117170F-6AC0-4BAD-9D1E-B95DF2143DE1}"/>
            </a:ext>
          </a:extLst>
        </xdr:cNvPr>
        <xdr:cNvCxnSpPr/>
      </xdr:nvCxnSpPr>
      <xdr:spPr>
        <a:xfrm>
          <a:off x="13703300" y="664028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44994</xdr:rowOff>
    </xdr:from>
    <xdr:to>
      <xdr:col>67</xdr:col>
      <xdr:colOff>101600</xdr:colOff>
      <xdr:row>38</xdr:row>
      <xdr:rowOff>146594</xdr:rowOff>
    </xdr:to>
    <xdr:sp macro="" textlink="">
      <xdr:nvSpPr>
        <xdr:cNvPr id="443" name="楕円 442">
          <a:extLst>
            <a:ext uri="{FF2B5EF4-FFF2-40B4-BE49-F238E27FC236}">
              <a16:creationId xmlns:a16="http://schemas.microsoft.com/office/drawing/2014/main" id="{DF5138D6-514E-44BD-933A-C129A7315EE1}"/>
            </a:ext>
          </a:extLst>
        </xdr:cNvPr>
        <xdr:cNvSpPr/>
      </xdr:nvSpPr>
      <xdr:spPr>
        <a:xfrm>
          <a:off x="12763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95794</xdr:rowOff>
    </xdr:from>
    <xdr:to>
      <xdr:col>71</xdr:col>
      <xdr:colOff>177800</xdr:colOff>
      <xdr:row>38</xdr:row>
      <xdr:rowOff>125185</xdr:rowOff>
    </xdr:to>
    <xdr:cxnSp macro="">
      <xdr:nvCxnSpPr>
        <xdr:cNvPr id="444" name="直線コネクタ 443">
          <a:extLst>
            <a:ext uri="{FF2B5EF4-FFF2-40B4-BE49-F238E27FC236}">
              <a16:creationId xmlns:a16="http://schemas.microsoft.com/office/drawing/2014/main" id="{A4E1F883-FFDB-400C-872B-CBDE48EBF787}"/>
            </a:ext>
          </a:extLst>
        </xdr:cNvPr>
        <xdr:cNvCxnSpPr/>
      </xdr:nvCxnSpPr>
      <xdr:spPr>
        <a:xfrm>
          <a:off x="12814300" y="661089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60B35B98-0470-4DC0-913D-3692CC1D7EEF}"/>
            </a:ext>
          </a:extLst>
        </xdr:cNvPr>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E0350653-DA1E-4266-BB26-E79E77E7D70F}"/>
            </a:ext>
          </a:extLst>
        </xdr:cNvPr>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1B436627-D896-47E7-A3EC-BBF5527B516A}"/>
            </a:ext>
          </a:extLst>
        </xdr:cNvPr>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B67C1679-5CE9-4581-BD70-0CA701654737}"/>
            </a:ext>
          </a:extLst>
        </xdr:cNvPr>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25054</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B4BD4AD3-671E-4632-A3D3-0AA739FF9810}"/>
            </a:ext>
          </a:extLst>
        </xdr:cNvPr>
        <xdr:cNvSpPr txBox="1"/>
      </xdr:nvSpPr>
      <xdr:spPr>
        <a:xfrm>
          <a:off x="152660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25054</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9985BA34-3F4F-4C27-8017-70E4961993A1}"/>
            </a:ext>
          </a:extLst>
        </xdr:cNvPr>
        <xdr:cNvSpPr txBox="1"/>
      </xdr:nvSpPr>
      <xdr:spPr>
        <a:xfrm>
          <a:off x="14389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167112</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F232703C-D3BF-4872-B265-C48BBBA42E19}"/>
            </a:ext>
          </a:extLst>
        </xdr:cNvPr>
        <xdr:cNvSpPr txBox="1"/>
      </xdr:nvSpPr>
      <xdr:spPr>
        <a:xfrm>
          <a:off x="13500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D482D155-868A-4376-A88B-E7AE6B0E8AF9}"/>
            </a:ext>
          </a:extLst>
        </xdr:cNvPr>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1D31E15C-FE43-4D98-9E95-D9DE13770E6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FA3878A8-5267-448B-889E-9C6452B3036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B27D2A6A-8C68-4F3E-9BEC-A9678CEF4FB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BF90536D-4F83-466A-BF3E-DF19FEDC52D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4C3AECE8-E3BC-4324-92AA-2D6103620E6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496AA0D1-9697-439B-AEEE-F6203FB93A6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96FB9D28-7F31-44EE-AE36-425ACC4F642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F746EA9B-A685-459C-84A8-430046A2413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EC00A2D5-08E3-4833-9795-EDEB162715D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8998A52-994B-44DC-854C-A0D91E21B3E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7264F81B-5E20-4581-9342-80455E96C7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7058A2A1-1D25-4503-9EDA-51EADDEF266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A1A8B9EC-9A68-4966-9BBE-6E507F4042B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64D86A1E-738E-4780-99A4-E1159170B7A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8A9AA83-C29A-4727-8701-70F55495F2E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63DF58A9-4FFD-4C39-BACA-9745CCF2105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AD041359-D865-4982-9E5C-8EBF298996D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49E090DA-E016-4ADA-8EB5-11E093113E6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AEE4F71F-9F0A-48A9-BCDB-100AD452E26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9B5691A8-2735-4E5A-BA84-AEE73BA8A99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56942AB1-5365-4FDD-8F7F-4E33C47DD32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23B5F17D-4AA5-4C59-9221-650B40A1CDD2}"/>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2597C517-26D6-4C2A-884A-0C2CA6718877}"/>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896996BB-F9EE-4AD1-AE87-00BD225D668A}"/>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141D5D00-0B82-43A9-9545-E7D586CEF86D}"/>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8C8D79AB-A785-445B-9AD4-BC62C0B92169}"/>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E3D89645-2B0E-4B9B-8B47-BAF71C9B7C1F}"/>
            </a:ext>
          </a:extLst>
        </xdr:cNvPr>
        <xdr:cNvSpPr txBox="1"/>
      </xdr:nvSpPr>
      <xdr:spPr>
        <a:xfrm>
          <a:off x="22199600" y="681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02AE4588-CF16-4A51-BE06-A9F6350A7F73}"/>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22E62DF4-A041-40C5-88D0-9A786ADB3BE3}"/>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4120B16D-C8F8-4DDE-94D5-D4D740186CDA}"/>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3652461C-F9E6-43FC-AF4D-718C31C10C38}"/>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2A417B94-F288-4EDB-9B64-B193ECEC375A}"/>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F31A58C-E29A-405F-A386-2070C95EE91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98ABBD5-88F2-42E6-8000-A1EF424D2D6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450F499-F3A1-4DE1-B859-7E2EE12AE86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A1F3D19-BFB2-49C7-8F75-8D61386CF34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41DDDCA-4EF8-4515-87C4-E5E1D79544F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121412</xdr:rowOff>
    </xdr:from>
    <xdr:to>
      <xdr:col>116</xdr:col>
      <xdr:colOff>114300</xdr:colOff>
      <xdr:row>40</xdr:row>
      <xdr:rowOff>51562</xdr:rowOff>
    </xdr:to>
    <xdr:sp macro="" textlink="">
      <xdr:nvSpPr>
        <xdr:cNvPr id="490" name="楕円 489">
          <a:extLst>
            <a:ext uri="{FF2B5EF4-FFF2-40B4-BE49-F238E27FC236}">
              <a16:creationId xmlns:a16="http://schemas.microsoft.com/office/drawing/2014/main" id="{BFF164AF-333D-4535-A7D4-155D6E80361A}"/>
            </a:ext>
          </a:extLst>
        </xdr:cNvPr>
        <xdr:cNvSpPr/>
      </xdr:nvSpPr>
      <xdr:spPr>
        <a:xfrm>
          <a:off x="221107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144289</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B9FCC084-F8AB-4251-A58A-CEBA0CF3A937}"/>
            </a:ext>
          </a:extLst>
        </xdr:cNvPr>
        <xdr:cNvSpPr txBox="1"/>
      </xdr:nvSpPr>
      <xdr:spPr>
        <a:xfrm>
          <a:off x="22199600" y="665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123698</xdr:rowOff>
    </xdr:from>
    <xdr:to>
      <xdr:col>112</xdr:col>
      <xdr:colOff>38100</xdr:colOff>
      <xdr:row>40</xdr:row>
      <xdr:rowOff>53848</xdr:rowOff>
    </xdr:to>
    <xdr:sp macro="" textlink="">
      <xdr:nvSpPr>
        <xdr:cNvPr id="492" name="楕円 491">
          <a:extLst>
            <a:ext uri="{FF2B5EF4-FFF2-40B4-BE49-F238E27FC236}">
              <a16:creationId xmlns:a16="http://schemas.microsoft.com/office/drawing/2014/main" id="{DA30D232-42CF-4302-A0DE-20B2B92D9F94}"/>
            </a:ext>
          </a:extLst>
        </xdr:cNvPr>
        <xdr:cNvSpPr/>
      </xdr:nvSpPr>
      <xdr:spPr>
        <a:xfrm>
          <a:off x="21272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xdr:rowOff>
    </xdr:from>
    <xdr:to>
      <xdr:col>116</xdr:col>
      <xdr:colOff>63500</xdr:colOff>
      <xdr:row>40</xdr:row>
      <xdr:rowOff>3048</xdr:rowOff>
    </xdr:to>
    <xdr:cxnSp macro="">
      <xdr:nvCxnSpPr>
        <xdr:cNvPr id="493" name="直線コネクタ 492">
          <a:extLst>
            <a:ext uri="{FF2B5EF4-FFF2-40B4-BE49-F238E27FC236}">
              <a16:creationId xmlns:a16="http://schemas.microsoft.com/office/drawing/2014/main" id="{E5584A25-EEC9-4F30-8A81-3C48281FC35C}"/>
            </a:ext>
          </a:extLst>
        </xdr:cNvPr>
        <xdr:cNvCxnSpPr/>
      </xdr:nvCxnSpPr>
      <xdr:spPr>
        <a:xfrm flipV="1">
          <a:off x="21323300" y="685876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123698</xdr:rowOff>
    </xdr:from>
    <xdr:to>
      <xdr:col>107</xdr:col>
      <xdr:colOff>101600</xdr:colOff>
      <xdr:row>40</xdr:row>
      <xdr:rowOff>53848</xdr:rowOff>
    </xdr:to>
    <xdr:sp macro="" textlink="">
      <xdr:nvSpPr>
        <xdr:cNvPr id="494" name="楕円 493">
          <a:extLst>
            <a:ext uri="{FF2B5EF4-FFF2-40B4-BE49-F238E27FC236}">
              <a16:creationId xmlns:a16="http://schemas.microsoft.com/office/drawing/2014/main" id="{5C029B7C-8074-4773-9280-C318FBD062A5}"/>
            </a:ext>
          </a:extLst>
        </xdr:cNvPr>
        <xdr:cNvSpPr/>
      </xdr:nvSpPr>
      <xdr:spPr>
        <a:xfrm>
          <a:off x="20383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xdr:rowOff>
    </xdr:from>
    <xdr:to>
      <xdr:col>111</xdr:col>
      <xdr:colOff>177800</xdr:colOff>
      <xdr:row>40</xdr:row>
      <xdr:rowOff>3048</xdr:rowOff>
    </xdr:to>
    <xdr:cxnSp macro="">
      <xdr:nvCxnSpPr>
        <xdr:cNvPr id="495" name="直線コネクタ 494">
          <a:extLst>
            <a:ext uri="{FF2B5EF4-FFF2-40B4-BE49-F238E27FC236}">
              <a16:creationId xmlns:a16="http://schemas.microsoft.com/office/drawing/2014/main" id="{FA6345C4-F1D1-4E95-8BC7-0E2AA55E90B7}"/>
            </a:ext>
          </a:extLst>
        </xdr:cNvPr>
        <xdr:cNvCxnSpPr/>
      </xdr:nvCxnSpPr>
      <xdr:spPr>
        <a:xfrm>
          <a:off x="20434300" y="686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123698</xdr:rowOff>
    </xdr:from>
    <xdr:to>
      <xdr:col>102</xdr:col>
      <xdr:colOff>165100</xdr:colOff>
      <xdr:row>40</xdr:row>
      <xdr:rowOff>53848</xdr:rowOff>
    </xdr:to>
    <xdr:sp macro="" textlink="">
      <xdr:nvSpPr>
        <xdr:cNvPr id="496" name="楕円 495">
          <a:extLst>
            <a:ext uri="{FF2B5EF4-FFF2-40B4-BE49-F238E27FC236}">
              <a16:creationId xmlns:a16="http://schemas.microsoft.com/office/drawing/2014/main" id="{B5C646FC-2951-4F74-B6D7-881D74410D81}"/>
            </a:ext>
          </a:extLst>
        </xdr:cNvPr>
        <xdr:cNvSpPr/>
      </xdr:nvSpPr>
      <xdr:spPr>
        <a:xfrm>
          <a:off x="19494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xdr:rowOff>
    </xdr:from>
    <xdr:to>
      <xdr:col>107</xdr:col>
      <xdr:colOff>50800</xdr:colOff>
      <xdr:row>40</xdr:row>
      <xdr:rowOff>3048</xdr:rowOff>
    </xdr:to>
    <xdr:cxnSp macro="">
      <xdr:nvCxnSpPr>
        <xdr:cNvPr id="497" name="直線コネクタ 496">
          <a:extLst>
            <a:ext uri="{FF2B5EF4-FFF2-40B4-BE49-F238E27FC236}">
              <a16:creationId xmlns:a16="http://schemas.microsoft.com/office/drawing/2014/main" id="{31621AC9-C151-4F5E-B276-94A1A2D4E98E}"/>
            </a:ext>
          </a:extLst>
        </xdr:cNvPr>
        <xdr:cNvCxnSpPr/>
      </xdr:nvCxnSpPr>
      <xdr:spPr>
        <a:xfrm>
          <a:off x="19545300" y="686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123698</xdr:rowOff>
    </xdr:from>
    <xdr:to>
      <xdr:col>98</xdr:col>
      <xdr:colOff>38100</xdr:colOff>
      <xdr:row>40</xdr:row>
      <xdr:rowOff>53848</xdr:rowOff>
    </xdr:to>
    <xdr:sp macro="" textlink="">
      <xdr:nvSpPr>
        <xdr:cNvPr id="498" name="楕円 497">
          <a:extLst>
            <a:ext uri="{FF2B5EF4-FFF2-40B4-BE49-F238E27FC236}">
              <a16:creationId xmlns:a16="http://schemas.microsoft.com/office/drawing/2014/main" id="{7991FB52-74C2-4E40-B67B-6B7F5CF49AFB}"/>
            </a:ext>
          </a:extLst>
        </xdr:cNvPr>
        <xdr:cNvSpPr/>
      </xdr:nvSpPr>
      <xdr:spPr>
        <a:xfrm>
          <a:off x="18605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xdr:rowOff>
    </xdr:from>
    <xdr:to>
      <xdr:col>102</xdr:col>
      <xdr:colOff>114300</xdr:colOff>
      <xdr:row>40</xdr:row>
      <xdr:rowOff>3048</xdr:rowOff>
    </xdr:to>
    <xdr:cxnSp macro="">
      <xdr:nvCxnSpPr>
        <xdr:cNvPr id="499" name="直線コネクタ 498">
          <a:extLst>
            <a:ext uri="{FF2B5EF4-FFF2-40B4-BE49-F238E27FC236}">
              <a16:creationId xmlns:a16="http://schemas.microsoft.com/office/drawing/2014/main" id="{A8136095-7312-4994-A5BF-6F7026AA9E9F}"/>
            </a:ext>
          </a:extLst>
        </xdr:cNvPr>
        <xdr:cNvCxnSpPr/>
      </xdr:nvCxnSpPr>
      <xdr:spPr>
        <a:xfrm>
          <a:off x="18656300" y="686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D2ACC136-D683-4C5E-9DF3-7DC04AAEE639}"/>
            </a:ext>
          </a:extLst>
        </xdr:cNvPr>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E54CF70E-AFCA-4858-8E08-D9B83D055213}"/>
            </a:ext>
          </a:extLst>
        </xdr:cNvPr>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422A98D6-D666-4679-A06F-A45803F74EC9}"/>
            </a:ext>
          </a:extLst>
        </xdr:cNvPr>
        <xdr:cNvSpPr txBox="1"/>
      </xdr:nvSpPr>
      <xdr:spPr>
        <a:xfrm>
          <a:off x="19310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23FC05E0-D586-4F3F-8578-45DCA515F659}"/>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70375</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14A2FF16-EAF6-4243-818F-0AE8868BFA80}"/>
            </a:ext>
          </a:extLst>
        </xdr:cNvPr>
        <xdr:cNvSpPr txBox="1"/>
      </xdr:nvSpPr>
      <xdr:spPr>
        <a:xfrm>
          <a:off x="210757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70375</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859F5220-2706-4A5D-AC91-DC6E368136F2}"/>
            </a:ext>
          </a:extLst>
        </xdr:cNvPr>
        <xdr:cNvSpPr txBox="1"/>
      </xdr:nvSpPr>
      <xdr:spPr>
        <a:xfrm>
          <a:off x="201994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44975</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91D77E2A-3FC9-483C-86B5-A4295BCE912B}"/>
            </a:ext>
          </a:extLst>
        </xdr:cNvPr>
        <xdr:cNvSpPr txBox="1"/>
      </xdr:nvSpPr>
      <xdr:spPr>
        <a:xfrm>
          <a:off x="19310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70375</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B95AB97B-F51C-4591-926E-8060414C702B}"/>
            </a:ext>
          </a:extLst>
        </xdr:cNvPr>
        <xdr:cNvSpPr txBox="1"/>
      </xdr:nvSpPr>
      <xdr:spPr>
        <a:xfrm>
          <a:off x="184214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39C28454-EE3B-4548-82B7-995B338B5DB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DC6797CB-D40A-4D55-8B24-AF781559B54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2E3286D8-5C6C-46BC-852D-B241168FD24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B7AF1429-4D77-4D52-B49E-960EF00F628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92E314FE-6352-4842-B1E3-12090D6FBC6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CB56DC43-8F37-4389-9905-2D1A62D0A49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C48E3501-EEA7-4FFA-A195-5EA333747E2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6FDA4B39-D4E5-45D5-BA7F-E041D874094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271FFD10-FB5F-41F3-8519-BC04C9F7A4D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69E96912-8EBD-44A4-B8D7-FE2370C4741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CA7A9122-ECA3-4C2D-AFAC-94C7E8BC944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ECAB1FD2-143E-4334-8375-AF48862E7566}"/>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10BC79E7-36AE-4264-AADF-35807697D9D3}"/>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F53D384D-9CED-4467-BCE8-062A7E386D9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C6AA402F-56B7-46DA-A0E6-FF36EAB1E10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ADF116AC-5925-4050-868B-F705C6E77EF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27B11348-4FCC-4410-AE70-9079E1DC374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FEEE431E-99AB-4963-8FAF-A289C4A1653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253E1EE5-C7C7-46F5-B0D0-7F50B6ACD8ED}"/>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FB09812E-31FD-411F-AFDF-EDCAA8AF0E4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48F87051-BE30-4C5B-A445-1C9AAAA415D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F0B78010-1976-4BBF-98D0-AAF3B389994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C359D218-2E55-4176-B23D-E3010AEA708F}"/>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471A0C33-55B4-42DA-9612-6BACB9B53C96}"/>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20F286A5-C36A-4D38-B541-FCDE7B335197}"/>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E742BA46-0298-4EF6-8380-80191CDD7461}"/>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A2A9CE93-9415-431B-9F40-53817307EBE9}"/>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8FA16FC2-8AEB-4CB4-9BEB-BCF7B79CEC09}"/>
            </a:ext>
          </a:extLst>
        </xdr:cNvPr>
        <xdr:cNvSpPr txBox="1"/>
      </xdr:nvSpPr>
      <xdr:spPr>
        <a:xfrm>
          <a:off x="16357600" y="10114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A076D2F5-45F3-4C91-9FEB-BF2C1CA29F7E}"/>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4422DD18-862B-49F7-A873-315133562214}"/>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F94A64A1-5970-4289-BEEE-D319070F9239}"/>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F7C50088-0D6F-44B5-A16D-63665CB29A81}"/>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6FCBD447-341A-45B0-976A-2909BC01DC92}"/>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C1A919AC-B10C-4437-B405-534E9D8EB9A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250B2377-48D3-4551-9F81-2183CCCE0D8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AEE0DCF-B388-4ADC-A3A1-567A4EE87B7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B4A2FA2-36E7-4092-BAE3-75C21241FAC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BF2FD73-226C-4969-B1DF-062E31BB49C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49784</xdr:rowOff>
    </xdr:from>
    <xdr:to>
      <xdr:col>85</xdr:col>
      <xdr:colOff>177800</xdr:colOff>
      <xdr:row>56</xdr:row>
      <xdr:rowOff>151384</xdr:rowOff>
    </xdr:to>
    <xdr:sp macro="" textlink="">
      <xdr:nvSpPr>
        <xdr:cNvPr id="546" name="楕円 545">
          <a:extLst>
            <a:ext uri="{FF2B5EF4-FFF2-40B4-BE49-F238E27FC236}">
              <a16:creationId xmlns:a16="http://schemas.microsoft.com/office/drawing/2014/main" id="{4C44C298-B5A2-43F6-991E-261D4BF3C328}"/>
            </a:ext>
          </a:extLst>
        </xdr:cNvPr>
        <xdr:cNvSpPr/>
      </xdr:nvSpPr>
      <xdr:spPr>
        <a:xfrm>
          <a:off x="16268700" y="96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72661</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A83429C5-E926-4F44-A226-E36C33B47D99}"/>
            </a:ext>
          </a:extLst>
        </xdr:cNvPr>
        <xdr:cNvSpPr txBox="1"/>
      </xdr:nvSpPr>
      <xdr:spPr>
        <a:xfrm>
          <a:off x="16357600" y="950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122936</xdr:rowOff>
    </xdr:from>
    <xdr:to>
      <xdr:col>81</xdr:col>
      <xdr:colOff>101600</xdr:colOff>
      <xdr:row>57</xdr:row>
      <xdr:rowOff>53086</xdr:rowOff>
    </xdr:to>
    <xdr:sp macro="" textlink="">
      <xdr:nvSpPr>
        <xdr:cNvPr id="548" name="楕円 547">
          <a:extLst>
            <a:ext uri="{FF2B5EF4-FFF2-40B4-BE49-F238E27FC236}">
              <a16:creationId xmlns:a16="http://schemas.microsoft.com/office/drawing/2014/main" id="{C242E425-ABFD-4ABB-8BC9-8A0AEA5C871F}"/>
            </a:ext>
          </a:extLst>
        </xdr:cNvPr>
        <xdr:cNvSpPr/>
      </xdr:nvSpPr>
      <xdr:spPr>
        <a:xfrm>
          <a:off x="154305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100584</xdr:rowOff>
    </xdr:from>
    <xdr:to>
      <xdr:col>85</xdr:col>
      <xdr:colOff>127000</xdr:colOff>
      <xdr:row>57</xdr:row>
      <xdr:rowOff>2286</xdr:rowOff>
    </xdr:to>
    <xdr:cxnSp macro="">
      <xdr:nvCxnSpPr>
        <xdr:cNvPr id="549" name="直線コネクタ 548">
          <a:extLst>
            <a:ext uri="{FF2B5EF4-FFF2-40B4-BE49-F238E27FC236}">
              <a16:creationId xmlns:a16="http://schemas.microsoft.com/office/drawing/2014/main" id="{EE31B7C7-4920-4E1B-BB0E-49EE08773E0F}"/>
            </a:ext>
          </a:extLst>
        </xdr:cNvPr>
        <xdr:cNvCxnSpPr/>
      </xdr:nvCxnSpPr>
      <xdr:spPr>
        <a:xfrm flipV="1">
          <a:off x="15481300" y="97017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22352</xdr:rowOff>
    </xdr:from>
    <xdr:to>
      <xdr:col>76</xdr:col>
      <xdr:colOff>165100</xdr:colOff>
      <xdr:row>62</xdr:row>
      <xdr:rowOff>123952</xdr:rowOff>
    </xdr:to>
    <xdr:sp macro="" textlink="">
      <xdr:nvSpPr>
        <xdr:cNvPr id="550" name="楕円 549">
          <a:extLst>
            <a:ext uri="{FF2B5EF4-FFF2-40B4-BE49-F238E27FC236}">
              <a16:creationId xmlns:a16="http://schemas.microsoft.com/office/drawing/2014/main" id="{BC45357D-7C4A-47C0-AE89-262B083E3010}"/>
            </a:ext>
          </a:extLst>
        </xdr:cNvPr>
        <xdr:cNvSpPr/>
      </xdr:nvSpPr>
      <xdr:spPr>
        <a:xfrm>
          <a:off x="14541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2286</xdr:rowOff>
    </xdr:from>
    <xdr:to>
      <xdr:col>81</xdr:col>
      <xdr:colOff>50800</xdr:colOff>
      <xdr:row>62</xdr:row>
      <xdr:rowOff>73152</xdr:rowOff>
    </xdr:to>
    <xdr:cxnSp macro="">
      <xdr:nvCxnSpPr>
        <xdr:cNvPr id="551" name="直線コネクタ 550">
          <a:extLst>
            <a:ext uri="{FF2B5EF4-FFF2-40B4-BE49-F238E27FC236}">
              <a16:creationId xmlns:a16="http://schemas.microsoft.com/office/drawing/2014/main" id="{9CFD948E-CB7B-46A5-A726-CF0B31FA4DE8}"/>
            </a:ext>
          </a:extLst>
        </xdr:cNvPr>
        <xdr:cNvCxnSpPr/>
      </xdr:nvCxnSpPr>
      <xdr:spPr>
        <a:xfrm flipV="1">
          <a:off x="14592300" y="9774936"/>
          <a:ext cx="889000" cy="92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164084</xdr:rowOff>
    </xdr:from>
    <xdr:to>
      <xdr:col>72</xdr:col>
      <xdr:colOff>38100</xdr:colOff>
      <xdr:row>62</xdr:row>
      <xdr:rowOff>94234</xdr:rowOff>
    </xdr:to>
    <xdr:sp macro="" textlink="">
      <xdr:nvSpPr>
        <xdr:cNvPr id="552" name="楕円 551">
          <a:extLst>
            <a:ext uri="{FF2B5EF4-FFF2-40B4-BE49-F238E27FC236}">
              <a16:creationId xmlns:a16="http://schemas.microsoft.com/office/drawing/2014/main" id="{F239047F-F04A-4A2C-8E98-BEA1F5783F67}"/>
            </a:ext>
          </a:extLst>
        </xdr:cNvPr>
        <xdr:cNvSpPr/>
      </xdr:nvSpPr>
      <xdr:spPr>
        <a:xfrm>
          <a:off x="136525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43434</xdr:rowOff>
    </xdr:from>
    <xdr:to>
      <xdr:col>76</xdr:col>
      <xdr:colOff>114300</xdr:colOff>
      <xdr:row>62</xdr:row>
      <xdr:rowOff>73152</xdr:rowOff>
    </xdr:to>
    <xdr:cxnSp macro="">
      <xdr:nvCxnSpPr>
        <xdr:cNvPr id="553" name="直線コネクタ 552">
          <a:extLst>
            <a:ext uri="{FF2B5EF4-FFF2-40B4-BE49-F238E27FC236}">
              <a16:creationId xmlns:a16="http://schemas.microsoft.com/office/drawing/2014/main" id="{7032F099-6A3D-4FEA-8C8D-936F9B35AE73}"/>
            </a:ext>
          </a:extLst>
        </xdr:cNvPr>
        <xdr:cNvCxnSpPr/>
      </xdr:nvCxnSpPr>
      <xdr:spPr>
        <a:xfrm>
          <a:off x="13703300" y="1067333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129794</xdr:rowOff>
    </xdr:from>
    <xdr:to>
      <xdr:col>67</xdr:col>
      <xdr:colOff>101600</xdr:colOff>
      <xdr:row>62</xdr:row>
      <xdr:rowOff>59944</xdr:rowOff>
    </xdr:to>
    <xdr:sp macro="" textlink="">
      <xdr:nvSpPr>
        <xdr:cNvPr id="554" name="楕円 553">
          <a:extLst>
            <a:ext uri="{FF2B5EF4-FFF2-40B4-BE49-F238E27FC236}">
              <a16:creationId xmlns:a16="http://schemas.microsoft.com/office/drawing/2014/main" id="{E59B1AF4-EDB9-402C-B223-3D888431E799}"/>
            </a:ext>
          </a:extLst>
        </xdr:cNvPr>
        <xdr:cNvSpPr/>
      </xdr:nvSpPr>
      <xdr:spPr>
        <a:xfrm>
          <a:off x="12763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9144</xdr:rowOff>
    </xdr:from>
    <xdr:to>
      <xdr:col>71</xdr:col>
      <xdr:colOff>177800</xdr:colOff>
      <xdr:row>62</xdr:row>
      <xdr:rowOff>43434</xdr:rowOff>
    </xdr:to>
    <xdr:cxnSp macro="">
      <xdr:nvCxnSpPr>
        <xdr:cNvPr id="555" name="直線コネクタ 554">
          <a:extLst>
            <a:ext uri="{FF2B5EF4-FFF2-40B4-BE49-F238E27FC236}">
              <a16:creationId xmlns:a16="http://schemas.microsoft.com/office/drawing/2014/main" id="{30783A8C-A3D1-4B69-9499-72FB3B4B2D7D}"/>
            </a:ext>
          </a:extLst>
        </xdr:cNvPr>
        <xdr:cNvCxnSpPr/>
      </xdr:nvCxnSpPr>
      <xdr:spPr>
        <a:xfrm>
          <a:off x="12814300" y="106390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macro="" textlink="">
      <xdr:nvSpPr>
        <xdr:cNvPr id="556" name="n_1aveValue【学校施設】&#10;有形固定資産減価償却率">
          <a:extLst>
            <a:ext uri="{FF2B5EF4-FFF2-40B4-BE49-F238E27FC236}">
              <a16:creationId xmlns:a16="http://schemas.microsoft.com/office/drawing/2014/main" id="{E84EAE3A-EAA8-4F04-B7F8-BFB214EFB3A9}"/>
            </a:ext>
          </a:extLst>
        </xdr:cNvPr>
        <xdr:cNvSpPr txBox="1"/>
      </xdr:nvSpPr>
      <xdr:spPr>
        <a:xfrm>
          <a:off x="152660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557" name="n_2aveValue【学校施設】&#10;有形固定資産減価償却率">
          <a:extLst>
            <a:ext uri="{FF2B5EF4-FFF2-40B4-BE49-F238E27FC236}">
              <a16:creationId xmlns:a16="http://schemas.microsoft.com/office/drawing/2014/main" id="{6B3BF049-6050-4751-A178-FF3242EA930F}"/>
            </a:ext>
          </a:extLst>
        </xdr:cNvPr>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58" name="n_3aveValue【学校施設】&#10;有形固定資産減価償却率">
          <a:extLst>
            <a:ext uri="{FF2B5EF4-FFF2-40B4-BE49-F238E27FC236}">
              <a16:creationId xmlns:a16="http://schemas.microsoft.com/office/drawing/2014/main" id="{9C045DB5-8CF4-4705-B257-157EC0CFD42A}"/>
            </a:ext>
          </a:extLst>
        </xdr:cNvPr>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59" name="n_4aveValue【学校施設】&#10;有形固定資産減価償却率">
          <a:extLst>
            <a:ext uri="{FF2B5EF4-FFF2-40B4-BE49-F238E27FC236}">
              <a16:creationId xmlns:a16="http://schemas.microsoft.com/office/drawing/2014/main" id="{0550B91D-4D14-4358-944A-1F7E0438EF5A}"/>
            </a:ext>
          </a:extLst>
        </xdr:cNvPr>
        <xdr:cNvSpPr txBox="1"/>
      </xdr:nvSpPr>
      <xdr:spPr>
        <a:xfrm>
          <a:off x="12611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69613</xdr:rowOff>
    </xdr:from>
    <xdr:ext cx="405111" cy="259045"/>
    <xdr:sp macro="" textlink="">
      <xdr:nvSpPr>
        <xdr:cNvPr id="560" name="n_1mainValue【学校施設】&#10;有形固定資産減価償却率">
          <a:extLst>
            <a:ext uri="{FF2B5EF4-FFF2-40B4-BE49-F238E27FC236}">
              <a16:creationId xmlns:a16="http://schemas.microsoft.com/office/drawing/2014/main" id="{4E501082-A0C3-48AC-841F-E8EC72DE8449}"/>
            </a:ext>
          </a:extLst>
        </xdr:cNvPr>
        <xdr:cNvSpPr txBox="1"/>
      </xdr:nvSpPr>
      <xdr:spPr>
        <a:xfrm>
          <a:off x="15266044" y="949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115079</xdr:rowOff>
    </xdr:from>
    <xdr:ext cx="405111" cy="259045"/>
    <xdr:sp macro="" textlink="">
      <xdr:nvSpPr>
        <xdr:cNvPr id="561" name="n_2mainValue【学校施設】&#10;有形固定資産減価償却率">
          <a:extLst>
            <a:ext uri="{FF2B5EF4-FFF2-40B4-BE49-F238E27FC236}">
              <a16:creationId xmlns:a16="http://schemas.microsoft.com/office/drawing/2014/main" id="{7AB37BBB-1966-4662-A3D2-BAF34F226CC0}"/>
            </a:ext>
          </a:extLst>
        </xdr:cNvPr>
        <xdr:cNvSpPr txBox="1"/>
      </xdr:nvSpPr>
      <xdr:spPr>
        <a:xfrm>
          <a:off x="14389744" y="107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85361</xdr:rowOff>
    </xdr:from>
    <xdr:ext cx="405111" cy="259045"/>
    <xdr:sp macro="" textlink="">
      <xdr:nvSpPr>
        <xdr:cNvPr id="562" name="n_3mainValue【学校施設】&#10;有形固定資産減価償却率">
          <a:extLst>
            <a:ext uri="{FF2B5EF4-FFF2-40B4-BE49-F238E27FC236}">
              <a16:creationId xmlns:a16="http://schemas.microsoft.com/office/drawing/2014/main" id="{7D023659-5C13-4279-AC26-1C3C00977B26}"/>
            </a:ext>
          </a:extLst>
        </xdr:cNvPr>
        <xdr:cNvSpPr txBox="1"/>
      </xdr:nvSpPr>
      <xdr:spPr>
        <a:xfrm>
          <a:off x="13500744" y="1071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51071</xdr:rowOff>
    </xdr:from>
    <xdr:ext cx="405111" cy="259045"/>
    <xdr:sp macro="" textlink="">
      <xdr:nvSpPr>
        <xdr:cNvPr id="563" name="n_4mainValue【学校施設】&#10;有形固定資産減価償却率">
          <a:extLst>
            <a:ext uri="{FF2B5EF4-FFF2-40B4-BE49-F238E27FC236}">
              <a16:creationId xmlns:a16="http://schemas.microsoft.com/office/drawing/2014/main" id="{D5E3AE82-C87A-475E-BE1A-9A729ACD0475}"/>
            </a:ext>
          </a:extLst>
        </xdr:cNvPr>
        <xdr:cNvSpPr txBox="1"/>
      </xdr:nvSpPr>
      <xdr:spPr>
        <a:xfrm>
          <a:off x="12611744" y="1068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D42E2F7-F4C5-46CB-B92B-41FC2B1CAAB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E7027AE1-FEE9-4FC0-B8E9-E098D37B860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60D9E877-034F-42FB-8D4F-92711A6F0D7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ADE381-A6FA-4230-BB80-3FF05F0B3D9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589F6306-3689-4095-846A-BD78D64A212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FE615B43-4857-49C1-A950-03BA6F58FBE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47747C66-9614-4514-B54F-D0C6CB072B4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E222EE48-4DC1-4341-A703-C363B73E1EC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44DE12FA-7D13-4304-9218-0782CA70D4E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F83DCA6D-D396-44EF-A563-00CA8A37F92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EA4F296C-1714-436C-BE41-93A6DD06719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A49C6EC3-D0F6-45A8-995C-1C27F944678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40AE6C47-2FF6-4E80-BE7B-6E73F9A3CC3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F39C55D7-DC3D-4D0C-B6B5-F1A0AA11DD4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3A094AE3-C1F7-427E-8DF2-8CFB3E5709A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E2A04946-8290-4185-902D-3E9F18EF2E7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55ECCD43-20C7-4B5D-B2E5-45E3C4F2EB3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73DE6235-F8FC-4EE8-A35E-7B780DFD085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E18BFC49-6FE8-44EC-9C34-F106CF17AC9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4F06464C-12CE-4EB8-8D7B-00AAAE15720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FBFE42BE-74AF-4990-BA56-33B36FBD043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B0CD1A90-205D-4C8C-8339-CA344C8C0A0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265D6FE1-3306-49E8-9AE0-BC8C9502215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A0ED759-4A2B-41FA-B8C2-903D36D2DB8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172D7200-C687-4694-9EF9-24AB96C49DE3}"/>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D6511000-70CD-408F-9AC9-D1833D011FB0}"/>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D1C72A10-F5F4-4F31-9065-61C1D76FC315}"/>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5F168A2F-2B76-410D-896F-A4628CEF4116}"/>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8AFFB2A9-8BC2-4FBB-AACA-74A607EEB56B}"/>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593" name="【学校施設】&#10;一人当たり面積平均値テキスト">
          <a:extLst>
            <a:ext uri="{FF2B5EF4-FFF2-40B4-BE49-F238E27FC236}">
              <a16:creationId xmlns:a16="http://schemas.microsoft.com/office/drawing/2014/main" id="{6CBACE91-E173-4BD8-8E0F-B2CB2B291DBE}"/>
            </a:ext>
          </a:extLst>
        </xdr:cNvPr>
        <xdr:cNvSpPr txBox="1"/>
      </xdr:nvSpPr>
      <xdr:spPr>
        <a:xfrm>
          <a:off x="22199600" y="10583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5276838F-FBAF-44A2-8DEF-B49361072177}"/>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D62B1E2A-CA19-48D2-8050-62ACB97DEAFA}"/>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9E70D86C-791B-4F5D-B6FB-75500DCF9E66}"/>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3777688B-993C-4964-8D06-6BE6AB49A11B}"/>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652F699F-D50E-4775-8048-AEA3A9D935A5}"/>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E7641BC6-90BB-4017-97D4-52B096902FC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6AFC987A-5535-4F52-ACF5-AA588BD3644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A79033D-F371-422E-A8F8-881EAD5FACC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43FEF81-DF31-4B82-B768-1B7EA474095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B960BCC-97BF-4E4F-80AD-61515AD7F17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51308</xdr:rowOff>
    </xdr:from>
    <xdr:to>
      <xdr:col>116</xdr:col>
      <xdr:colOff>114300</xdr:colOff>
      <xdr:row>60</xdr:row>
      <xdr:rowOff>152908</xdr:rowOff>
    </xdr:to>
    <xdr:sp macro="" textlink="">
      <xdr:nvSpPr>
        <xdr:cNvPr id="604" name="楕円 603">
          <a:extLst>
            <a:ext uri="{FF2B5EF4-FFF2-40B4-BE49-F238E27FC236}">
              <a16:creationId xmlns:a16="http://schemas.microsoft.com/office/drawing/2014/main" id="{14D551AF-81F0-4940-9CA2-B7B59449E572}"/>
            </a:ext>
          </a:extLst>
        </xdr:cNvPr>
        <xdr:cNvSpPr/>
      </xdr:nvSpPr>
      <xdr:spPr>
        <a:xfrm>
          <a:off x="22110700" y="1033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74185</xdr:rowOff>
    </xdr:from>
    <xdr:ext cx="469744" cy="259045"/>
    <xdr:sp macro="" textlink="">
      <xdr:nvSpPr>
        <xdr:cNvPr id="605" name="【学校施設】&#10;一人当たり面積該当値テキスト">
          <a:extLst>
            <a:ext uri="{FF2B5EF4-FFF2-40B4-BE49-F238E27FC236}">
              <a16:creationId xmlns:a16="http://schemas.microsoft.com/office/drawing/2014/main" id="{2A75592B-C127-4C4F-A478-329AECBAEE35}"/>
            </a:ext>
          </a:extLst>
        </xdr:cNvPr>
        <xdr:cNvSpPr txBox="1"/>
      </xdr:nvSpPr>
      <xdr:spPr>
        <a:xfrm>
          <a:off x="22199600" y="1018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7874</xdr:rowOff>
    </xdr:from>
    <xdr:to>
      <xdr:col>112</xdr:col>
      <xdr:colOff>38100</xdr:colOff>
      <xdr:row>59</xdr:row>
      <xdr:rowOff>109474</xdr:rowOff>
    </xdr:to>
    <xdr:sp macro="" textlink="">
      <xdr:nvSpPr>
        <xdr:cNvPr id="606" name="楕円 605">
          <a:extLst>
            <a:ext uri="{FF2B5EF4-FFF2-40B4-BE49-F238E27FC236}">
              <a16:creationId xmlns:a16="http://schemas.microsoft.com/office/drawing/2014/main" id="{F1797B42-3C16-46B9-80A7-2A2EE90D6B9E}"/>
            </a:ext>
          </a:extLst>
        </xdr:cNvPr>
        <xdr:cNvSpPr/>
      </xdr:nvSpPr>
      <xdr:spPr>
        <a:xfrm>
          <a:off x="21272500" y="1012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58674</xdr:rowOff>
    </xdr:from>
    <xdr:to>
      <xdr:col>116</xdr:col>
      <xdr:colOff>63500</xdr:colOff>
      <xdr:row>60</xdr:row>
      <xdr:rowOff>102108</xdr:rowOff>
    </xdr:to>
    <xdr:cxnSp macro="">
      <xdr:nvCxnSpPr>
        <xdr:cNvPr id="607" name="直線コネクタ 606">
          <a:extLst>
            <a:ext uri="{FF2B5EF4-FFF2-40B4-BE49-F238E27FC236}">
              <a16:creationId xmlns:a16="http://schemas.microsoft.com/office/drawing/2014/main" id="{B3E1640A-C98E-4E2A-BFC7-713B0B7970EC}"/>
            </a:ext>
          </a:extLst>
        </xdr:cNvPr>
        <xdr:cNvCxnSpPr/>
      </xdr:nvCxnSpPr>
      <xdr:spPr>
        <a:xfrm>
          <a:off x="21323300" y="10174224"/>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65786</xdr:rowOff>
    </xdr:from>
    <xdr:to>
      <xdr:col>107</xdr:col>
      <xdr:colOff>101600</xdr:colOff>
      <xdr:row>62</xdr:row>
      <xdr:rowOff>167386</xdr:rowOff>
    </xdr:to>
    <xdr:sp macro="" textlink="">
      <xdr:nvSpPr>
        <xdr:cNvPr id="608" name="楕円 607">
          <a:extLst>
            <a:ext uri="{FF2B5EF4-FFF2-40B4-BE49-F238E27FC236}">
              <a16:creationId xmlns:a16="http://schemas.microsoft.com/office/drawing/2014/main" id="{8A3F34EF-5648-4480-851E-CF9CFAADD87F}"/>
            </a:ext>
          </a:extLst>
        </xdr:cNvPr>
        <xdr:cNvSpPr/>
      </xdr:nvSpPr>
      <xdr:spPr>
        <a:xfrm>
          <a:off x="20383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58674</xdr:rowOff>
    </xdr:from>
    <xdr:to>
      <xdr:col>111</xdr:col>
      <xdr:colOff>177800</xdr:colOff>
      <xdr:row>62</xdr:row>
      <xdr:rowOff>116586</xdr:rowOff>
    </xdr:to>
    <xdr:cxnSp macro="">
      <xdr:nvCxnSpPr>
        <xdr:cNvPr id="609" name="直線コネクタ 608">
          <a:extLst>
            <a:ext uri="{FF2B5EF4-FFF2-40B4-BE49-F238E27FC236}">
              <a16:creationId xmlns:a16="http://schemas.microsoft.com/office/drawing/2014/main" id="{6B725852-2024-4F5B-B672-8B9408A304D7}"/>
            </a:ext>
          </a:extLst>
        </xdr:cNvPr>
        <xdr:cNvCxnSpPr/>
      </xdr:nvCxnSpPr>
      <xdr:spPr>
        <a:xfrm flipV="1">
          <a:off x="20434300" y="10174224"/>
          <a:ext cx="889000" cy="57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61214</xdr:rowOff>
    </xdr:from>
    <xdr:to>
      <xdr:col>102</xdr:col>
      <xdr:colOff>165100</xdr:colOff>
      <xdr:row>62</xdr:row>
      <xdr:rowOff>162814</xdr:rowOff>
    </xdr:to>
    <xdr:sp macro="" textlink="">
      <xdr:nvSpPr>
        <xdr:cNvPr id="610" name="楕円 609">
          <a:extLst>
            <a:ext uri="{FF2B5EF4-FFF2-40B4-BE49-F238E27FC236}">
              <a16:creationId xmlns:a16="http://schemas.microsoft.com/office/drawing/2014/main" id="{EC79FC29-489D-4A05-B5AA-A9799ABE828B}"/>
            </a:ext>
          </a:extLst>
        </xdr:cNvPr>
        <xdr:cNvSpPr/>
      </xdr:nvSpPr>
      <xdr:spPr>
        <a:xfrm>
          <a:off x="194945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112014</xdr:rowOff>
    </xdr:from>
    <xdr:to>
      <xdr:col>107</xdr:col>
      <xdr:colOff>50800</xdr:colOff>
      <xdr:row>62</xdr:row>
      <xdr:rowOff>116586</xdr:rowOff>
    </xdr:to>
    <xdr:cxnSp macro="">
      <xdr:nvCxnSpPr>
        <xdr:cNvPr id="611" name="直線コネクタ 610">
          <a:extLst>
            <a:ext uri="{FF2B5EF4-FFF2-40B4-BE49-F238E27FC236}">
              <a16:creationId xmlns:a16="http://schemas.microsoft.com/office/drawing/2014/main" id="{2766CDDF-8094-468E-AB68-00F1F1BFB5DF}"/>
            </a:ext>
          </a:extLst>
        </xdr:cNvPr>
        <xdr:cNvCxnSpPr/>
      </xdr:nvCxnSpPr>
      <xdr:spPr>
        <a:xfrm>
          <a:off x="19545300" y="1074191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62738</xdr:rowOff>
    </xdr:from>
    <xdr:to>
      <xdr:col>98</xdr:col>
      <xdr:colOff>38100</xdr:colOff>
      <xdr:row>62</xdr:row>
      <xdr:rowOff>164338</xdr:rowOff>
    </xdr:to>
    <xdr:sp macro="" textlink="">
      <xdr:nvSpPr>
        <xdr:cNvPr id="612" name="楕円 611">
          <a:extLst>
            <a:ext uri="{FF2B5EF4-FFF2-40B4-BE49-F238E27FC236}">
              <a16:creationId xmlns:a16="http://schemas.microsoft.com/office/drawing/2014/main" id="{53FAB62F-D352-45E1-A2C7-0720CD9FB681}"/>
            </a:ext>
          </a:extLst>
        </xdr:cNvPr>
        <xdr:cNvSpPr/>
      </xdr:nvSpPr>
      <xdr:spPr>
        <a:xfrm>
          <a:off x="18605500" y="106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112014</xdr:rowOff>
    </xdr:from>
    <xdr:to>
      <xdr:col>102</xdr:col>
      <xdr:colOff>114300</xdr:colOff>
      <xdr:row>62</xdr:row>
      <xdr:rowOff>113538</xdr:rowOff>
    </xdr:to>
    <xdr:cxnSp macro="">
      <xdr:nvCxnSpPr>
        <xdr:cNvPr id="613" name="直線コネクタ 612">
          <a:extLst>
            <a:ext uri="{FF2B5EF4-FFF2-40B4-BE49-F238E27FC236}">
              <a16:creationId xmlns:a16="http://schemas.microsoft.com/office/drawing/2014/main" id="{C0019AA8-463A-41A1-BA70-BACA9AA38A2F}"/>
            </a:ext>
          </a:extLst>
        </xdr:cNvPr>
        <xdr:cNvCxnSpPr/>
      </xdr:nvCxnSpPr>
      <xdr:spPr>
        <a:xfrm flipV="1">
          <a:off x="18656300" y="1074191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614" name="n_1aveValue【学校施設】&#10;一人当たり面積">
          <a:extLst>
            <a:ext uri="{FF2B5EF4-FFF2-40B4-BE49-F238E27FC236}">
              <a16:creationId xmlns:a16="http://schemas.microsoft.com/office/drawing/2014/main" id="{F9889E16-7D35-48F7-AD42-9C7D9818541A}"/>
            </a:ext>
          </a:extLst>
        </xdr:cNvPr>
        <xdr:cNvSpPr txBox="1"/>
      </xdr:nvSpPr>
      <xdr:spPr>
        <a:xfrm>
          <a:off x="21075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615" name="n_2aveValue【学校施設】&#10;一人当たり面積">
          <a:extLst>
            <a:ext uri="{FF2B5EF4-FFF2-40B4-BE49-F238E27FC236}">
              <a16:creationId xmlns:a16="http://schemas.microsoft.com/office/drawing/2014/main" id="{40E03BBE-3B4D-4CE0-9D94-5A6AA45C10A9}"/>
            </a:ext>
          </a:extLst>
        </xdr:cNvPr>
        <xdr:cNvSpPr txBox="1"/>
      </xdr:nvSpPr>
      <xdr:spPr>
        <a:xfrm>
          <a:off x="2019942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616" name="n_3aveValue【学校施設】&#10;一人当たり面積">
          <a:extLst>
            <a:ext uri="{FF2B5EF4-FFF2-40B4-BE49-F238E27FC236}">
              <a16:creationId xmlns:a16="http://schemas.microsoft.com/office/drawing/2014/main" id="{549BE3C1-678D-4CD9-97DB-B0E1A8FEE7AB}"/>
            </a:ext>
          </a:extLst>
        </xdr:cNvPr>
        <xdr:cNvSpPr txBox="1"/>
      </xdr:nvSpPr>
      <xdr:spPr>
        <a:xfrm>
          <a:off x="193104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617" name="n_4aveValue【学校施設】&#10;一人当たり面積">
          <a:extLst>
            <a:ext uri="{FF2B5EF4-FFF2-40B4-BE49-F238E27FC236}">
              <a16:creationId xmlns:a16="http://schemas.microsoft.com/office/drawing/2014/main" id="{47DD22C4-4B2D-4AE1-ABB6-97C3524701E7}"/>
            </a:ext>
          </a:extLst>
        </xdr:cNvPr>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126001</xdr:rowOff>
    </xdr:from>
    <xdr:ext cx="469744" cy="259045"/>
    <xdr:sp macro="" textlink="">
      <xdr:nvSpPr>
        <xdr:cNvPr id="618" name="n_1mainValue【学校施設】&#10;一人当たり面積">
          <a:extLst>
            <a:ext uri="{FF2B5EF4-FFF2-40B4-BE49-F238E27FC236}">
              <a16:creationId xmlns:a16="http://schemas.microsoft.com/office/drawing/2014/main" id="{856EE0CE-6715-4F9F-83C1-9080471AC25D}"/>
            </a:ext>
          </a:extLst>
        </xdr:cNvPr>
        <xdr:cNvSpPr txBox="1"/>
      </xdr:nvSpPr>
      <xdr:spPr>
        <a:xfrm>
          <a:off x="21075727" y="989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158513</xdr:rowOff>
    </xdr:from>
    <xdr:ext cx="469744" cy="259045"/>
    <xdr:sp macro="" textlink="">
      <xdr:nvSpPr>
        <xdr:cNvPr id="619" name="n_2mainValue【学校施設】&#10;一人当たり面積">
          <a:extLst>
            <a:ext uri="{FF2B5EF4-FFF2-40B4-BE49-F238E27FC236}">
              <a16:creationId xmlns:a16="http://schemas.microsoft.com/office/drawing/2014/main" id="{CE7051C4-A6EA-4C3B-A0AE-05A3EDC00F33}"/>
            </a:ext>
          </a:extLst>
        </xdr:cNvPr>
        <xdr:cNvSpPr txBox="1"/>
      </xdr:nvSpPr>
      <xdr:spPr>
        <a:xfrm>
          <a:off x="201994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153941</xdr:rowOff>
    </xdr:from>
    <xdr:ext cx="469744" cy="259045"/>
    <xdr:sp macro="" textlink="">
      <xdr:nvSpPr>
        <xdr:cNvPr id="620" name="n_3mainValue【学校施設】&#10;一人当たり面積">
          <a:extLst>
            <a:ext uri="{FF2B5EF4-FFF2-40B4-BE49-F238E27FC236}">
              <a16:creationId xmlns:a16="http://schemas.microsoft.com/office/drawing/2014/main" id="{4A9E2FAD-86E9-4B4A-8A5E-FA28B2EEC123}"/>
            </a:ext>
          </a:extLst>
        </xdr:cNvPr>
        <xdr:cNvSpPr txBox="1"/>
      </xdr:nvSpPr>
      <xdr:spPr>
        <a:xfrm>
          <a:off x="19310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155465</xdr:rowOff>
    </xdr:from>
    <xdr:ext cx="469744" cy="259045"/>
    <xdr:sp macro="" textlink="">
      <xdr:nvSpPr>
        <xdr:cNvPr id="621" name="n_4mainValue【学校施設】&#10;一人当たり面積">
          <a:extLst>
            <a:ext uri="{FF2B5EF4-FFF2-40B4-BE49-F238E27FC236}">
              <a16:creationId xmlns:a16="http://schemas.microsoft.com/office/drawing/2014/main" id="{675DFBBB-62AA-4B9A-B8C1-9861883051F5}"/>
            </a:ext>
          </a:extLst>
        </xdr:cNvPr>
        <xdr:cNvSpPr txBox="1"/>
      </xdr:nvSpPr>
      <xdr:spPr>
        <a:xfrm>
          <a:off x="18421427" y="1078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56ED22CE-0E12-48B4-9535-FB7E98C6B28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E8835FD1-9D8D-4C43-A5D0-E2960AF4A5B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1541167A-8990-43C8-9900-9847D97D9FA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1CDBABCA-A1A2-460F-964A-180634D6071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F052D61-9023-44A1-BDDE-AD614FBD308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E84EB7BF-A041-402E-96B0-BABD303B6E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1BCE52B2-74DD-4704-A4AB-CA8FB227542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D7DD9DCA-EA12-40A4-9045-27E3133BC2C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CB755FB3-3C86-4BDE-B106-C15F5660C7D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F4CEC740-355D-4C0B-AF56-0CCB3A39B40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A42B2A58-842E-417D-AC15-6CFC6817D32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0E07B88D-ACD4-437D-A769-170A9F6CD9E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36F820D0-38C1-4070-B63B-2F3456B8A2B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04984687-0AFA-4C3A-BB4D-A02342B7F48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18AE7FC5-303B-4C66-87A4-D2FA0476765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A1E68470-D7C0-42D3-A4F5-AF34D73C84C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7A335BE3-861B-46F1-8409-76A1859AEB9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6BE7201B-2768-41F5-A64D-3202B2C334A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6B4028C5-5C37-4321-A62D-9823C358FC3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66A5E4FB-0227-47DA-917A-2B9398E1A69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38B365B6-DA89-449A-93C9-4804F751CB0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6530B602-1B1D-4BB3-80A7-6767C627AA3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8D65875A-D683-49B2-9A7B-1D2EDEED492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656EFD02-B1F0-4F29-8D0F-DDE577AA70B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6A9A1647-8D4C-4CAB-A111-C5E4BB798D9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ED657FE7-E0F5-444B-873F-ECEFEEC8ACE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DE861086-288A-47F9-9BFD-50E0A4AF4A6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0827124C-6383-4F74-8C22-B1E2D912CAF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AE819D53-BADF-4D06-A2FE-D6AF5F9528F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17578A28-5A30-4E28-8AB7-FA4AC8C4C12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123119DF-15CC-4F9F-BAEF-8F8591F0149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DAFABE5E-2F55-4BCA-85D8-E1126875133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51DB91C7-3780-49F2-8729-38ED595581E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83E3391C-862D-4EDA-9FDE-391E53E4B9B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ED842A46-4022-49EC-8038-DE1C570D040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11FF5015-6BA0-41F2-AE47-F22AF12A982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B61A4D67-CF02-4FF9-A53B-70A3144CEC1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9628137A-740A-462D-B1FE-6DE25F4BFC1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B66FA9A6-5E70-4BF9-81AC-32668951F57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5215E8A5-ADE8-4614-A1DE-4E1F9768EDE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1C391095-18C1-4B0B-B634-16F030C3E73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663" name="直線コネクタ 662">
          <a:extLst>
            <a:ext uri="{FF2B5EF4-FFF2-40B4-BE49-F238E27FC236}">
              <a16:creationId xmlns:a16="http://schemas.microsoft.com/office/drawing/2014/main" id="{D01BDCF4-73B0-4F1C-AC2D-967EB67E2B4D}"/>
            </a:ext>
          </a:extLst>
        </xdr:cNvPr>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664" name="【公民館】&#10;有形固定資産減価償却率最小値テキスト">
          <a:extLst>
            <a:ext uri="{FF2B5EF4-FFF2-40B4-BE49-F238E27FC236}">
              <a16:creationId xmlns:a16="http://schemas.microsoft.com/office/drawing/2014/main" id="{978C4738-F184-4454-A442-DD201B731E74}"/>
            </a:ext>
          </a:extLst>
        </xdr:cNvPr>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665" name="直線コネクタ 664">
          <a:extLst>
            <a:ext uri="{FF2B5EF4-FFF2-40B4-BE49-F238E27FC236}">
              <a16:creationId xmlns:a16="http://schemas.microsoft.com/office/drawing/2014/main" id="{2B22065E-D751-4B5F-9117-11167340414E}"/>
            </a:ext>
          </a:extLst>
        </xdr:cNvPr>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666" name="【公民館】&#10;有形固定資産減価償却率最大値テキスト">
          <a:extLst>
            <a:ext uri="{FF2B5EF4-FFF2-40B4-BE49-F238E27FC236}">
              <a16:creationId xmlns:a16="http://schemas.microsoft.com/office/drawing/2014/main" id="{FDBE851D-953B-41FA-9BDF-C483A3131FF2}"/>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67" name="直線コネクタ 666">
          <a:extLst>
            <a:ext uri="{FF2B5EF4-FFF2-40B4-BE49-F238E27FC236}">
              <a16:creationId xmlns:a16="http://schemas.microsoft.com/office/drawing/2014/main" id="{74E69AFD-16A3-4AC2-9315-9580AB3FB944}"/>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668" name="【公民館】&#10;有形固定資産減価償却率平均値テキスト">
          <a:extLst>
            <a:ext uri="{FF2B5EF4-FFF2-40B4-BE49-F238E27FC236}">
              <a16:creationId xmlns:a16="http://schemas.microsoft.com/office/drawing/2014/main" id="{A6484584-D725-4735-B614-B7D2976E6788}"/>
            </a:ext>
          </a:extLst>
        </xdr:cNvPr>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69" name="フローチャート: 判断 668">
          <a:extLst>
            <a:ext uri="{FF2B5EF4-FFF2-40B4-BE49-F238E27FC236}">
              <a16:creationId xmlns:a16="http://schemas.microsoft.com/office/drawing/2014/main" id="{C2A41D05-A580-456F-B948-C892501337DA}"/>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670" name="フローチャート: 判断 669">
          <a:extLst>
            <a:ext uri="{FF2B5EF4-FFF2-40B4-BE49-F238E27FC236}">
              <a16:creationId xmlns:a16="http://schemas.microsoft.com/office/drawing/2014/main" id="{B023BEE5-3327-46C4-BC94-0BBCB449BE91}"/>
            </a:ext>
          </a:extLst>
        </xdr:cNvPr>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671" name="フローチャート: 判断 670">
          <a:extLst>
            <a:ext uri="{FF2B5EF4-FFF2-40B4-BE49-F238E27FC236}">
              <a16:creationId xmlns:a16="http://schemas.microsoft.com/office/drawing/2014/main" id="{945FEF2A-4C90-42AD-B7EC-3650BE716063}"/>
            </a:ext>
          </a:extLst>
        </xdr:cNvPr>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72" name="フローチャート: 判断 671">
          <a:extLst>
            <a:ext uri="{FF2B5EF4-FFF2-40B4-BE49-F238E27FC236}">
              <a16:creationId xmlns:a16="http://schemas.microsoft.com/office/drawing/2014/main" id="{5135C406-BD91-475B-AB33-3724F2D39CB2}"/>
            </a:ext>
          </a:extLst>
        </xdr:cNvPr>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673" name="フローチャート: 判断 672">
          <a:extLst>
            <a:ext uri="{FF2B5EF4-FFF2-40B4-BE49-F238E27FC236}">
              <a16:creationId xmlns:a16="http://schemas.microsoft.com/office/drawing/2014/main" id="{0846CF08-A7F5-4BEF-8436-F8AB98570EBF}"/>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A2ACE9F0-4BA7-411D-A464-2C33E06DC92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F1B01D3D-034C-495E-BC4C-8E0F1C7A747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FCB7186F-C281-4E98-A801-F4884E43B12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62A25B8-A770-4BA8-A54A-DD2C28FEF63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C5E946DF-3D89-46FD-BCC9-F2B69A7CB76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46627</xdr:rowOff>
    </xdr:from>
    <xdr:to>
      <xdr:col>85</xdr:col>
      <xdr:colOff>177800</xdr:colOff>
      <xdr:row>108</xdr:row>
      <xdr:rowOff>148227</xdr:rowOff>
    </xdr:to>
    <xdr:sp macro="" textlink="">
      <xdr:nvSpPr>
        <xdr:cNvPr id="679" name="楕円 678">
          <a:extLst>
            <a:ext uri="{FF2B5EF4-FFF2-40B4-BE49-F238E27FC236}">
              <a16:creationId xmlns:a16="http://schemas.microsoft.com/office/drawing/2014/main" id="{09EA463D-D315-4B81-9A46-0E561BDAC005}"/>
            </a:ext>
          </a:extLst>
        </xdr:cNvPr>
        <xdr:cNvSpPr/>
      </xdr:nvSpPr>
      <xdr:spPr>
        <a:xfrm>
          <a:off x="162687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133004</xdr:rowOff>
    </xdr:from>
    <xdr:ext cx="405111" cy="259045"/>
    <xdr:sp macro="" textlink="">
      <xdr:nvSpPr>
        <xdr:cNvPr id="680" name="【公民館】&#10;有形固定資産減価償却率該当値テキスト">
          <a:extLst>
            <a:ext uri="{FF2B5EF4-FFF2-40B4-BE49-F238E27FC236}">
              <a16:creationId xmlns:a16="http://schemas.microsoft.com/office/drawing/2014/main" id="{FB78906A-A5E6-47CE-B38E-54CC7F0298C3}"/>
            </a:ext>
          </a:extLst>
        </xdr:cNvPr>
        <xdr:cNvSpPr txBox="1"/>
      </xdr:nvSpPr>
      <xdr:spPr>
        <a:xfrm>
          <a:off x="16357600" y="18478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10705</xdr:rowOff>
    </xdr:from>
    <xdr:to>
      <xdr:col>81</xdr:col>
      <xdr:colOff>101600</xdr:colOff>
      <xdr:row>108</xdr:row>
      <xdr:rowOff>112305</xdr:rowOff>
    </xdr:to>
    <xdr:sp macro="" textlink="">
      <xdr:nvSpPr>
        <xdr:cNvPr id="681" name="楕円 680">
          <a:extLst>
            <a:ext uri="{FF2B5EF4-FFF2-40B4-BE49-F238E27FC236}">
              <a16:creationId xmlns:a16="http://schemas.microsoft.com/office/drawing/2014/main" id="{DD2B579C-A419-4975-809F-8C877280C0DA}"/>
            </a:ext>
          </a:extLst>
        </xdr:cNvPr>
        <xdr:cNvSpPr/>
      </xdr:nvSpPr>
      <xdr:spPr>
        <a:xfrm>
          <a:off x="154305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61505</xdr:rowOff>
    </xdr:from>
    <xdr:to>
      <xdr:col>85</xdr:col>
      <xdr:colOff>127000</xdr:colOff>
      <xdr:row>108</xdr:row>
      <xdr:rowOff>97427</xdr:rowOff>
    </xdr:to>
    <xdr:cxnSp macro="">
      <xdr:nvCxnSpPr>
        <xdr:cNvPr id="682" name="直線コネクタ 681">
          <a:extLst>
            <a:ext uri="{FF2B5EF4-FFF2-40B4-BE49-F238E27FC236}">
              <a16:creationId xmlns:a16="http://schemas.microsoft.com/office/drawing/2014/main" id="{9A7E7402-F945-4856-A7C2-49BD7ADC6E3C}"/>
            </a:ext>
          </a:extLst>
        </xdr:cNvPr>
        <xdr:cNvCxnSpPr/>
      </xdr:nvCxnSpPr>
      <xdr:spPr>
        <a:xfrm>
          <a:off x="15481300" y="1857810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13970</xdr:rowOff>
    </xdr:from>
    <xdr:to>
      <xdr:col>76</xdr:col>
      <xdr:colOff>165100</xdr:colOff>
      <xdr:row>108</xdr:row>
      <xdr:rowOff>115570</xdr:rowOff>
    </xdr:to>
    <xdr:sp macro="" textlink="">
      <xdr:nvSpPr>
        <xdr:cNvPr id="683" name="楕円 682">
          <a:extLst>
            <a:ext uri="{FF2B5EF4-FFF2-40B4-BE49-F238E27FC236}">
              <a16:creationId xmlns:a16="http://schemas.microsoft.com/office/drawing/2014/main" id="{26C88FA2-0F06-4358-810A-B9B07E62CF26}"/>
            </a:ext>
          </a:extLst>
        </xdr:cNvPr>
        <xdr:cNvSpPr/>
      </xdr:nvSpPr>
      <xdr:spPr>
        <a:xfrm>
          <a:off x="14541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61505</xdr:rowOff>
    </xdr:from>
    <xdr:to>
      <xdr:col>81</xdr:col>
      <xdr:colOff>50800</xdr:colOff>
      <xdr:row>108</xdr:row>
      <xdr:rowOff>64770</xdr:rowOff>
    </xdr:to>
    <xdr:cxnSp macro="">
      <xdr:nvCxnSpPr>
        <xdr:cNvPr id="684" name="直線コネクタ 683">
          <a:extLst>
            <a:ext uri="{FF2B5EF4-FFF2-40B4-BE49-F238E27FC236}">
              <a16:creationId xmlns:a16="http://schemas.microsoft.com/office/drawing/2014/main" id="{BE027608-5DF6-4183-A597-6202F75AE130}"/>
            </a:ext>
          </a:extLst>
        </xdr:cNvPr>
        <xdr:cNvCxnSpPr/>
      </xdr:nvCxnSpPr>
      <xdr:spPr>
        <a:xfrm flipV="1">
          <a:off x="14592300" y="1857810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152763</xdr:rowOff>
    </xdr:from>
    <xdr:to>
      <xdr:col>72</xdr:col>
      <xdr:colOff>38100</xdr:colOff>
      <xdr:row>108</xdr:row>
      <xdr:rowOff>82913</xdr:rowOff>
    </xdr:to>
    <xdr:sp macro="" textlink="">
      <xdr:nvSpPr>
        <xdr:cNvPr id="685" name="楕円 684">
          <a:extLst>
            <a:ext uri="{FF2B5EF4-FFF2-40B4-BE49-F238E27FC236}">
              <a16:creationId xmlns:a16="http://schemas.microsoft.com/office/drawing/2014/main" id="{D4632ED0-970B-44EC-8AC4-10DBEC4E060E}"/>
            </a:ext>
          </a:extLst>
        </xdr:cNvPr>
        <xdr:cNvSpPr/>
      </xdr:nvSpPr>
      <xdr:spPr>
        <a:xfrm>
          <a:off x="13652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32113</xdr:rowOff>
    </xdr:from>
    <xdr:to>
      <xdr:col>76</xdr:col>
      <xdr:colOff>114300</xdr:colOff>
      <xdr:row>108</xdr:row>
      <xdr:rowOff>64770</xdr:rowOff>
    </xdr:to>
    <xdr:cxnSp macro="">
      <xdr:nvCxnSpPr>
        <xdr:cNvPr id="686" name="直線コネクタ 685">
          <a:extLst>
            <a:ext uri="{FF2B5EF4-FFF2-40B4-BE49-F238E27FC236}">
              <a16:creationId xmlns:a16="http://schemas.microsoft.com/office/drawing/2014/main" id="{95D547D4-9EC5-4980-B961-C17638D1AC98}"/>
            </a:ext>
          </a:extLst>
        </xdr:cNvPr>
        <xdr:cNvCxnSpPr/>
      </xdr:nvCxnSpPr>
      <xdr:spPr>
        <a:xfrm>
          <a:off x="13703300" y="185487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58057</xdr:rowOff>
    </xdr:from>
    <xdr:to>
      <xdr:col>67</xdr:col>
      <xdr:colOff>101600</xdr:colOff>
      <xdr:row>107</xdr:row>
      <xdr:rowOff>159657</xdr:rowOff>
    </xdr:to>
    <xdr:sp macro="" textlink="">
      <xdr:nvSpPr>
        <xdr:cNvPr id="687" name="楕円 686">
          <a:extLst>
            <a:ext uri="{FF2B5EF4-FFF2-40B4-BE49-F238E27FC236}">
              <a16:creationId xmlns:a16="http://schemas.microsoft.com/office/drawing/2014/main" id="{7FF212E6-30B0-41A0-9DFB-1677D1D4506F}"/>
            </a:ext>
          </a:extLst>
        </xdr:cNvPr>
        <xdr:cNvSpPr/>
      </xdr:nvSpPr>
      <xdr:spPr>
        <a:xfrm>
          <a:off x="12763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108857</xdr:rowOff>
    </xdr:from>
    <xdr:to>
      <xdr:col>71</xdr:col>
      <xdr:colOff>177800</xdr:colOff>
      <xdr:row>108</xdr:row>
      <xdr:rowOff>32113</xdr:rowOff>
    </xdr:to>
    <xdr:cxnSp macro="">
      <xdr:nvCxnSpPr>
        <xdr:cNvPr id="688" name="直線コネクタ 687">
          <a:extLst>
            <a:ext uri="{FF2B5EF4-FFF2-40B4-BE49-F238E27FC236}">
              <a16:creationId xmlns:a16="http://schemas.microsoft.com/office/drawing/2014/main" id="{3440EA23-A4C2-4133-8D06-C519F7C05295}"/>
            </a:ext>
          </a:extLst>
        </xdr:cNvPr>
        <xdr:cNvCxnSpPr/>
      </xdr:nvCxnSpPr>
      <xdr:spPr>
        <a:xfrm>
          <a:off x="12814300" y="1845400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689" name="n_1aveValue【公民館】&#10;有形固定資産減価償却率">
          <a:extLst>
            <a:ext uri="{FF2B5EF4-FFF2-40B4-BE49-F238E27FC236}">
              <a16:creationId xmlns:a16="http://schemas.microsoft.com/office/drawing/2014/main" id="{6F4B6353-F3BA-4C32-A94F-5894990D4A30}"/>
            </a:ext>
          </a:extLst>
        </xdr:cNvPr>
        <xdr:cNvSpPr txBox="1"/>
      </xdr:nvSpPr>
      <xdr:spPr>
        <a:xfrm>
          <a:off x="152660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690" name="n_2aveValue【公民館】&#10;有形固定資産減価償却率">
          <a:extLst>
            <a:ext uri="{FF2B5EF4-FFF2-40B4-BE49-F238E27FC236}">
              <a16:creationId xmlns:a16="http://schemas.microsoft.com/office/drawing/2014/main" id="{3A631C67-4169-4DF0-9339-D506175F355B}"/>
            </a:ext>
          </a:extLst>
        </xdr:cNvPr>
        <xdr:cNvSpPr txBox="1"/>
      </xdr:nvSpPr>
      <xdr:spPr>
        <a:xfrm>
          <a:off x="14389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691" name="n_3aveValue【公民館】&#10;有形固定資産減価償却率">
          <a:extLst>
            <a:ext uri="{FF2B5EF4-FFF2-40B4-BE49-F238E27FC236}">
              <a16:creationId xmlns:a16="http://schemas.microsoft.com/office/drawing/2014/main" id="{085AFF54-1D96-492D-BAF2-3C97135AEA6A}"/>
            </a:ext>
          </a:extLst>
        </xdr:cNvPr>
        <xdr:cNvSpPr txBox="1"/>
      </xdr:nvSpPr>
      <xdr:spPr>
        <a:xfrm>
          <a:off x="13500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692" name="n_4aveValue【公民館】&#10;有形固定資産減価償却率">
          <a:extLst>
            <a:ext uri="{FF2B5EF4-FFF2-40B4-BE49-F238E27FC236}">
              <a16:creationId xmlns:a16="http://schemas.microsoft.com/office/drawing/2014/main" id="{22B56C46-BEE9-4437-9747-CC5E74EDABE4}"/>
            </a:ext>
          </a:extLst>
        </xdr:cNvPr>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103432</xdr:rowOff>
    </xdr:from>
    <xdr:ext cx="405111" cy="259045"/>
    <xdr:sp macro="" textlink="">
      <xdr:nvSpPr>
        <xdr:cNvPr id="693" name="n_1mainValue【公民館】&#10;有形固定資産減価償却率">
          <a:extLst>
            <a:ext uri="{FF2B5EF4-FFF2-40B4-BE49-F238E27FC236}">
              <a16:creationId xmlns:a16="http://schemas.microsoft.com/office/drawing/2014/main" id="{E709BD56-3D31-48F8-BC81-3BC511144FBB}"/>
            </a:ext>
          </a:extLst>
        </xdr:cNvPr>
        <xdr:cNvSpPr txBox="1"/>
      </xdr:nvSpPr>
      <xdr:spPr>
        <a:xfrm>
          <a:off x="15266044" y="1862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106697</xdr:rowOff>
    </xdr:from>
    <xdr:ext cx="405111" cy="259045"/>
    <xdr:sp macro="" textlink="">
      <xdr:nvSpPr>
        <xdr:cNvPr id="694" name="n_2mainValue【公民館】&#10;有形固定資産減価償却率">
          <a:extLst>
            <a:ext uri="{FF2B5EF4-FFF2-40B4-BE49-F238E27FC236}">
              <a16:creationId xmlns:a16="http://schemas.microsoft.com/office/drawing/2014/main" id="{BE020DC1-455A-4744-96B4-4E04F30CF5A4}"/>
            </a:ext>
          </a:extLst>
        </xdr:cNvPr>
        <xdr:cNvSpPr txBox="1"/>
      </xdr:nvSpPr>
      <xdr:spPr>
        <a:xfrm>
          <a:off x="14389744"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74040</xdr:rowOff>
    </xdr:from>
    <xdr:ext cx="405111" cy="259045"/>
    <xdr:sp macro="" textlink="">
      <xdr:nvSpPr>
        <xdr:cNvPr id="695" name="n_3mainValue【公民館】&#10;有形固定資産減価償却率">
          <a:extLst>
            <a:ext uri="{FF2B5EF4-FFF2-40B4-BE49-F238E27FC236}">
              <a16:creationId xmlns:a16="http://schemas.microsoft.com/office/drawing/2014/main" id="{2ACC0D52-4F99-4DEC-97B0-CCFFD6E386A0}"/>
            </a:ext>
          </a:extLst>
        </xdr:cNvPr>
        <xdr:cNvSpPr txBox="1"/>
      </xdr:nvSpPr>
      <xdr:spPr>
        <a:xfrm>
          <a:off x="135007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150784</xdr:rowOff>
    </xdr:from>
    <xdr:ext cx="405111" cy="259045"/>
    <xdr:sp macro="" textlink="">
      <xdr:nvSpPr>
        <xdr:cNvPr id="696" name="n_4mainValue【公民館】&#10;有形固定資産減価償却率">
          <a:extLst>
            <a:ext uri="{FF2B5EF4-FFF2-40B4-BE49-F238E27FC236}">
              <a16:creationId xmlns:a16="http://schemas.microsoft.com/office/drawing/2014/main" id="{8049E262-56C4-49E6-ACF2-5B772C10C5E3}"/>
            </a:ext>
          </a:extLst>
        </xdr:cNvPr>
        <xdr:cNvSpPr txBox="1"/>
      </xdr:nvSpPr>
      <xdr:spPr>
        <a:xfrm>
          <a:off x="12611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9D521820-EB9E-42A9-AA28-9B773B5129C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9E4BC170-37E4-4BD9-99C3-394D7F49B37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4055BAA0-8805-4459-8549-652913DFB6B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5A9D68B3-4830-4AA6-84E5-4A0367831CA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D394C974-CDE8-46D9-933A-AA9155D418E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8460FDC6-02A3-4E7A-8EBE-B62B96BC9D3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28F3CC96-F6AB-46A5-B7CD-92B65BBB7E0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E8DB8271-F0C0-41DE-AE5A-F1EEAB90035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3CECD9F3-9F2B-45A4-A448-3358CFE4C95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C2AD85AE-EDC0-426F-ABA2-39C219E41A6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B6CE9B8C-9BB1-49E9-AF5C-D75415AAC40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CED10B5A-851A-43BA-A323-35CED5E93FC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FBDC18E1-0354-486F-9440-E65BD9B2CE0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8B449F11-9A64-4F8B-A1A1-F2AA2780812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66CFD0CC-6DE5-40D3-87EC-A78E9A23C6A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DDB0C4F2-0556-4237-85A9-A3DE73ADBD7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0210D44B-3D75-4883-8B45-253990BE8F2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FADDF355-828A-4096-BDE4-0EC99664545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F926346D-29DC-4881-BBB5-8FEA4A30233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48275FA0-2E84-402B-B2FF-BC3C9D74D0D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3A5724CB-15F0-4BE1-9C02-1D43B572565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CA999C26-231E-4595-BFB6-BB22F0ED767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538C8D49-E288-46BB-8F77-3E694948BE6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AC311365-E95B-4A43-968F-F79A0DE1465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9AA0008D-C124-4642-BD0B-182BC04AA82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722" name="直線コネクタ 721">
          <a:extLst>
            <a:ext uri="{FF2B5EF4-FFF2-40B4-BE49-F238E27FC236}">
              <a16:creationId xmlns:a16="http://schemas.microsoft.com/office/drawing/2014/main" id="{F183CC0B-126F-47CF-82B7-DD7FB0102CB2}"/>
            </a:ext>
          </a:extLst>
        </xdr:cNvPr>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3" name="【公民館】&#10;一人当たり面積最小値テキスト">
          <a:extLst>
            <a:ext uri="{FF2B5EF4-FFF2-40B4-BE49-F238E27FC236}">
              <a16:creationId xmlns:a16="http://schemas.microsoft.com/office/drawing/2014/main" id="{8B309EA5-1EDE-4B07-929C-9D4E1CDCB7D8}"/>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4" name="直線コネクタ 723">
          <a:extLst>
            <a:ext uri="{FF2B5EF4-FFF2-40B4-BE49-F238E27FC236}">
              <a16:creationId xmlns:a16="http://schemas.microsoft.com/office/drawing/2014/main" id="{28A1C348-C8D5-48B1-A4E3-57A26500BD03}"/>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725" name="【公民館】&#10;一人当たり面積最大値テキスト">
          <a:extLst>
            <a:ext uri="{FF2B5EF4-FFF2-40B4-BE49-F238E27FC236}">
              <a16:creationId xmlns:a16="http://schemas.microsoft.com/office/drawing/2014/main" id="{066B6CE7-66BC-4381-80F9-3054D6C8C5D8}"/>
            </a:ext>
          </a:extLst>
        </xdr:cNvPr>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726" name="直線コネクタ 725">
          <a:extLst>
            <a:ext uri="{FF2B5EF4-FFF2-40B4-BE49-F238E27FC236}">
              <a16:creationId xmlns:a16="http://schemas.microsoft.com/office/drawing/2014/main" id="{AE65DF18-F41E-4FAA-9C96-1FC34A4D11BD}"/>
            </a:ext>
          </a:extLst>
        </xdr:cNvPr>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727" name="【公民館】&#10;一人当たり面積平均値テキスト">
          <a:extLst>
            <a:ext uri="{FF2B5EF4-FFF2-40B4-BE49-F238E27FC236}">
              <a16:creationId xmlns:a16="http://schemas.microsoft.com/office/drawing/2014/main" id="{7F761884-762F-4F15-A6BA-A8C56B37DAA5}"/>
            </a:ext>
          </a:extLst>
        </xdr:cNvPr>
        <xdr:cNvSpPr txBox="1"/>
      </xdr:nvSpPr>
      <xdr:spPr>
        <a:xfrm>
          <a:off x="22199600" y="1812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28" name="フローチャート: 判断 727">
          <a:extLst>
            <a:ext uri="{FF2B5EF4-FFF2-40B4-BE49-F238E27FC236}">
              <a16:creationId xmlns:a16="http://schemas.microsoft.com/office/drawing/2014/main" id="{E9B50406-96D5-47F6-960B-E3F532FDC7B9}"/>
            </a:ext>
          </a:extLst>
        </xdr:cNvPr>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29" name="フローチャート: 判断 728">
          <a:extLst>
            <a:ext uri="{FF2B5EF4-FFF2-40B4-BE49-F238E27FC236}">
              <a16:creationId xmlns:a16="http://schemas.microsoft.com/office/drawing/2014/main" id="{4CC17D75-6E27-43BB-B542-73686A507FE5}"/>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30" name="フローチャート: 判断 729">
          <a:extLst>
            <a:ext uri="{FF2B5EF4-FFF2-40B4-BE49-F238E27FC236}">
              <a16:creationId xmlns:a16="http://schemas.microsoft.com/office/drawing/2014/main" id="{6EE66B18-4CCE-41DD-A8E9-0856B366F912}"/>
            </a:ext>
          </a:extLst>
        </xdr:cNvPr>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1" name="フローチャート: 判断 730">
          <a:extLst>
            <a:ext uri="{FF2B5EF4-FFF2-40B4-BE49-F238E27FC236}">
              <a16:creationId xmlns:a16="http://schemas.microsoft.com/office/drawing/2014/main" id="{F1854BAB-3B6A-4193-801B-1AA837B4EAFE}"/>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2" name="フローチャート: 判断 731">
          <a:extLst>
            <a:ext uri="{FF2B5EF4-FFF2-40B4-BE49-F238E27FC236}">
              <a16:creationId xmlns:a16="http://schemas.microsoft.com/office/drawing/2014/main" id="{B18A2674-D7FB-4AA9-93E7-27C3DFE415F3}"/>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9CD258CD-8029-443B-8199-47E82E0B055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A1107070-1FB6-47E0-BF6C-7F580AEA9BE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AA9E0875-856F-47EC-8CB0-B92592D8EC8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BD8E4CFF-DB82-4F94-BC1A-BB7AE88B574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9BD5BD2-485F-4E50-9677-93E40026043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121738</xdr:rowOff>
    </xdr:from>
    <xdr:to>
      <xdr:col>116</xdr:col>
      <xdr:colOff>114300</xdr:colOff>
      <xdr:row>108</xdr:row>
      <xdr:rowOff>51888</xdr:rowOff>
    </xdr:to>
    <xdr:sp macro="" textlink="">
      <xdr:nvSpPr>
        <xdr:cNvPr id="738" name="楕円 737">
          <a:extLst>
            <a:ext uri="{FF2B5EF4-FFF2-40B4-BE49-F238E27FC236}">
              <a16:creationId xmlns:a16="http://schemas.microsoft.com/office/drawing/2014/main" id="{2B0663CF-D2C5-485B-89BA-EEA1582530AA}"/>
            </a:ext>
          </a:extLst>
        </xdr:cNvPr>
        <xdr:cNvSpPr/>
      </xdr:nvSpPr>
      <xdr:spPr>
        <a:xfrm>
          <a:off x="22110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100165</xdr:rowOff>
    </xdr:from>
    <xdr:ext cx="469744" cy="259045"/>
    <xdr:sp macro="" textlink="">
      <xdr:nvSpPr>
        <xdr:cNvPr id="739" name="【公民館】&#10;一人当たり面積該当値テキスト">
          <a:extLst>
            <a:ext uri="{FF2B5EF4-FFF2-40B4-BE49-F238E27FC236}">
              <a16:creationId xmlns:a16="http://schemas.microsoft.com/office/drawing/2014/main" id="{942AC161-1939-430D-93AE-CA8862646033}"/>
            </a:ext>
          </a:extLst>
        </xdr:cNvPr>
        <xdr:cNvSpPr txBox="1"/>
      </xdr:nvSpPr>
      <xdr:spPr>
        <a:xfrm>
          <a:off x="22199600"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125005</xdr:rowOff>
    </xdr:from>
    <xdr:to>
      <xdr:col>112</xdr:col>
      <xdr:colOff>38100</xdr:colOff>
      <xdr:row>108</xdr:row>
      <xdr:rowOff>55155</xdr:rowOff>
    </xdr:to>
    <xdr:sp macro="" textlink="">
      <xdr:nvSpPr>
        <xdr:cNvPr id="740" name="楕円 739">
          <a:extLst>
            <a:ext uri="{FF2B5EF4-FFF2-40B4-BE49-F238E27FC236}">
              <a16:creationId xmlns:a16="http://schemas.microsoft.com/office/drawing/2014/main" id="{F9C10727-90A7-4C16-AE64-747C066A9C94}"/>
            </a:ext>
          </a:extLst>
        </xdr:cNvPr>
        <xdr:cNvSpPr/>
      </xdr:nvSpPr>
      <xdr:spPr>
        <a:xfrm>
          <a:off x="21272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xdr:rowOff>
    </xdr:from>
    <xdr:to>
      <xdr:col>116</xdr:col>
      <xdr:colOff>63500</xdr:colOff>
      <xdr:row>108</xdr:row>
      <xdr:rowOff>4355</xdr:rowOff>
    </xdr:to>
    <xdr:cxnSp macro="">
      <xdr:nvCxnSpPr>
        <xdr:cNvPr id="741" name="直線コネクタ 740">
          <a:extLst>
            <a:ext uri="{FF2B5EF4-FFF2-40B4-BE49-F238E27FC236}">
              <a16:creationId xmlns:a16="http://schemas.microsoft.com/office/drawing/2014/main" id="{A3CB54CB-DF4E-4DDE-9B6A-7616D71D718E}"/>
            </a:ext>
          </a:extLst>
        </xdr:cNvPr>
        <xdr:cNvCxnSpPr/>
      </xdr:nvCxnSpPr>
      <xdr:spPr>
        <a:xfrm flipV="1">
          <a:off x="21323300" y="185176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125005</xdr:rowOff>
    </xdr:from>
    <xdr:to>
      <xdr:col>107</xdr:col>
      <xdr:colOff>101600</xdr:colOff>
      <xdr:row>108</xdr:row>
      <xdr:rowOff>55155</xdr:rowOff>
    </xdr:to>
    <xdr:sp macro="" textlink="">
      <xdr:nvSpPr>
        <xdr:cNvPr id="742" name="楕円 741">
          <a:extLst>
            <a:ext uri="{FF2B5EF4-FFF2-40B4-BE49-F238E27FC236}">
              <a16:creationId xmlns:a16="http://schemas.microsoft.com/office/drawing/2014/main" id="{F985425B-55B0-4F85-9DFA-FC315136C3E5}"/>
            </a:ext>
          </a:extLst>
        </xdr:cNvPr>
        <xdr:cNvSpPr/>
      </xdr:nvSpPr>
      <xdr:spPr>
        <a:xfrm>
          <a:off x="20383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4355</xdr:rowOff>
    </xdr:from>
    <xdr:to>
      <xdr:col>111</xdr:col>
      <xdr:colOff>177800</xdr:colOff>
      <xdr:row>108</xdr:row>
      <xdr:rowOff>4355</xdr:rowOff>
    </xdr:to>
    <xdr:cxnSp macro="">
      <xdr:nvCxnSpPr>
        <xdr:cNvPr id="743" name="直線コネクタ 742">
          <a:extLst>
            <a:ext uri="{FF2B5EF4-FFF2-40B4-BE49-F238E27FC236}">
              <a16:creationId xmlns:a16="http://schemas.microsoft.com/office/drawing/2014/main" id="{4E05F211-17DE-4C26-970D-0342EC2E8647}"/>
            </a:ext>
          </a:extLst>
        </xdr:cNvPr>
        <xdr:cNvCxnSpPr/>
      </xdr:nvCxnSpPr>
      <xdr:spPr>
        <a:xfrm>
          <a:off x="20434300" y="1852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125005</xdr:rowOff>
    </xdr:from>
    <xdr:to>
      <xdr:col>102</xdr:col>
      <xdr:colOff>165100</xdr:colOff>
      <xdr:row>108</xdr:row>
      <xdr:rowOff>55155</xdr:rowOff>
    </xdr:to>
    <xdr:sp macro="" textlink="">
      <xdr:nvSpPr>
        <xdr:cNvPr id="744" name="楕円 743">
          <a:extLst>
            <a:ext uri="{FF2B5EF4-FFF2-40B4-BE49-F238E27FC236}">
              <a16:creationId xmlns:a16="http://schemas.microsoft.com/office/drawing/2014/main" id="{B54C16A5-78D4-4AE1-AE9C-1CDB5239014F}"/>
            </a:ext>
          </a:extLst>
        </xdr:cNvPr>
        <xdr:cNvSpPr/>
      </xdr:nvSpPr>
      <xdr:spPr>
        <a:xfrm>
          <a:off x="19494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4355</xdr:rowOff>
    </xdr:from>
    <xdr:to>
      <xdr:col>107</xdr:col>
      <xdr:colOff>50800</xdr:colOff>
      <xdr:row>108</xdr:row>
      <xdr:rowOff>4355</xdr:rowOff>
    </xdr:to>
    <xdr:cxnSp macro="">
      <xdr:nvCxnSpPr>
        <xdr:cNvPr id="745" name="直線コネクタ 744">
          <a:extLst>
            <a:ext uri="{FF2B5EF4-FFF2-40B4-BE49-F238E27FC236}">
              <a16:creationId xmlns:a16="http://schemas.microsoft.com/office/drawing/2014/main" id="{45437A2B-F547-43AE-A920-E3BF54023941}"/>
            </a:ext>
          </a:extLst>
        </xdr:cNvPr>
        <xdr:cNvCxnSpPr/>
      </xdr:nvCxnSpPr>
      <xdr:spPr>
        <a:xfrm>
          <a:off x="19545300" y="1852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46" name="楕円 745">
          <a:extLst>
            <a:ext uri="{FF2B5EF4-FFF2-40B4-BE49-F238E27FC236}">
              <a16:creationId xmlns:a16="http://schemas.microsoft.com/office/drawing/2014/main" id="{FF6F688E-2B3A-4886-A060-A436777EA99F}"/>
            </a:ext>
          </a:extLst>
        </xdr:cNvPr>
        <xdr:cNvSpPr/>
      </xdr:nvSpPr>
      <xdr:spPr>
        <a:xfrm>
          <a:off x="18605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32113</xdr:rowOff>
    </xdr:from>
    <xdr:to>
      <xdr:col>102</xdr:col>
      <xdr:colOff>114300</xdr:colOff>
      <xdr:row>108</xdr:row>
      <xdr:rowOff>4355</xdr:rowOff>
    </xdr:to>
    <xdr:cxnSp macro="">
      <xdr:nvCxnSpPr>
        <xdr:cNvPr id="747" name="直線コネクタ 746">
          <a:extLst>
            <a:ext uri="{FF2B5EF4-FFF2-40B4-BE49-F238E27FC236}">
              <a16:creationId xmlns:a16="http://schemas.microsoft.com/office/drawing/2014/main" id="{35C4C83D-DDDE-4EEE-AAF0-369E65B0FE83}"/>
            </a:ext>
          </a:extLst>
        </xdr:cNvPr>
        <xdr:cNvCxnSpPr/>
      </xdr:nvCxnSpPr>
      <xdr:spPr>
        <a:xfrm>
          <a:off x="18656300" y="18377263"/>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48" name="n_1aveValue【公民館】&#10;一人当たり面積">
          <a:extLst>
            <a:ext uri="{FF2B5EF4-FFF2-40B4-BE49-F238E27FC236}">
              <a16:creationId xmlns:a16="http://schemas.microsoft.com/office/drawing/2014/main" id="{D42CFC62-9B40-43B8-A48D-D419BF8F43E9}"/>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749" name="n_2aveValue【公民館】&#10;一人当たり面積">
          <a:extLst>
            <a:ext uri="{FF2B5EF4-FFF2-40B4-BE49-F238E27FC236}">
              <a16:creationId xmlns:a16="http://schemas.microsoft.com/office/drawing/2014/main" id="{432A1952-DF1D-414F-9636-7CBC7397A232}"/>
            </a:ext>
          </a:extLst>
        </xdr:cNvPr>
        <xdr:cNvSpPr txBox="1"/>
      </xdr:nvSpPr>
      <xdr:spPr>
        <a:xfrm>
          <a:off x="20199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750" name="n_3aveValue【公民館】&#10;一人当たり面積">
          <a:extLst>
            <a:ext uri="{FF2B5EF4-FFF2-40B4-BE49-F238E27FC236}">
              <a16:creationId xmlns:a16="http://schemas.microsoft.com/office/drawing/2014/main" id="{BF7B0A42-E8E1-4D5B-A6A8-0928E3A2E6BE}"/>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51" name="n_4aveValue【公民館】&#10;一人当たり面積">
          <a:extLst>
            <a:ext uri="{FF2B5EF4-FFF2-40B4-BE49-F238E27FC236}">
              <a16:creationId xmlns:a16="http://schemas.microsoft.com/office/drawing/2014/main" id="{54354C83-CDDF-4AE9-A9D1-1B3912CF5256}"/>
            </a:ext>
          </a:extLst>
        </xdr:cNvPr>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46282</xdr:rowOff>
    </xdr:from>
    <xdr:ext cx="469744" cy="259045"/>
    <xdr:sp macro="" textlink="">
      <xdr:nvSpPr>
        <xdr:cNvPr id="752" name="n_1mainValue【公民館】&#10;一人当たり面積">
          <a:extLst>
            <a:ext uri="{FF2B5EF4-FFF2-40B4-BE49-F238E27FC236}">
              <a16:creationId xmlns:a16="http://schemas.microsoft.com/office/drawing/2014/main" id="{23217C41-D063-48B9-9C32-000E13F29BEE}"/>
            </a:ext>
          </a:extLst>
        </xdr:cNvPr>
        <xdr:cNvSpPr txBox="1"/>
      </xdr:nvSpPr>
      <xdr:spPr>
        <a:xfrm>
          <a:off x="210757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46282</xdr:rowOff>
    </xdr:from>
    <xdr:ext cx="469744" cy="259045"/>
    <xdr:sp macro="" textlink="">
      <xdr:nvSpPr>
        <xdr:cNvPr id="753" name="n_2mainValue【公民館】&#10;一人当たり面積">
          <a:extLst>
            <a:ext uri="{FF2B5EF4-FFF2-40B4-BE49-F238E27FC236}">
              <a16:creationId xmlns:a16="http://schemas.microsoft.com/office/drawing/2014/main" id="{762EA7B2-ED8C-4922-942A-8FBF61D8984E}"/>
            </a:ext>
          </a:extLst>
        </xdr:cNvPr>
        <xdr:cNvSpPr txBox="1"/>
      </xdr:nvSpPr>
      <xdr:spPr>
        <a:xfrm>
          <a:off x="20199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46282</xdr:rowOff>
    </xdr:from>
    <xdr:ext cx="469744" cy="259045"/>
    <xdr:sp macro="" textlink="">
      <xdr:nvSpPr>
        <xdr:cNvPr id="754" name="n_3mainValue【公民館】&#10;一人当たり面積">
          <a:extLst>
            <a:ext uri="{FF2B5EF4-FFF2-40B4-BE49-F238E27FC236}">
              <a16:creationId xmlns:a16="http://schemas.microsoft.com/office/drawing/2014/main" id="{046DAE7A-2663-4EC8-8F21-ECD1F5544D84}"/>
            </a:ext>
          </a:extLst>
        </xdr:cNvPr>
        <xdr:cNvSpPr txBox="1"/>
      </xdr:nvSpPr>
      <xdr:spPr>
        <a:xfrm>
          <a:off x="19310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755" name="n_4mainValue【公民館】&#10;一人当たり面積">
          <a:extLst>
            <a:ext uri="{FF2B5EF4-FFF2-40B4-BE49-F238E27FC236}">
              <a16:creationId xmlns:a16="http://schemas.microsoft.com/office/drawing/2014/main" id="{FD58587A-3822-4228-8BC5-EE3787718890}"/>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3147C4FF-608A-455D-A14E-8844013C995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C9E99CEB-99DA-4156-8DCD-F8187F86F3F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E46424B1-CC88-4209-837A-1E20E9E23BA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類似団体内平均値と比較して特に有形固定資産減価償却率が高い施設類型は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公民館</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で</a:t>
          </a:r>
          <a:r>
            <a:rPr kumimoji="1" lang="ja-JP" altLang="en-US" sz="1100" b="0" i="0" baseline="0">
              <a:solidFill>
                <a:schemeClr val="dk1"/>
              </a:solidFill>
              <a:effectLst/>
              <a:latin typeface="+mn-lt"/>
              <a:ea typeface="+mn-ea"/>
              <a:cs typeface="+mn-cs"/>
            </a:rPr>
            <a:t>ある。</a:t>
          </a:r>
          <a:r>
            <a:rPr kumimoji="1" lang="ja-JP" altLang="ja-JP" sz="1100" b="0" i="0" baseline="0">
              <a:solidFill>
                <a:schemeClr val="dk1"/>
              </a:solidFill>
              <a:effectLst/>
              <a:latin typeface="+mn-lt"/>
              <a:ea typeface="+mn-ea"/>
              <a:cs typeface="+mn-cs"/>
            </a:rPr>
            <a:t>主な要因は、旧中央公民館が、取得から</a:t>
          </a:r>
          <a:r>
            <a:rPr kumimoji="1" lang="en-US" altLang="ja-JP" sz="1100" b="0" i="0" baseline="0">
              <a:solidFill>
                <a:schemeClr val="dk1"/>
              </a:solidFill>
              <a:effectLst/>
              <a:latin typeface="+mn-lt"/>
              <a:ea typeface="+mn-ea"/>
              <a:cs typeface="+mn-cs"/>
            </a:rPr>
            <a:t>47</a:t>
          </a:r>
          <a:r>
            <a:rPr kumimoji="1" lang="ja-JP" altLang="ja-JP" sz="1100" b="0" i="0" baseline="0">
              <a:solidFill>
                <a:schemeClr val="dk1"/>
              </a:solidFill>
              <a:effectLst/>
              <a:latin typeface="+mn-lt"/>
              <a:ea typeface="+mn-ea"/>
              <a:cs typeface="+mn-cs"/>
            </a:rPr>
            <a:t>年が経過し老朽化が進んでいるためである。逆に、特に低い施設累計は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橋りょう・トンネル</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である。その主な要因は、町内の大半の橋は取得から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年以上が経過し老朽化が進んでいるが、平成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年度に取得した王寺大橋と平成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年度に取得した南元町新橋について、相対的に取得原価が大きく、経過年数も短いためである。また、</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学校施設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については、義務教育学校の新築等により新規取得額が減価償却費を上回ったため、有形固定資産減価償却率は前年度より</a:t>
          </a:r>
          <a:r>
            <a:rPr kumimoji="1" lang="en-US" altLang="ja-JP" sz="1100" b="0" i="0" baseline="0">
              <a:solidFill>
                <a:schemeClr val="dk1"/>
              </a:solidFill>
              <a:effectLst/>
              <a:latin typeface="+mn-lt"/>
              <a:ea typeface="+mn-ea"/>
              <a:cs typeface="+mn-cs"/>
            </a:rPr>
            <a:t>30.6</a:t>
          </a:r>
          <a:r>
            <a:rPr kumimoji="1" lang="ja-JP" altLang="ja-JP" sz="1100" b="0" i="0" baseline="0">
              <a:solidFill>
                <a:schemeClr val="dk1"/>
              </a:solidFill>
              <a:effectLst/>
              <a:latin typeface="+mn-lt"/>
              <a:ea typeface="+mn-ea"/>
              <a:cs typeface="+mn-cs"/>
            </a:rPr>
            <a:t>ポイント低下した。各施設の整備については、長寿命化による利用可能期間の延伸や施設の統廃合を検討するなど、財政負担を勘案しつつ効率的に進める。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CE82DA-3A4B-4DAE-A3AC-791809FF2EA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18A2577-1E2A-4FE2-82FF-A2588651E15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3B6770B-86B2-4CCC-8B13-33DF5B09589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9B9AAC-2244-47A1-BBE4-700853FC427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73A9EE3-ACD2-4A77-898D-D6CA7AECB95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984692C-EE88-4156-A4B4-20E8E771744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F042EB8-25A2-4049-BBF5-A5C8DD59D15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74247F-2FF0-4423-AA88-BE7AEFDB41E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23D76D1-76CD-46F7-9326-1A5E2057FF6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FC9AF53-5A78-45F3-92E8-F7F630E8046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24,026
23,813
7.01
11,710,856
11,207,991
486,655
5,805,012
11,431,667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161B288-C59F-494E-AD33-86E15869EE9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729B9C9-CA45-472D-A9D1-1DD77EFBEDF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A40278-49C5-4843-8EDB-088CAFDF15A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918C337-B7DE-468D-ADA3-8B463319A1A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8A2244-1842-4A9C-BEED-C4ABDAC17A4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FFB7F34-F564-4FCB-9E78-23CE66BA1EB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F61A94-B172-4E88-BB83-4C0A8D6F7C9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A34182D-9E24-4F17-B978-B078691A98C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CFE848E-A7DD-4114-A985-831C6D75CD1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005CAA3-83B4-4CD7-B2BD-CFE37E95811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9775353-A071-4F34-8117-10F60F0E350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1E68852-B032-454A-93BF-2EB202F58D5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004632B-AFFD-49FA-BDBE-9EA68F5268C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E427D7D-56BF-49E9-8DA3-E391D4D1773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D113A0-9E8A-4DBD-BA3E-016C832959C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A1BCD2-1CC7-42E6-880A-2A2CB9687A3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BB962BA-1366-42FD-B319-0EBF00F6162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9841A68-A2E0-4DED-9939-7F43AF32DEE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A1BE97E-7927-4C77-9263-4D0823AEBC6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A16DCED-3A1C-4607-A3A5-45F51E4D844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86D5AE4-09DD-4FEC-84F3-17BFAE4BCB4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CC260DB-03CF-4E8F-9555-49A404CEA0F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A4D3F41-C65B-4499-B119-EB626B42B47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76E6D9B-A646-4784-8605-2106961A215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A1D6170-48FA-48F7-A44E-2EF3159F1B3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0A5692D-1624-40BA-8C74-5ECF8DC9E9C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107F6C1-B3B4-448F-83DA-6A6A9436F66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BD96AD8-F56A-42E5-BB88-CA2DD863D87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4FBE324-D9DC-401D-9A90-FEE65B90BFC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5D7540D-9333-42AA-BD12-E2655ED7EBE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2BC9503-1118-4FAB-BFC8-3F37E534180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FB76CE3-F294-486D-A244-894F1440833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2FEA88B-63AB-40BA-8DD6-7BFC379BE60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75F4B73-F7BF-47EB-B727-793A120D3FC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9DA5D9D-F389-49CB-A81C-E5EE62A90B3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C44E618-0AEF-4DB9-9812-6576AEFC791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82B7632-E008-4749-B156-A7239F042DB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EF6AB80-29A3-4DA2-8652-45497812550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17A854E-E4A5-4900-B49E-7B656DAA6ED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67EDD5E-BE19-4330-BAC9-658319A33F2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4255817-956B-45DD-9779-7C7871C9930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52098BA-4815-47FA-B2AB-205C300E572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F78CF09-912A-4453-859F-7980E153B47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20C87CE-885A-4DBC-A86C-5E5815DC714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DAAC79D-A4A2-4EA4-B5A6-3005FD9D8BC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2CC9996-5F9D-459C-9791-96F11EB0234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7B0898E-894B-425D-A869-3BF458CD3E8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39DF6AF-4886-439A-BDF3-E8DFE96E9A9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DDCBEA4A-CB46-47D2-AA29-A45AE71C582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49B15879-E6A2-47B3-B61E-35E88A0F435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A962B7FC-1AB7-4619-8F10-EB0700BE88C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72FE6EC-86F4-4F18-A2A9-F8D2D6DBF4C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8764CAE1-928C-40C7-A78C-F4CFAB0B9AF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B66595B3-CAC4-40B0-BDE0-BB944A0E740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F2FF0A0F-6B22-4C5E-A6AB-85DDDD9A344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32E24F00-BD79-40B3-99F4-8513804D08E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C35C690B-CD2E-48F1-A06D-FB108C8CF94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5245A0E4-9769-4943-BBA3-7B745931893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D116F985-8852-4FA6-9E39-AFA20CCA9C5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2F86132A-37A5-483D-AE13-68FFBD3A548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6A7293AB-96CB-4456-8579-E86DB68C49C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E158FC9-470D-472E-975F-0E3966B5BA7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BC8FD325-4C49-4F3F-9D01-E3E3A8E17582}"/>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8F8CF0BD-626A-4B25-A7F9-74DF59A621C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D2B1F84C-B1F7-4073-8D3B-594DA9A5C47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29AF59ED-5DFD-4A01-B06B-E8E2AE474691}"/>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156C32CF-F2BC-467A-A7E4-CF629C1BE6CC}"/>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17B76118-ACA0-491B-9E21-6EFEE745FB46}"/>
            </a:ext>
          </a:extLst>
        </xdr:cNvPr>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80" name="フローチャート: 判断 79">
          <a:extLst>
            <a:ext uri="{FF2B5EF4-FFF2-40B4-BE49-F238E27FC236}">
              <a16:creationId xmlns:a16="http://schemas.microsoft.com/office/drawing/2014/main" id="{C13372D4-32CB-49E2-9DBE-5F3E3732D9C2}"/>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81" name="フローチャート: 判断 80">
          <a:extLst>
            <a:ext uri="{FF2B5EF4-FFF2-40B4-BE49-F238E27FC236}">
              <a16:creationId xmlns:a16="http://schemas.microsoft.com/office/drawing/2014/main" id="{3551F6BC-1850-46DA-B039-85D1A5EC0D31}"/>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82" name="フローチャート: 判断 81">
          <a:extLst>
            <a:ext uri="{FF2B5EF4-FFF2-40B4-BE49-F238E27FC236}">
              <a16:creationId xmlns:a16="http://schemas.microsoft.com/office/drawing/2014/main" id="{D587ED64-08C1-448C-9474-66CC7A71E97D}"/>
            </a:ext>
          </a:extLst>
        </xdr:cNvPr>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83" name="フローチャート: 判断 82">
          <a:extLst>
            <a:ext uri="{FF2B5EF4-FFF2-40B4-BE49-F238E27FC236}">
              <a16:creationId xmlns:a16="http://schemas.microsoft.com/office/drawing/2014/main" id="{BA6BA052-EEDE-44D9-AD1C-799B21CC681F}"/>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84" name="フローチャート: 判断 83">
          <a:extLst>
            <a:ext uri="{FF2B5EF4-FFF2-40B4-BE49-F238E27FC236}">
              <a16:creationId xmlns:a16="http://schemas.microsoft.com/office/drawing/2014/main" id="{731AA049-737F-4AFC-9692-946DB70E9105}"/>
            </a:ext>
          </a:extLst>
        </xdr:cNvPr>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0BF049E-56E3-45E6-8518-1ECEF6C40AE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A7D27CC-1426-4CC6-A200-4670F851D79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1E74E0F-D58A-4F74-809C-8D0112BD71F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85193D8-4B74-4D95-B7CF-3BBACAC13E1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62524607-E0CE-469E-9A9C-023D8FA3BFE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58601</xdr:rowOff>
    </xdr:from>
    <xdr:to>
      <xdr:col>24</xdr:col>
      <xdr:colOff>114300</xdr:colOff>
      <xdr:row>61</xdr:row>
      <xdr:rowOff>160201</xdr:rowOff>
    </xdr:to>
    <xdr:sp macro="" textlink="">
      <xdr:nvSpPr>
        <xdr:cNvPr id="90" name="楕円 89">
          <a:extLst>
            <a:ext uri="{FF2B5EF4-FFF2-40B4-BE49-F238E27FC236}">
              <a16:creationId xmlns:a16="http://schemas.microsoft.com/office/drawing/2014/main" id="{F389F26B-B4E8-4502-9039-F996D0CCCE0B}"/>
            </a:ext>
          </a:extLst>
        </xdr:cNvPr>
        <xdr:cNvSpPr/>
      </xdr:nvSpPr>
      <xdr:spPr>
        <a:xfrm>
          <a:off x="4584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37028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B9E6553E-6F3C-4802-8E64-1FCFD013914E}"/>
            </a:ext>
          </a:extLst>
        </xdr:cNvPr>
        <xdr:cNvSpPr txBox="1"/>
      </xdr:nvSpPr>
      <xdr:spPr>
        <a:xfrm>
          <a:off x="4673600"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53703</xdr:rowOff>
    </xdr:from>
    <xdr:to>
      <xdr:col>20</xdr:col>
      <xdr:colOff>38100</xdr:colOff>
      <xdr:row>61</xdr:row>
      <xdr:rowOff>155303</xdr:rowOff>
    </xdr:to>
    <xdr:sp macro="" textlink="">
      <xdr:nvSpPr>
        <xdr:cNvPr id="92" name="楕円 91">
          <a:extLst>
            <a:ext uri="{FF2B5EF4-FFF2-40B4-BE49-F238E27FC236}">
              <a16:creationId xmlns:a16="http://schemas.microsoft.com/office/drawing/2014/main" id="{478F3240-759D-4650-88B3-CA745160AF8C}"/>
            </a:ext>
          </a:extLst>
        </xdr:cNvPr>
        <xdr:cNvSpPr/>
      </xdr:nvSpPr>
      <xdr:spPr>
        <a:xfrm>
          <a:off x="3746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104503</xdr:rowOff>
    </xdr:from>
    <xdr:to>
      <xdr:col>24</xdr:col>
      <xdr:colOff>63500</xdr:colOff>
      <xdr:row>61</xdr:row>
      <xdr:rowOff>109401</xdr:rowOff>
    </xdr:to>
    <xdr:cxnSp macro="">
      <xdr:nvCxnSpPr>
        <xdr:cNvPr id="93" name="直線コネクタ 92">
          <a:extLst>
            <a:ext uri="{FF2B5EF4-FFF2-40B4-BE49-F238E27FC236}">
              <a16:creationId xmlns:a16="http://schemas.microsoft.com/office/drawing/2014/main" id="{5C9CD587-7F60-4E2C-A92C-C12DA05D1C4B}"/>
            </a:ext>
          </a:extLst>
        </xdr:cNvPr>
        <xdr:cNvCxnSpPr/>
      </xdr:nvCxnSpPr>
      <xdr:spPr>
        <a:xfrm>
          <a:off x="3797300" y="1056295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43906</xdr:rowOff>
    </xdr:from>
    <xdr:to>
      <xdr:col>15</xdr:col>
      <xdr:colOff>101600</xdr:colOff>
      <xdr:row>61</xdr:row>
      <xdr:rowOff>145506</xdr:rowOff>
    </xdr:to>
    <xdr:sp macro="" textlink="">
      <xdr:nvSpPr>
        <xdr:cNvPr id="94" name="楕円 93">
          <a:extLst>
            <a:ext uri="{FF2B5EF4-FFF2-40B4-BE49-F238E27FC236}">
              <a16:creationId xmlns:a16="http://schemas.microsoft.com/office/drawing/2014/main" id="{35150BCE-3AA9-4B64-9100-1AC5EF7A4A97}"/>
            </a:ext>
          </a:extLst>
        </xdr:cNvPr>
        <xdr:cNvSpPr/>
      </xdr:nvSpPr>
      <xdr:spPr>
        <a:xfrm>
          <a:off x="2857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94706</xdr:rowOff>
    </xdr:from>
    <xdr:to>
      <xdr:col>19</xdr:col>
      <xdr:colOff>177800</xdr:colOff>
      <xdr:row>61</xdr:row>
      <xdr:rowOff>104503</xdr:rowOff>
    </xdr:to>
    <xdr:cxnSp macro="">
      <xdr:nvCxnSpPr>
        <xdr:cNvPr id="95" name="直線コネクタ 94">
          <a:extLst>
            <a:ext uri="{FF2B5EF4-FFF2-40B4-BE49-F238E27FC236}">
              <a16:creationId xmlns:a16="http://schemas.microsoft.com/office/drawing/2014/main" id="{BC01F486-6D09-4963-A81D-32F7BDDED362}"/>
            </a:ext>
          </a:extLst>
        </xdr:cNvPr>
        <xdr:cNvCxnSpPr/>
      </xdr:nvCxnSpPr>
      <xdr:spPr>
        <a:xfrm>
          <a:off x="2908300" y="1055315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7983</xdr:rowOff>
    </xdr:from>
    <xdr:to>
      <xdr:col>10</xdr:col>
      <xdr:colOff>165100</xdr:colOff>
      <xdr:row>61</xdr:row>
      <xdr:rowOff>109583</xdr:rowOff>
    </xdr:to>
    <xdr:sp macro="" textlink="">
      <xdr:nvSpPr>
        <xdr:cNvPr id="96" name="楕円 95">
          <a:extLst>
            <a:ext uri="{FF2B5EF4-FFF2-40B4-BE49-F238E27FC236}">
              <a16:creationId xmlns:a16="http://schemas.microsoft.com/office/drawing/2014/main" id="{C2ED2418-C805-410D-871C-2E7A16E9E373}"/>
            </a:ext>
          </a:extLst>
        </xdr:cNvPr>
        <xdr:cNvSpPr/>
      </xdr:nvSpPr>
      <xdr:spPr>
        <a:xfrm>
          <a:off x="1968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58783</xdr:rowOff>
    </xdr:from>
    <xdr:to>
      <xdr:col>15</xdr:col>
      <xdr:colOff>50800</xdr:colOff>
      <xdr:row>61</xdr:row>
      <xdr:rowOff>94706</xdr:rowOff>
    </xdr:to>
    <xdr:cxnSp macro="">
      <xdr:nvCxnSpPr>
        <xdr:cNvPr id="97" name="直線コネクタ 96">
          <a:extLst>
            <a:ext uri="{FF2B5EF4-FFF2-40B4-BE49-F238E27FC236}">
              <a16:creationId xmlns:a16="http://schemas.microsoft.com/office/drawing/2014/main" id="{A026E543-129F-4ACE-95F8-C734CD694032}"/>
            </a:ext>
          </a:extLst>
        </xdr:cNvPr>
        <xdr:cNvCxnSpPr/>
      </xdr:nvCxnSpPr>
      <xdr:spPr>
        <a:xfrm>
          <a:off x="2019300" y="105172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17780</xdr:rowOff>
    </xdr:from>
    <xdr:to>
      <xdr:col>6</xdr:col>
      <xdr:colOff>38100</xdr:colOff>
      <xdr:row>61</xdr:row>
      <xdr:rowOff>119380</xdr:rowOff>
    </xdr:to>
    <xdr:sp macro="" textlink="">
      <xdr:nvSpPr>
        <xdr:cNvPr id="98" name="楕円 97">
          <a:extLst>
            <a:ext uri="{FF2B5EF4-FFF2-40B4-BE49-F238E27FC236}">
              <a16:creationId xmlns:a16="http://schemas.microsoft.com/office/drawing/2014/main" id="{4BEC93A7-C9A5-4FEA-A9DB-B15228C7F428}"/>
            </a:ext>
          </a:extLst>
        </xdr:cNvPr>
        <xdr:cNvSpPr/>
      </xdr:nvSpPr>
      <xdr:spPr>
        <a:xfrm>
          <a:off x="107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58783</xdr:rowOff>
    </xdr:from>
    <xdr:to>
      <xdr:col>10</xdr:col>
      <xdr:colOff>114300</xdr:colOff>
      <xdr:row>61</xdr:row>
      <xdr:rowOff>68580</xdr:rowOff>
    </xdr:to>
    <xdr:cxnSp macro="">
      <xdr:nvCxnSpPr>
        <xdr:cNvPr id="99" name="直線コネクタ 98">
          <a:extLst>
            <a:ext uri="{FF2B5EF4-FFF2-40B4-BE49-F238E27FC236}">
              <a16:creationId xmlns:a16="http://schemas.microsoft.com/office/drawing/2014/main" id="{330D48B0-369B-41DD-9C51-E22F8D7C8ABB}"/>
            </a:ext>
          </a:extLst>
        </xdr:cNvPr>
        <xdr:cNvCxnSpPr/>
      </xdr:nvCxnSpPr>
      <xdr:spPr>
        <a:xfrm flipV="1">
          <a:off x="1130300" y="1051723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100" name="n_1aveValue【体育館・プール】&#10;有形固定資産減価償却率">
          <a:extLst>
            <a:ext uri="{FF2B5EF4-FFF2-40B4-BE49-F238E27FC236}">
              <a16:creationId xmlns:a16="http://schemas.microsoft.com/office/drawing/2014/main" id="{E4F207E0-0C11-4620-AA24-A2D719549428}"/>
            </a:ext>
          </a:extLst>
        </xdr:cNvPr>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101" name="n_2aveValue【体育館・プール】&#10;有形固定資産減価償却率">
          <a:extLst>
            <a:ext uri="{FF2B5EF4-FFF2-40B4-BE49-F238E27FC236}">
              <a16:creationId xmlns:a16="http://schemas.microsoft.com/office/drawing/2014/main" id="{A53DC189-F61E-4C5B-AF4E-D57DE473BF23}"/>
            </a:ext>
          </a:extLst>
        </xdr:cNvPr>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02" name="n_3aveValue【体育館・プール】&#10;有形固定資産減価償却率">
          <a:extLst>
            <a:ext uri="{FF2B5EF4-FFF2-40B4-BE49-F238E27FC236}">
              <a16:creationId xmlns:a16="http://schemas.microsoft.com/office/drawing/2014/main" id="{13A16512-E657-4995-B091-5E53CF18CD14}"/>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103" name="n_4aveValue【体育館・プール】&#10;有形固定資産減価償却率">
          <a:extLst>
            <a:ext uri="{FF2B5EF4-FFF2-40B4-BE49-F238E27FC236}">
              <a16:creationId xmlns:a16="http://schemas.microsoft.com/office/drawing/2014/main" id="{0CC04BA4-D746-4932-B026-6A024C310477}"/>
            </a:ext>
          </a:extLst>
        </xdr:cNvPr>
        <xdr:cNvSpPr txBox="1"/>
      </xdr:nvSpPr>
      <xdr:spPr>
        <a:xfrm>
          <a:off x="927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146430</xdr:rowOff>
    </xdr:from>
    <xdr:ext cx="405111" cy="259045"/>
    <xdr:sp macro="" textlink="">
      <xdr:nvSpPr>
        <xdr:cNvPr id="104" name="n_1mainValue【体育館・プール】&#10;有形固定資産減価償却率">
          <a:extLst>
            <a:ext uri="{FF2B5EF4-FFF2-40B4-BE49-F238E27FC236}">
              <a16:creationId xmlns:a16="http://schemas.microsoft.com/office/drawing/2014/main" id="{946E1300-30F6-400F-B839-BB042B6CC563}"/>
            </a:ext>
          </a:extLst>
        </xdr:cNvPr>
        <xdr:cNvSpPr txBox="1"/>
      </xdr:nvSpPr>
      <xdr:spPr>
        <a:xfrm>
          <a:off x="3582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05" name="n_2mainValue【体育館・プール】&#10;有形固定資産減価償却率">
          <a:extLst>
            <a:ext uri="{FF2B5EF4-FFF2-40B4-BE49-F238E27FC236}">
              <a16:creationId xmlns:a16="http://schemas.microsoft.com/office/drawing/2014/main" id="{C8255A40-5F2D-483D-8969-8F46ABCFFD50}"/>
            </a:ext>
          </a:extLst>
        </xdr:cNvPr>
        <xdr:cNvSpPr txBox="1"/>
      </xdr:nvSpPr>
      <xdr:spPr>
        <a:xfrm>
          <a:off x="2705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100710</xdr:rowOff>
    </xdr:from>
    <xdr:ext cx="405111" cy="259045"/>
    <xdr:sp macro="" textlink="">
      <xdr:nvSpPr>
        <xdr:cNvPr id="106" name="n_3mainValue【体育館・プール】&#10;有形固定資産減価償却率">
          <a:extLst>
            <a:ext uri="{FF2B5EF4-FFF2-40B4-BE49-F238E27FC236}">
              <a16:creationId xmlns:a16="http://schemas.microsoft.com/office/drawing/2014/main" id="{5395E84B-4541-4D62-8B32-8689640F9D4E}"/>
            </a:ext>
          </a:extLst>
        </xdr:cNvPr>
        <xdr:cNvSpPr txBox="1"/>
      </xdr:nvSpPr>
      <xdr:spPr>
        <a:xfrm>
          <a:off x="1816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110507</xdr:rowOff>
    </xdr:from>
    <xdr:ext cx="405111" cy="259045"/>
    <xdr:sp macro="" textlink="">
      <xdr:nvSpPr>
        <xdr:cNvPr id="107" name="n_4mainValue【体育館・プール】&#10;有形固定資産減価償却率">
          <a:extLst>
            <a:ext uri="{FF2B5EF4-FFF2-40B4-BE49-F238E27FC236}">
              <a16:creationId xmlns:a16="http://schemas.microsoft.com/office/drawing/2014/main" id="{B2B4A0A3-2B0A-4160-B516-CC3782A1D256}"/>
            </a:ext>
          </a:extLst>
        </xdr:cNvPr>
        <xdr:cNvSpPr txBox="1"/>
      </xdr:nvSpPr>
      <xdr:spPr>
        <a:xfrm>
          <a:off x="927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BCFBAFAB-8ED9-4CC2-9E8D-DB22B1D03BA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6A9C5509-E558-4481-81BE-D9346A860D2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A90E6464-AB53-4160-BEB5-6B7B1793C35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A08CEA59-6F78-48AC-87C3-A1C9CBA1845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D5D6B5FA-2C49-4971-9944-BBB728BA27A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447DC135-8E0B-45AC-9A5E-E208445C915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776263-933B-4261-8E2F-630961089AE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68F3869C-BE47-4A92-95A7-9899216B398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360BDE03-E32A-4B98-BDD3-EE07B749676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44AD7024-6E2A-405E-A087-BBC8DAE188B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6B4B6AF-5115-4232-B03F-FC80EC08A4F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7DBAA5D7-0B11-4C9E-A3AF-19D16488FB0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2DCD3BEC-4C4A-4D0A-9F56-5A96267AE2D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69D97E90-9774-42BB-9BFB-572CCD51230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1AF689FC-D3A0-476A-BE11-C718C228937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DEF89C62-F839-4145-98F3-C7DBEF8F52A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78E4661A-A5E0-4748-A60E-8197B48EFC6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CF9532C1-2158-46DA-800F-A7B7AF46E80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11F307D-2C2A-4CE4-992D-A0423EB70A3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5410E734-F032-49B5-891C-4DE8D360E65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318473B6-6217-4F42-9741-F1968D71472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1F5BC6E1-6B38-4A16-B15B-584DF9A25DD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EDB7EA2F-6E05-4093-AEAE-3986B7C1EE2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131" name="直線コネクタ 130">
          <a:extLst>
            <a:ext uri="{FF2B5EF4-FFF2-40B4-BE49-F238E27FC236}">
              <a16:creationId xmlns:a16="http://schemas.microsoft.com/office/drawing/2014/main" id="{6F4A0C72-36E9-43F3-A503-1C07A76B83B0}"/>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a:extLst>
            <a:ext uri="{FF2B5EF4-FFF2-40B4-BE49-F238E27FC236}">
              <a16:creationId xmlns:a16="http://schemas.microsoft.com/office/drawing/2014/main" id="{369F7CCC-D0ED-4F95-ACB3-0BD2E7D3C43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a:extLst>
            <a:ext uri="{FF2B5EF4-FFF2-40B4-BE49-F238E27FC236}">
              <a16:creationId xmlns:a16="http://schemas.microsoft.com/office/drawing/2014/main" id="{5A36E285-0C3D-434E-A098-ADE49F4DBF8E}"/>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134" name="【体育館・プール】&#10;一人当たり面積最大値テキスト">
          <a:extLst>
            <a:ext uri="{FF2B5EF4-FFF2-40B4-BE49-F238E27FC236}">
              <a16:creationId xmlns:a16="http://schemas.microsoft.com/office/drawing/2014/main" id="{030D74B2-8DC6-43EF-BD83-66D037F476D6}"/>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135" name="直線コネクタ 134">
          <a:extLst>
            <a:ext uri="{FF2B5EF4-FFF2-40B4-BE49-F238E27FC236}">
              <a16:creationId xmlns:a16="http://schemas.microsoft.com/office/drawing/2014/main" id="{017AFCED-2402-422C-A156-A1B3B92EC547}"/>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136" name="【体育館・プール】&#10;一人当たり面積平均値テキスト">
          <a:extLst>
            <a:ext uri="{FF2B5EF4-FFF2-40B4-BE49-F238E27FC236}">
              <a16:creationId xmlns:a16="http://schemas.microsoft.com/office/drawing/2014/main" id="{D333F278-B048-4A09-99C5-7694135A79F8}"/>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137" name="フローチャート: 判断 136">
          <a:extLst>
            <a:ext uri="{FF2B5EF4-FFF2-40B4-BE49-F238E27FC236}">
              <a16:creationId xmlns:a16="http://schemas.microsoft.com/office/drawing/2014/main" id="{D6487BCB-E5F5-48C2-97E5-DDF8CBB87D23}"/>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138" name="フローチャート: 判断 137">
          <a:extLst>
            <a:ext uri="{FF2B5EF4-FFF2-40B4-BE49-F238E27FC236}">
              <a16:creationId xmlns:a16="http://schemas.microsoft.com/office/drawing/2014/main" id="{20CE2525-533A-40C6-A377-D8367E937CC1}"/>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139" name="フローチャート: 判断 138">
          <a:extLst>
            <a:ext uri="{FF2B5EF4-FFF2-40B4-BE49-F238E27FC236}">
              <a16:creationId xmlns:a16="http://schemas.microsoft.com/office/drawing/2014/main" id="{39A44E50-04F9-4F71-814B-A1057CC8D2AB}"/>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140" name="フローチャート: 判断 139">
          <a:extLst>
            <a:ext uri="{FF2B5EF4-FFF2-40B4-BE49-F238E27FC236}">
              <a16:creationId xmlns:a16="http://schemas.microsoft.com/office/drawing/2014/main" id="{6F714237-3C3A-4454-AD52-0236AF37760C}"/>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141" name="フローチャート: 判断 140">
          <a:extLst>
            <a:ext uri="{FF2B5EF4-FFF2-40B4-BE49-F238E27FC236}">
              <a16:creationId xmlns:a16="http://schemas.microsoft.com/office/drawing/2014/main" id="{914D612F-FB95-44D9-B00E-AC80C45E2A17}"/>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BDA5D405-AC03-44DC-A440-ABBC29DE818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2C69D0D8-3D1F-4B4E-8975-DEFA28940E5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CF4B565-4E5F-42EE-B89B-8049AC7FD75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6EAB0D0B-441A-4C00-BE9E-7D9B880E284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49F59D75-57B8-44FA-92EF-56265F1521E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147" name="楕円 146">
          <a:extLst>
            <a:ext uri="{FF2B5EF4-FFF2-40B4-BE49-F238E27FC236}">
              <a16:creationId xmlns:a16="http://schemas.microsoft.com/office/drawing/2014/main" id="{492DD23A-384B-4F70-8B02-1E87C1525969}"/>
            </a:ext>
          </a:extLst>
        </xdr:cNvPr>
        <xdr:cNvSpPr/>
      </xdr:nvSpPr>
      <xdr:spPr>
        <a:xfrm>
          <a:off x="10426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2557</xdr:rowOff>
    </xdr:from>
    <xdr:ext cx="469744" cy="259045"/>
    <xdr:sp macro="" textlink="">
      <xdr:nvSpPr>
        <xdr:cNvPr id="148" name="【体育館・プール】&#10;一人当たり面積該当値テキスト">
          <a:extLst>
            <a:ext uri="{FF2B5EF4-FFF2-40B4-BE49-F238E27FC236}">
              <a16:creationId xmlns:a16="http://schemas.microsoft.com/office/drawing/2014/main" id="{229022DA-29CE-4AC5-A4B2-BFF0B72CC2B1}"/>
            </a:ext>
          </a:extLst>
        </xdr:cNvPr>
        <xdr:cNvSpPr txBox="1"/>
      </xdr:nvSpPr>
      <xdr:spPr>
        <a:xfrm>
          <a:off x="10515600"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154940</xdr:rowOff>
    </xdr:from>
    <xdr:to>
      <xdr:col>50</xdr:col>
      <xdr:colOff>165100</xdr:colOff>
      <xdr:row>62</xdr:row>
      <xdr:rowOff>85090</xdr:rowOff>
    </xdr:to>
    <xdr:sp macro="" textlink="">
      <xdr:nvSpPr>
        <xdr:cNvPr id="149" name="楕円 148">
          <a:extLst>
            <a:ext uri="{FF2B5EF4-FFF2-40B4-BE49-F238E27FC236}">
              <a16:creationId xmlns:a16="http://schemas.microsoft.com/office/drawing/2014/main" id="{CB350CD0-3130-4F21-90A1-1E2CF55DA5AF}"/>
            </a:ext>
          </a:extLst>
        </xdr:cNvPr>
        <xdr:cNvSpPr/>
      </xdr:nvSpPr>
      <xdr:spPr>
        <a:xfrm>
          <a:off x="9588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30480</xdr:rowOff>
    </xdr:from>
    <xdr:to>
      <xdr:col>55</xdr:col>
      <xdr:colOff>0</xdr:colOff>
      <xdr:row>62</xdr:row>
      <xdr:rowOff>34290</xdr:rowOff>
    </xdr:to>
    <xdr:cxnSp macro="">
      <xdr:nvCxnSpPr>
        <xdr:cNvPr id="150" name="直線コネクタ 149">
          <a:extLst>
            <a:ext uri="{FF2B5EF4-FFF2-40B4-BE49-F238E27FC236}">
              <a16:creationId xmlns:a16="http://schemas.microsoft.com/office/drawing/2014/main" id="{0B213F75-BBF3-4C6B-B60B-46BF41B7D194}"/>
            </a:ext>
          </a:extLst>
        </xdr:cNvPr>
        <xdr:cNvCxnSpPr/>
      </xdr:nvCxnSpPr>
      <xdr:spPr>
        <a:xfrm flipV="1">
          <a:off x="9639300" y="106603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13970</xdr:rowOff>
    </xdr:from>
    <xdr:to>
      <xdr:col>46</xdr:col>
      <xdr:colOff>38100</xdr:colOff>
      <xdr:row>62</xdr:row>
      <xdr:rowOff>115570</xdr:rowOff>
    </xdr:to>
    <xdr:sp macro="" textlink="">
      <xdr:nvSpPr>
        <xdr:cNvPr id="151" name="楕円 150">
          <a:extLst>
            <a:ext uri="{FF2B5EF4-FFF2-40B4-BE49-F238E27FC236}">
              <a16:creationId xmlns:a16="http://schemas.microsoft.com/office/drawing/2014/main" id="{A13D6A0E-507F-4FE5-8E05-E52CC8A81519}"/>
            </a:ext>
          </a:extLst>
        </xdr:cNvPr>
        <xdr:cNvSpPr/>
      </xdr:nvSpPr>
      <xdr:spPr>
        <a:xfrm>
          <a:off x="8699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34290</xdr:rowOff>
    </xdr:from>
    <xdr:to>
      <xdr:col>50</xdr:col>
      <xdr:colOff>114300</xdr:colOff>
      <xdr:row>62</xdr:row>
      <xdr:rowOff>64770</xdr:rowOff>
    </xdr:to>
    <xdr:cxnSp macro="">
      <xdr:nvCxnSpPr>
        <xdr:cNvPr id="152" name="直線コネクタ 151">
          <a:extLst>
            <a:ext uri="{FF2B5EF4-FFF2-40B4-BE49-F238E27FC236}">
              <a16:creationId xmlns:a16="http://schemas.microsoft.com/office/drawing/2014/main" id="{927769F6-5F75-4604-9D07-1019B2062582}"/>
            </a:ext>
          </a:extLst>
        </xdr:cNvPr>
        <xdr:cNvCxnSpPr/>
      </xdr:nvCxnSpPr>
      <xdr:spPr>
        <a:xfrm flipV="1">
          <a:off x="8750300" y="106641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13970</xdr:rowOff>
    </xdr:from>
    <xdr:to>
      <xdr:col>41</xdr:col>
      <xdr:colOff>101600</xdr:colOff>
      <xdr:row>62</xdr:row>
      <xdr:rowOff>115570</xdr:rowOff>
    </xdr:to>
    <xdr:sp macro="" textlink="">
      <xdr:nvSpPr>
        <xdr:cNvPr id="153" name="楕円 152">
          <a:extLst>
            <a:ext uri="{FF2B5EF4-FFF2-40B4-BE49-F238E27FC236}">
              <a16:creationId xmlns:a16="http://schemas.microsoft.com/office/drawing/2014/main" id="{7DFC6D9E-B611-4A7C-8071-22572276E1D5}"/>
            </a:ext>
          </a:extLst>
        </xdr:cNvPr>
        <xdr:cNvSpPr/>
      </xdr:nvSpPr>
      <xdr:spPr>
        <a:xfrm>
          <a:off x="7810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64770</xdr:rowOff>
    </xdr:from>
    <xdr:to>
      <xdr:col>45</xdr:col>
      <xdr:colOff>177800</xdr:colOff>
      <xdr:row>62</xdr:row>
      <xdr:rowOff>64770</xdr:rowOff>
    </xdr:to>
    <xdr:cxnSp macro="">
      <xdr:nvCxnSpPr>
        <xdr:cNvPr id="154" name="直線コネクタ 153">
          <a:extLst>
            <a:ext uri="{FF2B5EF4-FFF2-40B4-BE49-F238E27FC236}">
              <a16:creationId xmlns:a16="http://schemas.microsoft.com/office/drawing/2014/main" id="{90B9787C-FA2D-4580-8D04-B962C8DCDA6E}"/>
            </a:ext>
          </a:extLst>
        </xdr:cNvPr>
        <xdr:cNvCxnSpPr/>
      </xdr:nvCxnSpPr>
      <xdr:spPr>
        <a:xfrm>
          <a:off x="7861300" y="1069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109220</xdr:rowOff>
    </xdr:from>
    <xdr:to>
      <xdr:col>36</xdr:col>
      <xdr:colOff>165100</xdr:colOff>
      <xdr:row>62</xdr:row>
      <xdr:rowOff>39370</xdr:rowOff>
    </xdr:to>
    <xdr:sp macro="" textlink="">
      <xdr:nvSpPr>
        <xdr:cNvPr id="155" name="楕円 154">
          <a:extLst>
            <a:ext uri="{FF2B5EF4-FFF2-40B4-BE49-F238E27FC236}">
              <a16:creationId xmlns:a16="http://schemas.microsoft.com/office/drawing/2014/main" id="{823F69E4-5C8C-4528-AF1C-C45A40C6E6F1}"/>
            </a:ext>
          </a:extLst>
        </xdr:cNvPr>
        <xdr:cNvSpPr/>
      </xdr:nvSpPr>
      <xdr:spPr>
        <a:xfrm>
          <a:off x="6921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160020</xdr:rowOff>
    </xdr:from>
    <xdr:to>
      <xdr:col>41</xdr:col>
      <xdr:colOff>50800</xdr:colOff>
      <xdr:row>62</xdr:row>
      <xdr:rowOff>64770</xdr:rowOff>
    </xdr:to>
    <xdr:cxnSp macro="">
      <xdr:nvCxnSpPr>
        <xdr:cNvPr id="156" name="直線コネクタ 155">
          <a:extLst>
            <a:ext uri="{FF2B5EF4-FFF2-40B4-BE49-F238E27FC236}">
              <a16:creationId xmlns:a16="http://schemas.microsoft.com/office/drawing/2014/main" id="{51A011E2-0865-4805-BD1C-915B4ECFA804}"/>
            </a:ext>
          </a:extLst>
        </xdr:cNvPr>
        <xdr:cNvCxnSpPr/>
      </xdr:nvCxnSpPr>
      <xdr:spPr>
        <a:xfrm>
          <a:off x="6972300" y="106184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157" name="n_1aveValue【体育館・プール】&#10;一人当たり面積">
          <a:extLst>
            <a:ext uri="{FF2B5EF4-FFF2-40B4-BE49-F238E27FC236}">
              <a16:creationId xmlns:a16="http://schemas.microsoft.com/office/drawing/2014/main" id="{D071EC47-CEF3-47A5-9288-9583889B7682}"/>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158" name="n_2aveValue【体育館・プール】&#10;一人当たり面積">
          <a:extLst>
            <a:ext uri="{FF2B5EF4-FFF2-40B4-BE49-F238E27FC236}">
              <a16:creationId xmlns:a16="http://schemas.microsoft.com/office/drawing/2014/main" id="{19624E09-29F0-4013-843D-92C04027F704}"/>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159" name="n_3aveValue【体育館・プール】&#10;一人当たり面積">
          <a:extLst>
            <a:ext uri="{FF2B5EF4-FFF2-40B4-BE49-F238E27FC236}">
              <a16:creationId xmlns:a16="http://schemas.microsoft.com/office/drawing/2014/main" id="{2D5E55DE-F155-47BB-8FC1-8039339C3937}"/>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160" name="n_4aveValue【体育館・プール】&#10;一人当たり面積">
          <a:extLst>
            <a:ext uri="{FF2B5EF4-FFF2-40B4-BE49-F238E27FC236}">
              <a16:creationId xmlns:a16="http://schemas.microsoft.com/office/drawing/2014/main" id="{E4B55767-13DF-4924-9941-ADA1C006B58A}"/>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101617</xdr:rowOff>
    </xdr:from>
    <xdr:ext cx="469744" cy="259045"/>
    <xdr:sp macro="" textlink="">
      <xdr:nvSpPr>
        <xdr:cNvPr id="161" name="n_1mainValue【体育館・プール】&#10;一人当たり面積">
          <a:extLst>
            <a:ext uri="{FF2B5EF4-FFF2-40B4-BE49-F238E27FC236}">
              <a16:creationId xmlns:a16="http://schemas.microsoft.com/office/drawing/2014/main" id="{03CCAED6-0D6A-4B83-BA23-533426937B4C}"/>
            </a:ext>
          </a:extLst>
        </xdr:cNvPr>
        <xdr:cNvSpPr txBox="1"/>
      </xdr:nvSpPr>
      <xdr:spPr>
        <a:xfrm>
          <a:off x="93917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132097</xdr:rowOff>
    </xdr:from>
    <xdr:ext cx="469744" cy="259045"/>
    <xdr:sp macro="" textlink="">
      <xdr:nvSpPr>
        <xdr:cNvPr id="162" name="n_2mainValue【体育館・プール】&#10;一人当たり面積">
          <a:extLst>
            <a:ext uri="{FF2B5EF4-FFF2-40B4-BE49-F238E27FC236}">
              <a16:creationId xmlns:a16="http://schemas.microsoft.com/office/drawing/2014/main" id="{9BEF3BE2-161B-465D-9B32-D6128D585535}"/>
            </a:ext>
          </a:extLst>
        </xdr:cNvPr>
        <xdr:cNvSpPr txBox="1"/>
      </xdr:nvSpPr>
      <xdr:spPr>
        <a:xfrm>
          <a:off x="85154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132097</xdr:rowOff>
    </xdr:from>
    <xdr:ext cx="469744" cy="259045"/>
    <xdr:sp macro="" textlink="">
      <xdr:nvSpPr>
        <xdr:cNvPr id="163" name="n_3mainValue【体育館・プール】&#10;一人当たり面積">
          <a:extLst>
            <a:ext uri="{FF2B5EF4-FFF2-40B4-BE49-F238E27FC236}">
              <a16:creationId xmlns:a16="http://schemas.microsoft.com/office/drawing/2014/main" id="{FAB41902-17CC-4084-9D2E-59A61A1BF053}"/>
            </a:ext>
          </a:extLst>
        </xdr:cNvPr>
        <xdr:cNvSpPr txBox="1"/>
      </xdr:nvSpPr>
      <xdr:spPr>
        <a:xfrm>
          <a:off x="76264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55897</xdr:rowOff>
    </xdr:from>
    <xdr:ext cx="469744" cy="259045"/>
    <xdr:sp macro="" textlink="">
      <xdr:nvSpPr>
        <xdr:cNvPr id="164" name="n_4mainValue【体育館・プール】&#10;一人当たり面積">
          <a:extLst>
            <a:ext uri="{FF2B5EF4-FFF2-40B4-BE49-F238E27FC236}">
              <a16:creationId xmlns:a16="http://schemas.microsoft.com/office/drawing/2014/main" id="{30B83F04-DEFF-4E86-86A0-95B3C2C7E557}"/>
            </a:ext>
          </a:extLst>
        </xdr:cNvPr>
        <xdr:cNvSpPr txBox="1"/>
      </xdr:nvSpPr>
      <xdr:spPr>
        <a:xfrm>
          <a:off x="6737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3E5985E5-5F78-4CD4-B4EB-0E6086A0F5B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27AC74C-E3F5-43B2-9911-51F1296F827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FB00C218-5313-4030-8E6F-B96B47DCF75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1971072E-4F27-4B79-98B2-63C5C1AA2AE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34C326AF-7194-4DFD-8C47-93D520A845F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89C8AD3F-C7F1-4B0D-8D83-331D0FF311B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931F67D-065B-4261-9029-3D9933EF762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A24FE2B9-19CC-4FCE-B7C0-5820D2F5077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52F08049-9EEE-402A-9DD0-C135DE62CA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816FBBB7-2183-4AA4-9370-ECD5F00EE1C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A456B104-2BF7-4A58-AF27-93CB0E2434C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0FCEA527-865E-4EB7-B3CE-6C2AC15BE7B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DB1C76DE-927D-4DE5-AFE5-D3FF535BFFB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0897D645-FED4-40B4-B2CE-343D7FED32C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C568B834-A2FA-4744-98FC-783D5BF1417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914BF278-AE9C-49F8-8085-F7A91631638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C622CC74-E51D-4D57-AB3F-119F22F26BF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D7E78B2D-4EA7-4120-8DC9-4157FFEF0D4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BDE4F484-270D-4AA1-B2A4-3046448F242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F440D063-7426-4448-8DFA-F00E48BBD74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8524215B-E463-4399-A485-BC626ADB941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1C786722-CAFB-4C04-9D42-735C8E40653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A71DD924-6ABA-4AF1-A3F3-C4BFF7CA499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B0B56047-984D-4EDD-ACAC-E496DC03185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FF92724A-8506-4174-A776-67C157CA2132}"/>
            </a:ext>
          </a:extLst>
        </xdr:cNvPr>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1890C0B8-EA9E-430A-BE77-61030549131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8AC7BE45-0CE9-40D8-8AEC-1DC96F5225D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94444DE0-3D2E-44BD-BBC8-77A273431003}"/>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193" name="直線コネクタ 192">
          <a:extLst>
            <a:ext uri="{FF2B5EF4-FFF2-40B4-BE49-F238E27FC236}">
              <a16:creationId xmlns:a16="http://schemas.microsoft.com/office/drawing/2014/main" id="{AF6A4105-10E2-431F-B559-3611DE3CEA75}"/>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CE1F6EFF-901B-44E3-8AFE-556EA3E20DB6}"/>
            </a:ext>
          </a:extLst>
        </xdr:cNvPr>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195" name="フローチャート: 判断 194">
          <a:extLst>
            <a:ext uri="{FF2B5EF4-FFF2-40B4-BE49-F238E27FC236}">
              <a16:creationId xmlns:a16="http://schemas.microsoft.com/office/drawing/2014/main" id="{3B26DFC2-5A4B-4B21-9A83-27CFB9013C1C}"/>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196" name="フローチャート: 判断 195">
          <a:extLst>
            <a:ext uri="{FF2B5EF4-FFF2-40B4-BE49-F238E27FC236}">
              <a16:creationId xmlns:a16="http://schemas.microsoft.com/office/drawing/2014/main" id="{9392B077-3E84-41AE-A816-722ADD352DDC}"/>
            </a:ext>
          </a:extLst>
        </xdr:cNvPr>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197" name="フローチャート: 判断 196">
          <a:extLst>
            <a:ext uri="{FF2B5EF4-FFF2-40B4-BE49-F238E27FC236}">
              <a16:creationId xmlns:a16="http://schemas.microsoft.com/office/drawing/2014/main" id="{F3D912FC-543D-4580-A763-26CF1469DE8F}"/>
            </a:ext>
          </a:extLst>
        </xdr:cNvPr>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198" name="フローチャート: 判断 197">
          <a:extLst>
            <a:ext uri="{FF2B5EF4-FFF2-40B4-BE49-F238E27FC236}">
              <a16:creationId xmlns:a16="http://schemas.microsoft.com/office/drawing/2014/main" id="{F9469C30-F47F-4C7F-A590-8BD251E497FF}"/>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199" name="フローチャート: 判断 198">
          <a:extLst>
            <a:ext uri="{FF2B5EF4-FFF2-40B4-BE49-F238E27FC236}">
              <a16:creationId xmlns:a16="http://schemas.microsoft.com/office/drawing/2014/main" id="{67D468CD-9009-4478-ACF6-0EA8956DC654}"/>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EC7EAE71-EB8F-415A-A531-0660A68FC14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11DE6D5E-114F-4FBC-8854-1038672C5DD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18164644-70FC-4E66-BAB9-52AF0FB5C2D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82BC537A-EB35-4940-A4A6-FEF35C07253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3A2F377B-4687-48DE-8FFA-6425A179BF6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05" name="楕円 204">
          <a:extLst>
            <a:ext uri="{FF2B5EF4-FFF2-40B4-BE49-F238E27FC236}">
              <a16:creationId xmlns:a16="http://schemas.microsoft.com/office/drawing/2014/main" id="{AFBFFBA8-1E6A-42C4-A338-AB2FBF5393AF}"/>
            </a:ext>
          </a:extLst>
        </xdr:cNvPr>
        <xdr:cNvSpPr/>
      </xdr:nvSpPr>
      <xdr:spPr>
        <a:xfrm>
          <a:off x="45847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4463</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7DF19AE0-6DF0-49ED-B5A8-44B8382F2C9A}"/>
            </a:ext>
          </a:extLst>
        </xdr:cNvPr>
        <xdr:cNvSpPr txBox="1"/>
      </xdr:nvSpPr>
      <xdr:spPr>
        <a:xfrm>
          <a:off x="4673600"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84455</xdr:rowOff>
    </xdr:from>
    <xdr:to>
      <xdr:col>20</xdr:col>
      <xdr:colOff>38100</xdr:colOff>
      <xdr:row>83</xdr:row>
      <xdr:rowOff>14605</xdr:rowOff>
    </xdr:to>
    <xdr:sp macro="" textlink="">
      <xdr:nvSpPr>
        <xdr:cNvPr id="207" name="楕円 206">
          <a:extLst>
            <a:ext uri="{FF2B5EF4-FFF2-40B4-BE49-F238E27FC236}">
              <a16:creationId xmlns:a16="http://schemas.microsoft.com/office/drawing/2014/main" id="{3AF2CE26-C5BF-4871-BB1D-8A046830A87E}"/>
            </a:ext>
          </a:extLst>
        </xdr:cNvPr>
        <xdr:cNvSpPr/>
      </xdr:nvSpPr>
      <xdr:spPr>
        <a:xfrm>
          <a:off x="3746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32386</xdr:rowOff>
    </xdr:from>
    <xdr:to>
      <xdr:col>24</xdr:col>
      <xdr:colOff>63500</xdr:colOff>
      <xdr:row>82</xdr:row>
      <xdr:rowOff>135255</xdr:rowOff>
    </xdr:to>
    <xdr:cxnSp macro="">
      <xdr:nvCxnSpPr>
        <xdr:cNvPr id="208" name="直線コネクタ 207">
          <a:extLst>
            <a:ext uri="{FF2B5EF4-FFF2-40B4-BE49-F238E27FC236}">
              <a16:creationId xmlns:a16="http://schemas.microsoft.com/office/drawing/2014/main" id="{E458B75F-EC20-4C15-8EDA-42D6B5CAD7B8}"/>
            </a:ext>
          </a:extLst>
        </xdr:cNvPr>
        <xdr:cNvCxnSpPr/>
      </xdr:nvCxnSpPr>
      <xdr:spPr>
        <a:xfrm flipV="1">
          <a:off x="3797300" y="14091286"/>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71120</xdr:rowOff>
    </xdr:from>
    <xdr:to>
      <xdr:col>15</xdr:col>
      <xdr:colOff>101600</xdr:colOff>
      <xdr:row>84</xdr:row>
      <xdr:rowOff>1270</xdr:rowOff>
    </xdr:to>
    <xdr:sp macro="" textlink="">
      <xdr:nvSpPr>
        <xdr:cNvPr id="209" name="楕円 208">
          <a:extLst>
            <a:ext uri="{FF2B5EF4-FFF2-40B4-BE49-F238E27FC236}">
              <a16:creationId xmlns:a16="http://schemas.microsoft.com/office/drawing/2014/main" id="{C0CD7C30-97A9-4B53-A6AE-998EE312D8BD}"/>
            </a:ext>
          </a:extLst>
        </xdr:cNvPr>
        <xdr:cNvSpPr/>
      </xdr:nvSpPr>
      <xdr:spPr>
        <a:xfrm>
          <a:off x="2857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135255</xdr:rowOff>
    </xdr:from>
    <xdr:to>
      <xdr:col>19</xdr:col>
      <xdr:colOff>177800</xdr:colOff>
      <xdr:row>83</xdr:row>
      <xdr:rowOff>121920</xdr:rowOff>
    </xdr:to>
    <xdr:cxnSp macro="">
      <xdr:nvCxnSpPr>
        <xdr:cNvPr id="210" name="直線コネクタ 209">
          <a:extLst>
            <a:ext uri="{FF2B5EF4-FFF2-40B4-BE49-F238E27FC236}">
              <a16:creationId xmlns:a16="http://schemas.microsoft.com/office/drawing/2014/main" id="{636E2BF6-EBAB-4350-B5A3-D419688AE4FA}"/>
            </a:ext>
          </a:extLst>
        </xdr:cNvPr>
        <xdr:cNvCxnSpPr/>
      </xdr:nvCxnSpPr>
      <xdr:spPr>
        <a:xfrm flipV="1">
          <a:off x="2908300" y="14194155"/>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31114</xdr:rowOff>
    </xdr:from>
    <xdr:to>
      <xdr:col>10</xdr:col>
      <xdr:colOff>165100</xdr:colOff>
      <xdr:row>83</xdr:row>
      <xdr:rowOff>132714</xdr:rowOff>
    </xdr:to>
    <xdr:sp macro="" textlink="">
      <xdr:nvSpPr>
        <xdr:cNvPr id="211" name="楕円 210">
          <a:extLst>
            <a:ext uri="{FF2B5EF4-FFF2-40B4-BE49-F238E27FC236}">
              <a16:creationId xmlns:a16="http://schemas.microsoft.com/office/drawing/2014/main" id="{CE413D8C-9EEA-427E-B920-7FB6DDBBB98B}"/>
            </a:ext>
          </a:extLst>
        </xdr:cNvPr>
        <xdr:cNvSpPr/>
      </xdr:nvSpPr>
      <xdr:spPr>
        <a:xfrm>
          <a:off x="1968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81914</xdr:rowOff>
    </xdr:from>
    <xdr:to>
      <xdr:col>15</xdr:col>
      <xdr:colOff>50800</xdr:colOff>
      <xdr:row>83</xdr:row>
      <xdr:rowOff>121920</xdr:rowOff>
    </xdr:to>
    <xdr:cxnSp macro="">
      <xdr:nvCxnSpPr>
        <xdr:cNvPr id="212" name="直線コネクタ 211">
          <a:extLst>
            <a:ext uri="{FF2B5EF4-FFF2-40B4-BE49-F238E27FC236}">
              <a16:creationId xmlns:a16="http://schemas.microsoft.com/office/drawing/2014/main" id="{638ACD68-D836-43FA-8F78-70E377C34458}"/>
            </a:ext>
          </a:extLst>
        </xdr:cNvPr>
        <xdr:cNvCxnSpPr/>
      </xdr:nvCxnSpPr>
      <xdr:spPr>
        <a:xfrm>
          <a:off x="2019300" y="143122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164464</xdr:rowOff>
    </xdr:from>
    <xdr:to>
      <xdr:col>6</xdr:col>
      <xdr:colOff>38100</xdr:colOff>
      <xdr:row>83</xdr:row>
      <xdr:rowOff>94614</xdr:rowOff>
    </xdr:to>
    <xdr:sp macro="" textlink="">
      <xdr:nvSpPr>
        <xdr:cNvPr id="213" name="楕円 212">
          <a:extLst>
            <a:ext uri="{FF2B5EF4-FFF2-40B4-BE49-F238E27FC236}">
              <a16:creationId xmlns:a16="http://schemas.microsoft.com/office/drawing/2014/main" id="{D423E706-A55C-4AC6-B7F6-BC52F550CAB2}"/>
            </a:ext>
          </a:extLst>
        </xdr:cNvPr>
        <xdr:cNvSpPr/>
      </xdr:nvSpPr>
      <xdr:spPr>
        <a:xfrm>
          <a:off x="1079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43814</xdr:rowOff>
    </xdr:from>
    <xdr:to>
      <xdr:col>10</xdr:col>
      <xdr:colOff>114300</xdr:colOff>
      <xdr:row>83</xdr:row>
      <xdr:rowOff>81914</xdr:rowOff>
    </xdr:to>
    <xdr:cxnSp macro="">
      <xdr:nvCxnSpPr>
        <xdr:cNvPr id="214" name="直線コネクタ 213">
          <a:extLst>
            <a:ext uri="{FF2B5EF4-FFF2-40B4-BE49-F238E27FC236}">
              <a16:creationId xmlns:a16="http://schemas.microsoft.com/office/drawing/2014/main" id="{D9A0F2E4-EEAB-4ED7-B8B8-61A435346D15}"/>
            </a:ext>
          </a:extLst>
        </xdr:cNvPr>
        <xdr:cNvCxnSpPr/>
      </xdr:nvCxnSpPr>
      <xdr:spPr>
        <a:xfrm>
          <a:off x="1130300" y="142741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215" name="n_1aveValue【福祉施設】&#10;有形固定資産減価償却率">
          <a:extLst>
            <a:ext uri="{FF2B5EF4-FFF2-40B4-BE49-F238E27FC236}">
              <a16:creationId xmlns:a16="http://schemas.microsoft.com/office/drawing/2014/main" id="{7269D360-1D10-4AD4-9EF6-9B547751094D}"/>
            </a:ext>
          </a:extLst>
        </xdr:cNvPr>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216" name="n_2aveValue【福祉施設】&#10;有形固定資産減価償却率">
          <a:extLst>
            <a:ext uri="{FF2B5EF4-FFF2-40B4-BE49-F238E27FC236}">
              <a16:creationId xmlns:a16="http://schemas.microsoft.com/office/drawing/2014/main" id="{14A35941-1ACD-4887-B312-E55005187E78}"/>
            </a:ext>
          </a:extLst>
        </xdr:cNvPr>
        <xdr:cNvSpPr txBox="1"/>
      </xdr:nvSpPr>
      <xdr:spPr>
        <a:xfrm>
          <a:off x="2705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17" name="n_3aveValue【福祉施設】&#10;有形固定資産減価償却率">
          <a:extLst>
            <a:ext uri="{FF2B5EF4-FFF2-40B4-BE49-F238E27FC236}">
              <a16:creationId xmlns:a16="http://schemas.microsoft.com/office/drawing/2014/main" id="{9C0A56BD-2C23-412C-859F-5C7BD33DF5D9}"/>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218" name="n_4aveValue【福祉施設】&#10;有形固定資産減価償却率">
          <a:extLst>
            <a:ext uri="{FF2B5EF4-FFF2-40B4-BE49-F238E27FC236}">
              <a16:creationId xmlns:a16="http://schemas.microsoft.com/office/drawing/2014/main" id="{A111436A-7EE1-40F6-9E03-A3ED13B1D9FF}"/>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5732</xdr:rowOff>
    </xdr:from>
    <xdr:ext cx="405111" cy="259045"/>
    <xdr:sp macro="" textlink="">
      <xdr:nvSpPr>
        <xdr:cNvPr id="219" name="n_1mainValue【福祉施設】&#10;有形固定資産減価償却率">
          <a:extLst>
            <a:ext uri="{FF2B5EF4-FFF2-40B4-BE49-F238E27FC236}">
              <a16:creationId xmlns:a16="http://schemas.microsoft.com/office/drawing/2014/main" id="{15D30B56-D3C1-454D-8953-740450A2D61F}"/>
            </a:ext>
          </a:extLst>
        </xdr:cNvPr>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163847</xdr:rowOff>
    </xdr:from>
    <xdr:ext cx="405111" cy="259045"/>
    <xdr:sp macro="" textlink="">
      <xdr:nvSpPr>
        <xdr:cNvPr id="220" name="n_2mainValue【福祉施設】&#10;有形固定資産減価償却率">
          <a:extLst>
            <a:ext uri="{FF2B5EF4-FFF2-40B4-BE49-F238E27FC236}">
              <a16:creationId xmlns:a16="http://schemas.microsoft.com/office/drawing/2014/main" id="{B019C068-3EB8-4FB6-9670-A42030F2DC4A}"/>
            </a:ext>
          </a:extLst>
        </xdr:cNvPr>
        <xdr:cNvSpPr txBox="1"/>
      </xdr:nvSpPr>
      <xdr:spPr>
        <a:xfrm>
          <a:off x="2705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123841</xdr:rowOff>
    </xdr:from>
    <xdr:ext cx="405111" cy="259045"/>
    <xdr:sp macro="" textlink="">
      <xdr:nvSpPr>
        <xdr:cNvPr id="221" name="n_3mainValue【福祉施設】&#10;有形固定資産減価償却率">
          <a:extLst>
            <a:ext uri="{FF2B5EF4-FFF2-40B4-BE49-F238E27FC236}">
              <a16:creationId xmlns:a16="http://schemas.microsoft.com/office/drawing/2014/main" id="{7313E86D-E5F2-4623-9311-6D97303571B6}"/>
            </a:ext>
          </a:extLst>
        </xdr:cNvPr>
        <xdr:cNvSpPr txBox="1"/>
      </xdr:nvSpPr>
      <xdr:spPr>
        <a:xfrm>
          <a:off x="1816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85741</xdr:rowOff>
    </xdr:from>
    <xdr:ext cx="405111" cy="259045"/>
    <xdr:sp macro="" textlink="">
      <xdr:nvSpPr>
        <xdr:cNvPr id="222" name="n_4mainValue【福祉施設】&#10;有形固定資産減価償却率">
          <a:extLst>
            <a:ext uri="{FF2B5EF4-FFF2-40B4-BE49-F238E27FC236}">
              <a16:creationId xmlns:a16="http://schemas.microsoft.com/office/drawing/2014/main" id="{5CBC1176-1516-41C5-8EBD-F63D9AB6E7AA}"/>
            </a:ext>
          </a:extLst>
        </xdr:cNvPr>
        <xdr:cNvSpPr txBox="1"/>
      </xdr:nvSpPr>
      <xdr:spPr>
        <a:xfrm>
          <a:off x="927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3DA2E6A3-8949-4D2C-BF40-DD020F6CB30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778109FE-CE0A-4B48-9BF8-034A06DB15E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21CE4B65-129E-45D6-B3C1-49AA2291153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20CD62B2-4641-4C3C-BC2D-4D8D9526A50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5F85E4DE-5657-4053-B94C-97D87184B3E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E1064F5-0148-4CC0-A35B-23A0CAEB529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1FAE8C26-90F6-474A-B7C4-FEF1EC56107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9E5B1F92-6E9B-4D98-8B36-7B2AFD6B00B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4B8586D0-9363-45C1-9980-CA03B0CD6BB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D3FA1ECF-5E01-4BF3-B77D-6BE1CB9545B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a:extLst>
            <a:ext uri="{FF2B5EF4-FFF2-40B4-BE49-F238E27FC236}">
              <a16:creationId xmlns:a16="http://schemas.microsoft.com/office/drawing/2014/main" id="{457D7864-12C4-459A-96E4-780B8D8ED13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C8ECD31D-94C0-43BF-B754-D8B6E03D56F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a:extLst>
            <a:ext uri="{FF2B5EF4-FFF2-40B4-BE49-F238E27FC236}">
              <a16:creationId xmlns:a16="http://schemas.microsoft.com/office/drawing/2014/main" id="{AEEB16EB-1A46-4DBA-9C73-2C2E133D362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a:extLst>
            <a:ext uri="{FF2B5EF4-FFF2-40B4-BE49-F238E27FC236}">
              <a16:creationId xmlns:a16="http://schemas.microsoft.com/office/drawing/2014/main" id="{3CC842D7-894D-42A4-AFDA-2FA9045D603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a:extLst>
            <a:ext uri="{FF2B5EF4-FFF2-40B4-BE49-F238E27FC236}">
              <a16:creationId xmlns:a16="http://schemas.microsoft.com/office/drawing/2014/main" id="{EAD3DA94-1B1E-429D-9CF7-9E153B1EBAC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a:extLst>
            <a:ext uri="{FF2B5EF4-FFF2-40B4-BE49-F238E27FC236}">
              <a16:creationId xmlns:a16="http://schemas.microsoft.com/office/drawing/2014/main" id="{EE9145DF-BCE4-406A-91BC-285162083D6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a:extLst>
            <a:ext uri="{FF2B5EF4-FFF2-40B4-BE49-F238E27FC236}">
              <a16:creationId xmlns:a16="http://schemas.microsoft.com/office/drawing/2014/main" id="{70D77F27-294B-496E-9066-3A4DFA690A4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68FEF8C7-1F69-4438-9DBD-5B8169BFCED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64B5E697-48D6-4A6E-AB29-7C6DF851236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DC4F2CBC-78F0-49A4-B362-0326FD77F52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2DA00FF8-0BC2-4DA7-98BE-EBCD8EFF10D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244" name="直線コネクタ 243">
          <a:extLst>
            <a:ext uri="{FF2B5EF4-FFF2-40B4-BE49-F238E27FC236}">
              <a16:creationId xmlns:a16="http://schemas.microsoft.com/office/drawing/2014/main" id="{0F6643BE-4B0C-4DE5-8C79-8D4AD38EBECC}"/>
            </a:ext>
          </a:extLst>
        </xdr:cNvPr>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45" name="【福祉施設】&#10;一人当たり面積最小値テキスト">
          <a:extLst>
            <a:ext uri="{FF2B5EF4-FFF2-40B4-BE49-F238E27FC236}">
              <a16:creationId xmlns:a16="http://schemas.microsoft.com/office/drawing/2014/main" id="{A363E8F5-DF13-4156-837F-CBC92B5343BA}"/>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6" name="直線コネクタ 245">
          <a:extLst>
            <a:ext uri="{FF2B5EF4-FFF2-40B4-BE49-F238E27FC236}">
              <a16:creationId xmlns:a16="http://schemas.microsoft.com/office/drawing/2014/main" id="{49005532-3DA9-4B1E-93D7-94E657420365}"/>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247" name="【福祉施設】&#10;一人当たり面積最大値テキスト">
          <a:extLst>
            <a:ext uri="{FF2B5EF4-FFF2-40B4-BE49-F238E27FC236}">
              <a16:creationId xmlns:a16="http://schemas.microsoft.com/office/drawing/2014/main" id="{48E8AD6F-B76D-4C63-A898-7E9DAD33C07F}"/>
            </a:ext>
          </a:extLst>
        </xdr:cNvPr>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248" name="直線コネクタ 247">
          <a:extLst>
            <a:ext uri="{FF2B5EF4-FFF2-40B4-BE49-F238E27FC236}">
              <a16:creationId xmlns:a16="http://schemas.microsoft.com/office/drawing/2014/main" id="{6762DD86-940C-435C-91D8-49E064A611CD}"/>
            </a:ext>
          </a:extLst>
        </xdr:cNvPr>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249" name="【福祉施設】&#10;一人当たり面積平均値テキスト">
          <a:extLst>
            <a:ext uri="{FF2B5EF4-FFF2-40B4-BE49-F238E27FC236}">
              <a16:creationId xmlns:a16="http://schemas.microsoft.com/office/drawing/2014/main" id="{35A5A4DB-053E-40FD-8B02-7A02C188D5A8}"/>
            </a:ext>
          </a:extLst>
        </xdr:cNvPr>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250" name="フローチャート: 判断 249">
          <a:extLst>
            <a:ext uri="{FF2B5EF4-FFF2-40B4-BE49-F238E27FC236}">
              <a16:creationId xmlns:a16="http://schemas.microsoft.com/office/drawing/2014/main" id="{946A21BB-E45F-4AC8-B09D-B69D851AB773}"/>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251" name="フローチャート: 判断 250">
          <a:extLst>
            <a:ext uri="{FF2B5EF4-FFF2-40B4-BE49-F238E27FC236}">
              <a16:creationId xmlns:a16="http://schemas.microsoft.com/office/drawing/2014/main" id="{8C63ADC7-298E-4E69-91AE-A54D0FBAB85A}"/>
            </a:ext>
          </a:extLst>
        </xdr:cNvPr>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252" name="フローチャート: 判断 251">
          <a:extLst>
            <a:ext uri="{FF2B5EF4-FFF2-40B4-BE49-F238E27FC236}">
              <a16:creationId xmlns:a16="http://schemas.microsoft.com/office/drawing/2014/main" id="{B1A90A1B-6992-4A04-935B-33350DBCBCFB}"/>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253" name="フローチャート: 判断 252">
          <a:extLst>
            <a:ext uri="{FF2B5EF4-FFF2-40B4-BE49-F238E27FC236}">
              <a16:creationId xmlns:a16="http://schemas.microsoft.com/office/drawing/2014/main" id="{E77E34FF-A53A-4715-885C-883007221138}"/>
            </a:ext>
          </a:extLst>
        </xdr:cNvPr>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254" name="フローチャート: 判断 253">
          <a:extLst>
            <a:ext uri="{FF2B5EF4-FFF2-40B4-BE49-F238E27FC236}">
              <a16:creationId xmlns:a16="http://schemas.microsoft.com/office/drawing/2014/main" id="{DFDFB78B-3D05-4E1F-B087-B3B300F46B7B}"/>
            </a:ext>
          </a:extLst>
        </xdr:cNvPr>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7D7F0CF5-A6BE-4CA9-BCBB-08AC00B9932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D6730942-6BC2-4785-832F-BF8058D9A92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E895C211-0362-4DB0-9C09-8FCC00D99D8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8DB2495B-E905-4919-93B4-64D7615FA01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9FCF41E5-187D-4B82-85AF-E241B2C8BC7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92456</xdr:rowOff>
    </xdr:from>
    <xdr:to>
      <xdr:col>55</xdr:col>
      <xdr:colOff>50800</xdr:colOff>
      <xdr:row>81</xdr:row>
      <xdr:rowOff>22606</xdr:rowOff>
    </xdr:to>
    <xdr:sp macro="" textlink="">
      <xdr:nvSpPr>
        <xdr:cNvPr id="260" name="楕円 259">
          <a:extLst>
            <a:ext uri="{FF2B5EF4-FFF2-40B4-BE49-F238E27FC236}">
              <a16:creationId xmlns:a16="http://schemas.microsoft.com/office/drawing/2014/main" id="{F411B872-D0E7-48C2-BB7D-C63FB611D7E2}"/>
            </a:ext>
          </a:extLst>
        </xdr:cNvPr>
        <xdr:cNvSpPr/>
      </xdr:nvSpPr>
      <xdr:spPr>
        <a:xfrm>
          <a:off x="104267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115333</xdr:rowOff>
    </xdr:from>
    <xdr:ext cx="469744" cy="259045"/>
    <xdr:sp macro="" textlink="">
      <xdr:nvSpPr>
        <xdr:cNvPr id="261" name="【福祉施設】&#10;一人当たり面積該当値テキスト">
          <a:extLst>
            <a:ext uri="{FF2B5EF4-FFF2-40B4-BE49-F238E27FC236}">
              <a16:creationId xmlns:a16="http://schemas.microsoft.com/office/drawing/2014/main" id="{4EDFAFA0-4731-438E-B519-249000CDB8DE}"/>
            </a:ext>
          </a:extLst>
        </xdr:cNvPr>
        <xdr:cNvSpPr txBox="1"/>
      </xdr:nvSpPr>
      <xdr:spPr>
        <a:xfrm>
          <a:off x="10515600" y="1365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101600</xdr:rowOff>
    </xdr:from>
    <xdr:to>
      <xdr:col>50</xdr:col>
      <xdr:colOff>165100</xdr:colOff>
      <xdr:row>81</xdr:row>
      <xdr:rowOff>31750</xdr:rowOff>
    </xdr:to>
    <xdr:sp macro="" textlink="">
      <xdr:nvSpPr>
        <xdr:cNvPr id="262" name="楕円 261">
          <a:extLst>
            <a:ext uri="{FF2B5EF4-FFF2-40B4-BE49-F238E27FC236}">
              <a16:creationId xmlns:a16="http://schemas.microsoft.com/office/drawing/2014/main" id="{C70D8A88-8377-490C-9100-E3AFE4AF81B1}"/>
            </a:ext>
          </a:extLst>
        </xdr:cNvPr>
        <xdr:cNvSpPr/>
      </xdr:nvSpPr>
      <xdr:spPr>
        <a:xfrm>
          <a:off x="958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143256</xdr:rowOff>
    </xdr:from>
    <xdr:to>
      <xdr:col>55</xdr:col>
      <xdr:colOff>0</xdr:colOff>
      <xdr:row>80</xdr:row>
      <xdr:rowOff>152400</xdr:rowOff>
    </xdr:to>
    <xdr:cxnSp macro="">
      <xdr:nvCxnSpPr>
        <xdr:cNvPr id="263" name="直線コネクタ 262">
          <a:extLst>
            <a:ext uri="{FF2B5EF4-FFF2-40B4-BE49-F238E27FC236}">
              <a16:creationId xmlns:a16="http://schemas.microsoft.com/office/drawing/2014/main" id="{0D25D6E7-7D98-434B-A1AE-EB39DF9D8D6E}"/>
            </a:ext>
          </a:extLst>
        </xdr:cNvPr>
        <xdr:cNvCxnSpPr/>
      </xdr:nvCxnSpPr>
      <xdr:spPr>
        <a:xfrm flipV="1">
          <a:off x="9639300" y="138592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101600</xdr:rowOff>
    </xdr:from>
    <xdr:to>
      <xdr:col>46</xdr:col>
      <xdr:colOff>38100</xdr:colOff>
      <xdr:row>81</xdr:row>
      <xdr:rowOff>31750</xdr:rowOff>
    </xdr:to>
    <xdr:sp macro="" textlink="">
      <xdr:nvSpPr>
        <xdr:cNvPr id="264" name="楕円 263">
          <a:extLst>
            <a:ext uri="{FF2B5EF4-FFF2-40B4-BE49-F238E27FC236}">
              <a16:creationId xmlns:a16="http://schemas.microsoft.com/office/drawing/2014/main" id="{AFB9354D-F5E6-4CD6-B4D8-4F3EF8919416}"/>
            </a:ext>
          </a:extLst>
        </xdr:cNvPr>
        <xdr:cNvSpPr/>
      </xdr:nvSpPr>
      <xdr:spPr>
        <a:xfrm>
          <a:off x="8699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152400</xdr:rowOff>
    </xdr:from>
    <xdr:to>
      <xdr:col>50</xdr:col>
      <xdr:colOff>114300</xdr:colOff>
      <xdr:row>80</xdr:row>
      <xdr:rowOff>152400</xdr:rowOff>
    </xdr:to>
    <xdr:cxnSp macro="">
      <xdr:nvCxnSpPr>
        <xdr:cNvPr id="265" name="直線コネクタ 264">
          <a:extLst>
            <a:ext uri="{FF2B5EF4-FFF2-40B4-BE49-F238E27FC236}">
              <a16:creationId xmlns:a16="http://schemas.microsoft.com/office/drawing/2014/main" id="{B609AE32-46E3-4166-9874-74D1606185E4}"/>
            </a:ext>
          </a:extLst>
        </xdr:cNvPr>
        <xdr:cNvCxnSpPr/>
      </xdr:nvCxnSpPr>
      <xdr:spPr>
        <a:xfrm>
          <a:off x="8750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101600</xdr:rowOff>
    </xdr:from>
    <xdr:to>
      <xdr:col>41</xdr:col>
      <xdr:colOff>101600</xdr:colOff>
      <xdr:row>81</xdr:row>
      <xdr:rowOff>31750</xdr:rowOff>
    </xdr:to>
    <xdr:sp macro="" textlink="">
      <xdr:nvSpPr>
        <xdr:cNvPr id="266" name="楕円 265">
          <a:extLst>
            <a:ext uri="{FF2B5EF4-FFF2-40B4-BE49-F238E27FC236}">
              <a16:creationId xmlns:a16="http://schemas.microsoft.com/office/drawing/2014/main" id="{BC241111-9D17-4803-BA8C-1AB89140EA2D}"/>
            </a:ext>
          </a:extLst>
        </xdr:cNvPr>
        <xdr:cNvSpPr/>
      </xdr:nvSpPr>
      <xdr:spPr>
        <a:xfrm>
          <a:off x="781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152400</xdr:rowOff>
    </xdr:from>
    <xdr:to>
      <xdr:col>45</xdr:col>
      <xdr:colOff>177800</xdr:colOff>
      <xdr:row>80</xdr:row>
      <xdr:rowOff>152400</xdr:rowOff>
    </xdr:to>
    <xdr:cxnSp macro="">
      <xdr:nvCxnSpPr>
        <xdr:cNvPr id="267" name="直線コネクタ 266">
          <a:extLst>
            <a:ext uri="{FF2B5EF4-FFF2-40B4-BE49-F238E27FC236}">
              <a16:creationId xmlns:a16="http://schemas.microsoft.com/office/drawing/2014/main" id="{1B335293-141E-4651-A30A-B76F579DFAC9}"/>
            </a:ext>
          </a:extLst>
        </xdr:cNvPr>
        <xdr:cNvCxnSpPr/>
      </xdr:nvCxnSpPr>
      <xdr:spPr>
        <a:xfrm>
          <a:off x="7861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101600</xdr:rowOff>
    </xdr:from>
    <xdr:to>
      <xdr:col>36</xdr:col>
      <xdr:colOff>165100</xdr:colOff>
      <xdr:row>81</xdr:row>
      <xdr:rowOff>31750</xdr:rowOff>
    </xdr:to>
    <xdr:sp macro="" textlink="">
      <xdr:nvSpPr>
        <xdr:cNvPr id="268" name="楕円 267">
          <a:extLst>
            <a:ext uri="{FF2B5EF4-FFF2-40B4-BE49-F238E27FC236}">
              <a16:creationId xmlns:a16="http://schemas.microsoft.com/office/drawing/2014/main" id="{3C938CD7-53B2-43EB-978F-C0C9F862D967}"/>
            </a:ext>
          </a:extLst>
        </xdr:cNvPr>
        <xdr:cNvSpPr/>
      </xdr:nvSpPr>
      <xdr:spPr>
        <a:xfrm>
          <a:off x="6921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152400</xdr:rowOff>
    </xdr:from>
    <xdr:to>
      <xdr:col>41</xdr:col>
      <xdr:colOff>50800</xdr:colOff>
      <xdr:row>80</xdr:row>
      <xdr:rowOff>152400</xdr:rowOff>
    </xdr:to>
    <xdr:cxnSp macro="">
      <xdr:nvCxnSpPr>
        <xdr:cNvPr id="269" name="直線コネクタ 268">
          <a:extLst>
            <a:ext uri="{FF2B5EF4-FFF2-40B4-BE49-F238E27FC236}">
              <a16:creationId xmlns:a16="http://schemas.microsoft.com/office/drawing/2014/main" id="{19C15166-9D8B-447C-A060-1512D74EC83A}"/>
            </a:ext>
          </a:extLst>
        </xdr:cNvPr>
        <xdr:cNvCxnSpPr/>
      </xdr:nvCxnSpPr>
      <xdr:spPr>
        <a:xfrm>
          <a:off x="6972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38879</xdr:rowOff>
    </xdr:from>
    <xdr:ext cx="469744" cy="259045"/>
    <xdr:sp macro="" textlink="">
      <xdr:nvSpPr>
        <xdr:cNvPr id="270" name="n_1aveValue【福祉施設】&#10;一人当たり面積">
          <a:extLst>
            <a:ext uri="{FF2B5EF4-FFF2-40B4-BE49-F238E27FC236}">
              <a16:creationId xmlns:a16="http://schemas.microsoft.com/office/drawing/2014/main" id="{57EB64A4-ACE8-4F66-98E7-4AE65110849B}"/>
            </a:ext>
          </a:extLst>
        </xdr:cNvPr>
        <xdr:cNvSpPr txBox="1"/>
      </xdr:nvSpPr>
      <xdr:spPr>
        <a:xfrm>
          <a:off x="9391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271" name="n_2aveValue【福祉施設】&#10;一人当たり面積">
          <a:extLst>
            <a:ext uri="{FF2B5EF4-FFF2-40B4-BE49-F238E27FC236}">
              <a16:creationId xmlns:a16="http://schemas.microsoft.com/office/drawing/2014/main" id="{77AFAD91-494B-4098-9821-64995954434D}"/>
            </a:ext>
          </a:extLst>
        </xdr:cNvPr>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11447</xdr:rowOff>
    </xdr:from>
    <xdr:ext cx="469744" cy="259045"/>
    <xdr:sp macro="" textlink="">
      <xdr:nvSpPr>
        <xdr:cNvPr id="272" name="n_3aveValue【福祉施設】&#10;一人当たり面積">
          <a:extLst>
            <a:ext uri="{FF2B5EF4-FFF2-40B4-BE49-F238E27FC236}">
              <a16:creationId xmlns:a16="http://schemas.microsoft.com/office/drawing/2014/main" id="{D6C16E55-A692-4538-B2A7-6CE5517FD527}"/>
            </a:ext>
          </a:extLst>
        </xdr:cNvPr>
        <xdr:cNvSpPr txBox="1"/>
      </xdr:nvSpPr>
      <xdr:spPr>
        <a:xfrm>
          <a:off x="7626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6875</xdr:rowOff>
    </xdr:from>
    <xdr:ext cx="469744" cy="259045"/>
    <xdr:sp macro="" textlink="">
      <xdr:nvSpPr>
        <xdr:cNvPr id="273" name="n_4aveValue【福祉施設】&#10;一人当たり面積">
          <a:extLst>
            <a:ext uri="{FF2B5EF4-FFF2-40B4-BE49-F238E27FC236}">
              <a16:creationId xmlns:a16="http://schemas.microsoft.com/office/drawing/2014/main" id="{EF2BE3ED-571B-4CA5-B335-3DA3623094F5}"/>
            </a:ext>
          </a:extLst>
        </xdr:cNvPr>
        <xdr:cNvSpPr txBox="1"/>
      </xdr:nvSpPr>
      <xdr:spPr>
        <a:xfrm>
          <a:off x="6737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48277</xdr:rowOff>
    </xdr:from>
    <xdr:ext cx="469744" cy="259045"/>
    <xdr:sp macro="" textlink="">
      <xdr:nvSpPr>
        <xdr:cNvPr id="274" name="n_1mainValue【福祉施設】&#10;一人当たり面積">
          <a:extLst>
            <a:ext uri="{FF2B5EF4-FFF2-40B4-BE49-F238E27FC236}">
              <a16:creationId xmlns:a16="http://schemas.microsoft.com/office/drawing/2014/main" id="{6482AFCD-C4BA-40A1-9A10-E791A44E8A7D}"/>
            </a:ext>
          </a:extLst>
        </xdr:cNvPr>
        <xdr:cNvSpPr txBox="1"/>
      </xdr:nvSpPr>
      <xdr:spPr>
        <a:xfrm>
          <a:off x="9391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48277</xdr:rowOff>
    </xdr:from>
    <xdr:ext cx="469744" cy="259045"/>
    <xdr:sp macro="" textlink="">
      <xdr:nvSpPr>
        <xdr:cNvPr id="275" name="n_2mainValue【福祉施設】&#10;一人当たり面積">
          <a:extLst>
            <a:ext uri="{FF2B5EF4-FFF2-40B4-BE49-F238E27FC236}">
              <a16:creationId xmlns:a16="http://schemas.microsoft.com/office/drawing/2014/main" id="{41FA9F19-7D4E-4C51-8385-AE16A3274D2C}"/>
            </a:ext>
          </a:extLst>
        </xdr:cNvPr>
        <xdr:cNvSpPr txBox="1"/>
      </xdr:nvSpPr>
      <xdr:spPr>
        <a:xfrm>
          <a:off x="8515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48277</xdr:rowOff>
    </xdr:from>
    <xdr:ext cx="469744" cy="259045"/>
    <xdr:sp macro="" textlink="">
      <xdr:nvSpPr>
        <xdr:cNvPr id="276" name="n_3mainValue【福祉施設】&#10;一人当たり面積">
          <a:extLst>
            <a:ext uri="{FF2B5EF4-FFF2-40B4-BE49-F238E27FC236}">
              <a16:creationId xmlns:a16="http://schemas.microsoft.com/office/drawing/2014/main" id="{F1064D29-2F1A-4B26-9385-6E3E78CA0E30}"/>
            </a:ext>
          </a:extLst>
        </xdr:cNvPr>
        <xdr:cNvSpPr txBox="1"/>
      </xdr:nvSpPr>
      <xdr:spPr>
        <a:xfrm>
          <a:off x="7626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48277</xdr:rowOff>
    </xdr:from>
    <xdr:ext cx="469744" cy="259045"/>
    <xdr:sp macro="" textlink="">
      <xdr:nvSpPr>
        <xdr:cNvPr id="277" name="n_4mainValue【福祉施設】&#10;一人当たり面積">
          <a:extLst>
            <a:ext uri="{FF2B5EF4-FFF2-40B4-BE49-F238E27FC236}">
              <a16:creationId xmlns:a16="http://schemas.microsoft.com/office/drawing/2014/main" id="{13E1F0DD-99EE-4441-B700-B27C81F2D6FF}"/>
            </a:ext>
          </a:extLst>
        </xdr:cNvPr>
        <xdr:cNvSpPr txBox="1"/>
      </xdr:nvSpPr>
      <xdr:spPr>
        <a:xfrm>
          <a:off x="6737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A824D61C-075F-4E8A-A655-DD51ED97DDB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8791FC4C-BDFC-4C92-A5AF-FE25F4C44CE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E6786428-ABC6-4E39-96A7-C9C244430FA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22999FED-954B-43A8-8443-536BDFF29E3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2C7DFCAA-276D-4EBF-BF89-2C88C79072D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C927AD7D-706B-48D4-A69E-1FAFD0CB236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B58B379-BA80-483F-AA85-1989467CABF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C106FF8C-99A2-4643-8C8B-4BF6ACB2E35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FD8AE908-B018-49CC-836F-2732188AFCE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53F0F5DB-DF97-4E36-800A-DC1B682D832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DE898AD6-2988-4B28-893F-ACC0833C306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06726F9D-7FB2-432C-9382-DD7EAE88B0A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88B6B92F-A41E-4CD5-AE9C-CAA7DAA9F8E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DA245DE4-E115-4B22-836D-2CA42E38513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3E998A5A-2A01-4CCE-A765-A9CCF54B164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E9848E3C-8275-4439-8342-1C2F80C75C1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ED5E55A7-5217-405D-ABD8-C9B27F1909B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8FA76A41-5A7F-4D2D-94B8-E98D120E039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7D321BB9-DCCD-413B-BE74-9359DA42098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0F1C4E31-DB7D-4BB8-8D69-EE74AEDC232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83C223C1-04B1-468D-81C5-1F8E9D02D05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935C1B95-3385-4BA8-AA6B-6E30470C8B5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B5571BF9-6622-42D8-9FA4-D04445F8FB9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EE126407-65F5-49CC-AE41-B6268C4E0FC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2A4287D7-2772-4FAE-84C3-6DEB65C47B5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303" name="直線コネクタ 302">
          <a:extLst>
            <a:ext uri="{FF2B5EF4-FFF2-40B4-BE49-F238E27FC236}">
              <a16:creationId xmlns:a16="http://schemas.microsoft.com/office/drawing/2014/main" id="{C3BD6935-4C6E-42CB-B5E6-DD1844C14477}"/>
            </a:ext>
          </a:extLst>
        </xdr:cNvPr>
        <xdr:cNvCxnSpPr/>
      </xdr:nvCxnSpPr>
      <xdr:spPr>
        <a:xfrm flipV="1">
          <a:off x="4634865" y="1721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5CB9D5D2-AEF8-4A75-968A-D6DE32DA0DD8}"/>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a:extLst>
            <a:ext uri="{FF2B5EF4-FFF2-40B4-BE49-F238E27FC236}">
              <a16:creationId xmlns:a16="http://schemas.microsoft.com/office/drawing/2014/main" id="{022E06A0-57E0-41D8-BF6A-03997B57197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306" name="【市民会館】&#10;有形固定資産減価償却率最大値テキスト">
          <a:extLst>
            <a:ext uri="{FF2B5EF4-FFF2-40B4-BE49-F238E27FC236}">
              <a16:creationId xmlns:a16="http://schemas.microsoft.com/office/drawing/2014/main" id="{70758FCB-DF13-4089-9DDA-8575FEF31B1B}"/>
            </a:ext>
          </a:extLst>
        </xdr:cNvPr>
        <xdr:cNvSpPr txBox="1"/>
      </xdr:nvSpPr>
      <xdr:spPr>
        <a:xfrm>
          <a:off x="4673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07" name="直線コネクタ 306">
          <a:extLst>
            <a:ext uri="{FF2B5EF4-FFF2-40B4-BE49-F238E27FC236}">
              <a16:creationId xmlns:a16="http://schemas.microsoft.com/office/drawing/2014/main" id="{41085B67-365B-4B1D-993F-E90390458079}"/>
            </a:ext>
          </a:extLst>
        </xdr:cNvPr>
        <xdr:cNvCxnSpPr/>
      </xdr:nvCxnSpPr>
      <xdr:spPr>
        <a:xfrm>
          <a:off x="4546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84A27BD5-5C95-4315-9626-257150F34562}"/>
            </a:ext>
          </a:extLst>
        </xdr:cNvPr>
        <xdr:cNvSpPr txBox="1"/>
      </xdr:nvSpPr>
      <xdr:spPr>
        <a:xfrm>
          <a:off x="4673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09" name="フローチャート: 判断 308">
          <a:extLst>
            <a:ext uri="{FF2B5EF4-FFF2-40B4-BE49-F238E27FC236}">
              <a16:creationId xmlns:a16="http://schemas.microsoft.com/office/drawing/2014/main" id="{93D7F6B9-A6FA-4C6C-AC7D-62CABE1249F3}"/>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310" name="フローチャート: 判断 309">
          <a:extLst>
            <a:ext uri="{FF2B5EF4-FFF2-40B4-BE49-F238E27FC236}">
              <a16:creationId xmlns:a16="http://schemas.microsoft.com/office/drawing/2014/main" id="{54AF1A56-B9B0-4192-AF99-64E66122B9C6}"/>
            </a:ext>
          </a:extLst>
        </xdr:cNvPr>
        <xdr:cNvSpPr/>
      </xdr:nvSpPr>
      <xdr:spPr>
        <a:xfrm>
          <a:off x="3746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311" name="フローチャート: 判断 310">
          <a:extLst>
            <a:ext uri="{FF2B5EF4-FFF2-40B4-BE49-F238E27FC236}">
              <a16:creationId xmlns:a16="http://schemas.microsoft.com/office/drawing/2014/main" id="{92ED71D3-0755-476C-8F73-D18BFBA5182C}"/>
            </a:ext>
          </a:extLst>
        </xdr:cNvPr>
        <xdr:cNvSpPr/>
      </xdr:nvSpPr>
      <xdr:spPr>
        <a:xfrm>
          <a:off x="2857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12" name="フローチャート: 判断 311">
          <a:extLst>
            <a:ext uri="{FF2B5EF4-FFF2-40B4-BE49-F238E27FC236}">
              <a16:creationId xmlns:a16="http://schemas.microsoft.com/office/drawing/2014/main" id="{AB20D09D-DBE4-4606-9265-7EE8343E2918}"/>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313" name="フローチャート: 判断 312">
          <a:extLst>
            <a:ext uri="{FF2B5EF4-FFF2-40B4-BE49-F238E27FC236}">
              <a16:creationId xmlns:a16="http://schemas.microsoft.com/office/drawing/2014/main" id="{4FF67663-08DE-4A33-A3CE-23402DC3902A}"/>
            </a:ext>
          </a:extLst>
        </xdr:cNvPr>
        <xdr:cNvSpPr/>
      </xdr:nvSpPr>
      <xdr:spPr>
        <a:xfrm>
          <a:off x="1079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AD76C958-BCB3-4F3D-945B-18B7C6B5826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7BAAC252-EEB1-442A-9C7F-43D0A5342AC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BCE7C37-2052-40B3-9963-61139F8EEAE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545D7DDF-02F6-4001-BFE5-196B28DE28E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B1EFD984-1EAD-4A43-8026-19E9AA0A8ED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95613</xdr:rowOff>
    </xdr:from>
    <xdr:to>
      <xdr:col>24</xdr:col>
      <xdr:colOff>114300</xdr:colOff>
      <xdr:row>104</xdr:row>
      <xdr:rowOff>25763</xdr:rowOff>
    </xdr:to>
    <xdr:sp macro="" textlink="">
      <xdr:nvSpPr>
        <xdr:cNvPr id="319" name="楕円 318">
          <a:extLst>
            <a:ext uri="{FF2B5EF4-FFF2-40B4-BE49-F238E27FC236}">
              <a16:creationId xmlns:a16="http://schemas.microsoft.com/office/drawing/2014/main" id="{E712B03C-9924-4058-AD1E-AAC97A3EAADF}"/>
            </a:ext>
          </a:extLst>
        </xdr:cNvPr>
        <xdr:cNvSpPr/>
      </xdr:nvSpPr>
      <xdr:spPr>
        <a:xfrm>
          <a:off x="45847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118490</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0D7AF776-724B-4D01-96EC-974DC6DA4FAD}"/>
            </a:ext>
          </a:extLst>
        </xdr:cNvPr>
        <xdr:cNvSpPr txBox="1"/>
      </xdr:nvSpPr>
      <xdr:spPr>
        <a:xfrm>
          <a:off x="4673600" y="176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56424</xdr:rowOff>
    </xdr:from>
    <xdr:to>
      <xdr:col>20</xdr:col>
      <xdr:colOff>38100</xdr:colOff>
      <xdr:row>103</xdr:row>
      <xdr:rowOff>158024</xdr:rowOff>
    </xdr:to>
    <xdr:sp macro="" textlink="">
      <xdr:nvSpPr>
        <xdr:cNvPr id="321" name="楕円 320">
          <a:extLst>
            <a:ext uri="{FF2B5EF4-FFF2-40B4-BE49-F238E27FC236}">
              <a16:creationId xmlns:a16="http://schemas.microsoft.com/office/drawing/2014/main" id="{9C34BA61-B80A-4B0D-9EC8-82050513B502}"/>
            </a:ext>
          </a:extLst>
        </xdr:cNvPr>
        <xdr:cNvSpPr/>
      </xdr:nvSpPr>
      <xdr:spPr>
        <a:xfrm>
          <a:off x="3746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107224</xdr:rowOff>
    </xdr:from>
    <xdr:to>
      <xdr:col>24</xdr:col>
      <xdr:colOff>63500</xdr:colOff>
      <xdr:row>103</xdr:row>
      <xdr:rowOff>146413</xdr:rowOff>
    </xdr:to>
    <xdr:cxnSp macro="">
      <xdr:nvCxnSpPr>
        <xdr:cNvPr id="322" name="直線コネクタ 321">
          <a:extLst>
            <a:ext uri="{FF2B5EF4-FFF2-40B4-BE49-F238E27FC236}">
              <a16:creationId xmlns:a16="http://schemas.microsoft.com/office/drawing/2014/main" id="{8AC28C02-54CD-43F5-A40B-520EB5B6BB57}"/>
            </a:ext>
          </a:extLst>
        </xdr:cNvPr>
        <xdr:cNvCxnSpPr/>
      </xdr:nvCxnSpPr>
      <xdr:spPr>
        <a:xfrm>
          <a:off x="3797300" y="177665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15602</xdr:rowOff>
    </xdr:from>
    <xdr:to>
      <xdr:col>15</xdr:col>
      <xdr:colOff>101600</xdr:colOff>
      <xdr:row>103</xdr:row>
      <xdr:rowOff>117202</xdr:rowOff>
    </xdr:to>
    <xdr:sp macro="" textlink="">
      <xdr:nvSpPr>
        <xdr:cNvPr id="323" name="楕円 322">
          <a:extLst>
            <a:ext uri="{FF2B5EF4-FFF2-40B4-BE49-F238E27FC236}">
              <a16:creationId xmlns:a16="http://schemas.microsoft.com/office/drawing/2014/main" id="{8116C643-C38C-4FB5-8290-CDDF664EA554}"/>
            </a:ext>
          </a:extLst>
        </xdr:cNvPr>
        <xdr:cNvSpPr/>
      </xdr:nvSpPr>
      <xdr:spPr>
        <a:xfrm>
          <a:off x="2857500"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66402</xdr:rowOff>
    </xdr:from>
    <xdr:to>
      <xdr:col>19</xdr:col>
      <xdr:colOff>177800</xdr:colOff>
      <xdr:row>103</xdr:row>
      <xdr:rowOff>107224</xdr:rowOff>
    </xdr:to>
    <xdr:cxnSp macro="">
      <xdr:nvCxnSpPr>
        <xdr:cNvPr id="324" name="直線コネクタ 323">
          <a:extLst>
            <a:ext uri="{FF2B5EF4-FFF2-40B4-BE49-F238E27FC236}">
              <a16:creationId xmlns:a16="http://schemas.microsoft.com/office/drawing/2014/main" id="{837EBC2E-6291-4F4B-B281-5895063A803A}"/>
            </a:ext>
          </a:extLst>
        </xdr:cNvPr>
        <xdr:cNvCxnSpPr/>
      </xdr:nvCxnSpPr>
      <xdr:spPr>
        <a:xfrm>
          <a:off x="2908300" y="1772575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152763</xdr:rowOff>
    </xdr:from>
    <xdr:to>
      <xdr:col>10</xdr:col>
      <xdr:colOff>165100</xdr:colOff>
      <xdr:row>103</xdr:row>
      <xdr:rowOff>82913</xdr:rowOff>
    </xdr:to>
    <xdr:sp macro="" textlink="">
      <xdr:nvSpPr>
        <xdr:cNvPr id="325" name="楕円 324">
          <a:extLst>
            <a:ext uri="{FF2B5EF4-FFF2-40B4-BE49-F238E27FC236}">
              <a16:creationId xmlns:a16="http://schemas.microsoft.com/office/drawing/2014/main" id="{54CD0FEF-6D91-4B14-8EFC-999E490DF981}"/>
            </a:ext>
          </a:extLst>
        </xdr:cNvPr>
        <xdr:cNvSpPr/>
      </xdr:nvSpPr>
      <xdr:spPr>
        <a:xfrm>
          <a:off x="1968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32113</xdr:rowOff>
    </xdr:from>
    <xdr:to>
      <xdr:col>15</xdr:col>
      <xdr:colOff>50800</xdr:colOff>
      <xdr:row>103</xdr:row>
      <xdr:rowOff>66402</xdr:rowOff>
    </xdr:to>
    <xdr:cxnSp macro="">
      <xdr:nvCxnSpPr>
        <xdr:cNvPr id="326" name="直線コネクタ 325">
          <a:extLst>
            <a:ext uri="{FF2B5EF4-FFF2-40B4-BE49-F238E27FC236}">
              <a16:creationId xmlns:a16="http://schemas.microsoft.com/office/drawing/2014/main" id="{462A8C81-8265-4EA7-A0D5-DD4DB75DC307}"/>
            </a:ext>
          </a:extLst>
        </xdr:cNvPr>
        <xdr:cNvCxnSpPr/>
      </xdr:nvCxnSpPr>
      <xdr:spPr>
        <a:xfrm>
          <a:off x="2019300" y="176914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123371</xdr:rowOff>
    </xdr:from>
    <xdr:to>
      <xdr:col>6</xdr:col>
      <xdr:colOff>38100</xdr:colOff>
      <xdr:row>103</xdr:row>
      <xdr:rowOff>53521</xdr:rowOff>
    </xdr:to>
    <xdr:sp macro="" textlink="">
      <xdr:nvSpPr>
        <xdr:cNvPr id="327" name="楕円 326">
          <a:extLst>
            <a:ext uri="{FF2B5EF4-FFF2-40B4-BE49-F238E27FC236}">
              <a16:creationId xmlns:a16="http://schemas.microsoft.com/office/drawing/2014/main" id="{F86D1758-32AC-4C5A-9F73-620F2D96F987}"/>
            </a:ext>
          </a:extLst>
        </xdr:cNvPr>
        <xdr:cNvSpPr/>
      </xdr:nvSpPr>
      <xdr:spPr>
        <a:xfrm>
          <a:off x="1079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2721</xdr:rowOff>
    </xdr:from>
    <xdr:to>
      <xdr:col>10</xdr:col>
      <xdr:colOff>114300</xdr:colOff>
      <xdr:row>103</xdr:row>
      <xdr:rowOff>32113</xdr:rowOff>
    </xdr:to>
    <xdr:cxnSp macro="">
      <xdr:nvCxnSpPr>
        <xdr:cNvPr id="328" name="直線コネクタ 327">
          <a:extLst>
            <a:ext uri="{FF2B5EF4-FFF2-40B4-BE49-F238E27FC236}">
              <a16:creationId xmlns:a16="http://schemas.microsoft.com/office/drawing/2014/main" id="{ADF23A50-27CF-427F-9BF6-AC252B90F3EC}"/>
            </a:ext>
          </a:extLst>
        </xdr:cNvPr>
        <xdr:cNvCxnSpPr/>
      </xdr:nvCxnSpPr>
      <xdr:spPr>
        <a:xfrm>
          <a:off x="1130300" y="1766207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25054</xdr:rowOff>
    </xdr:from>
    <xdr:ext cx="405111" cy="259045"/>
    <xdr:sp macro="" textlink="">
      <xdr:nvSpPr>
        <xdr:cNvPr id="329" name="n_1aveValue【市民会館】&#10;有形固定資産減価償却率">
          <a:extLst>
            <a:ext uri="{FF2B5EF4-FFF2-40B4-BE49-F238E27FC236}">
              <a16:creationId xmlns:a16="http://schemas.microsoft.com/office/drawing/2014/main" id="{B6AE03B5-A25B-4A1A-8087-F390C55E05CE}"/>
            </a:ext>
          </a:extLst>
        </xdr:cNvPr>
        <xdr:cNvSpPr txBox="1"/>
      </xdr:nvSpPr>
      <xdr:spPr>
        <a:xfrm>
          <a:off x="3582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330" name="n_2aveValue【市民会館】&#10;有形固定資産減価償却率">
          <a:extLst>
            <a:ext uri="{FF2B5EF4-FFF2-40B4-BE49-F238E27FC236}">
              <a16:creationId xmlns:a16="http://schemas.microsoft.com/office/drawing/2014/main" id="{2746BEE7-2B8D-44EE-B665-7F2394B9E31D}"/>
            </a:ext>
          </a:extLst>
        </xdr:cNvPr>
        <xdr:cNvSpPr txBox="1"/>
      </xdr:nvSpPr>
      <xdr:spPr>
        <a:xfrm>
          <a:off x="2705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331" name="n_3aveValue【市民会館】&#10;有形固定資産減価償却率">
          <a:extLst>
            <a:ext uri="{FF2B5EF4-FFF2-40B4-BE49-F238E27FC236}">
              <a16:creationId xmlns:a16="http://schemas.microsoft.com/office/drawing/2014/main" id="{C2390B69-EEC6-44F9-ABD3-F8813D114266}"/>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332" name="n_4aveValue【市民会館】&#10;有形固定資産減価償却率">
          <a:extLst>
            <a:ext uri="{FF2B5EF4-FFF2-40B4-BE49-F238E27FC236}">
              <a16:creationId xmlns:a16="http://schemas.microsoft.com/office/drawing/2014/main" id="{48EFA761-32FC-487B-880F-9DC4B8CA8C1D}"/>
            </a:ext>
          </a:extLst>
        </xdr:cNvPr>
        <xdr:cNvSpPr txBox="1"/>
      </xdr:nvSpPr>
      <xdr:spPr>
        <a:xfrm>
          <a:off x="927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3101</xdr:rowOff>
    </xdr:from>
    <xdr:ext cx="405111" cy="259045"/>
    <xdr:sp macro="" textlink="">
      <xdr:nvSpPr>
        <xdr:cNvPr id="333" name="n_1mainValue【市民会館】&#10;有形固定資産減価償却率">
          <a:extLst>
            <a:ext uri="{FF2B5EF4-FFF2-40B4-BE49-F238E27FC236}">
              <a16:creationId xmlns:a16="http://schemas.microsoft.com/office/drawing/2014/main" id="{B036A32F-BB03-4043-83EF-5A6C5D81BAC9}"/>
            </a:ext>
          </a:extLst>
        </xdr:cNvPr>
        <xdr:cNvSpPr txBox="1"/>
      </xdr:nvSpPr>
      <xdr:spPr>
        <a:xfrm>
          <a:off x="35820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133729</xdr:rowOff>
    </xdr:from>
    <xdr:ext cx="405111" cy="259045"/>
    <xdr:sp macro="" textlink="">
      <xdr:nvSpPr>
        <xdr:cNvPr id="334" name="n_2mainValue【市民会館】&#10;有形固定資産減価償却率">
          <a:extLst>
            <a:ext uri="{FF2B5EF4-FFF2-40B4-BE49-F238E27FC236}">
              <a16:creationId xmlns:a16="http://schemas.microsoft.com/office/drawing/2014/main" id="{65A4E630-A570-4D82-B9B4-B74282788EF6}"/>
            </a:ext>
          </a:extLst>
        </xdr:cNvPr>
        <xdr:cNvSpPr txBox="1"/>
      </xdr:nvSpPr>
      <xdr:spPr>
        <a:xfrm>
          <a:off x="27057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99440</xdr:rowOff>
    </xdr:from>
    <xdr:ext cx="405111" cy="259045"/>
    <xdr:sp macro="" textlink="">
      <xdr:nvSpPr>
        <xdr:cNvPr id="335" name="n_3mainValue【市民会館】&#10;有形固定資産減価償却率">
          <a:extLst>
            <a:ext uri="{FF2B5EF4-FFF2-40B4-BE49-F238E27FC236}">
              <a16:creationId xmlns:a16="http://schemas.microsoft.com/office/drawing/2014/main" id="{BA384982-ABBB-460C-8388-7A01E5C28A88}"/>
            </a:ext>
          </a:extLst>
        </xdr:cNvPr>
        <xdr:cNvSpPr txBox="1"/>
      </xdr:nvSpPr>
      <xdr:spPr>
        <a:xfrm>
          <a:off x="18167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70048</xdr:rowOff>
    </xdr:from>
    <xdr:ext cx="405111" cy="259045"/>
    <xdr:sp macro="" textlink="">
      <xdr:nvSpPr>
        <xdr:cNvPr id="336" name="n_4mainValue【市民会館】&#10;有形固定資産減価償却率">
          <a:extLst>
            <a:ext uri="{FF2B5EF4-FFF2-40B4-BE49-F238E27FC236}">
              <a16:creationId xmlns:a16="http://schemas.microsoft.com/office/drawing/2014/main" id="{1D2420A9-A200-446A-B879-A8D6823029ED}"/>
            </a:ext>
          </a:extLst>
        </xdr:cNvPr>
        <xdr:cNvSpPr txBox="1"/>
      </xdr:nvSpPr>
      <xdr:spPr>
        <a:xfrm>
          <a:off x="927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C09DE578-DE3B-4D3E-872B-3C6E53D2DA1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45244EA1-37D0-420E-88FF-54F2E0EB9E5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A8A8C896-C22E-464C-81F7-04BA5C07CFE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B868972D-8B44-4EC8-9E2E-5EBF2BAF990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481D8669-B77A-44AB-A2E1-690DEB65B5F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DC49BD69-3765-4A94-B8EC-F5630B555FA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B6CDCEAE-EDCB-41A6-9557-92E67E1817E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4A6D40B7-CE4E-4188-A9C5-1DED39DF1F5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2F647939-C96F-427C-B3E6-5EDF98312F1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FFCF028D-2BD0-4F84-8D0D-A1C0CFB1C79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E79621C2-D49E-4155-8443-5F4B7EAB1D4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28AF1E87-1FB2-4888-90A1-F3DBD6B144B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2A852CB6-8440-4F50-8522-009DA54E912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1AD72DC2-DE89-474D-A4C3-C5C42D4127C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10933FBA-7531-4B2E-A02C-76EC9B34564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E6D4B84C-A0E3-40B9-8670-87FB96979A7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FE2EC771-89C1-44F4-AFA1-74030022B91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987C5BC0-EA92-4BEB-B922-F1782CA3F41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1ADB4C1C-F441-4E0A-A643-FE831A18B81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AC16BAB5-87C9-4675-BEFB-2054BEF53E88}"/>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E67521DE-15C9-4217-A704-188A1FA7E6E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D79FFB04-6D8E-492E-8D0F-08E9FED7F5E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39716C39-CACA-443F-9249-C77F0A8CB47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360" name="直線コネクタ 359">
          <a:extLst>
            <a:ext uri="{FF2B5EF4-FFF2-40B4-BE49-F238E27FC236}">
              <a16:creationId xmlns:a16="http://schemas.microsoft.com/office/drawing/2014/main" id="{3431FEB6-DAEA-4FC2-9BC4-59BE0B4B3530}"/>
            </a:ext>
          </a:extLst>
        </xdr:cNvPr>
        <xdr:cNvCxnSpPr/>
      </xdr:nvCxnSpPr>
      <xdr:spPr>
        <a:xfrm flipV="1">
          <a:off x="10476865" y="1740217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1" name="【市民会館】&#10;一人当たり面積最小値テキスト">
          <a:extLst>
            <a:ext uri="{FF2B5EF4-FFF2-40B4-BE49-F238E27FC236}">
              <a16:creationId xmlns:a16="http://schemas.microsoft.com/office/drawing/2014/main" id="{CCF99271-B9E1-477C-8FE4-1C7E242DD599}"/>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2" name="直線コネクタ 361">
          <a:extLst>
            <a:ext uri="{FF2B5EF4-FFF2-40B4-BE49-F238E27FC236}">
              <a16:creationId xmlns:a16="http://schemas.microsoft.com/office/drawing/2014/main" id="{85CA33FD-28E6-4140-81AA-BC2238ECC092}"/>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363" name="【市民会館】&#10;一人当たり面積最大値テキスト">
          <a:extLst>
            <a:ext uri="{FF2B5EF4-FFF2-40B4-BE49-F238E27FC236}">
              <a16:creationId xmlns:a16="http://schemas.microsoft.com/office/drawing/2014/main" id="{580F9218-9FDC-4AD1-AEB6-5BE34F1B3E2F}"/>
            </a:ext>
          </a:extLst>
        </xdr:cNvPr>
        <xdr:cNvSpPr txBox="1"/>
      </xdr:nvSpPr>
      <xdr:spPr>
        <a:xfrm>
          <a:off x="10515600" y="1717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364" name="直線コネクタ 363">
          <a:extLst>
            <a:ext uri="{FF2B5EF4-FFF2-40B4-BE49-F238E27FC236}">
              <a16:creationId xmlns:a16="http://schemas.microsoft.com/office/drawing/2014/main" id="{F071DA2A-1AD8-49BD-9632-C3BA18702B7E}"/>
            </a:ext>
          </a:extLst>
        </xdr:cNvPr>
        <xdr:cNvCxnSpPr/>
      </xdr:nvCxnSpPr>
      <xdr:spPr>
        <a:xfrm>
          <a:off x="10388600" y="174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133366</xdr:rowOff>
    </xdr:from>
    <xdr:ext cx="469744" cy="259045"/>
    <xdr:sp macro="" textlink="">
      <xdr:nvSpPr>
        <xdr:cNvPr id="365" name="【市民会館】&#10;一人当たり面積平均値テキスト">
          <a:extLst>
            <a:ext uri="{FF2B5EF4-FFF2-40B4-BE49-F238E27FC236}">
              <a16:creationId xmlns:a16="http://schemas.microsoft.com/office/drawing/2014/main" id="{7A961503-233D-45B8-8B88-5791CE278E97}"/>
            </a:ext>
          </a:extLst>
        </xdr:cNvPr>
        <xdr:cNvSpPr txBox="1"/>
      </xdr:nvSpPr>
      <xdr:spPr>
        <a:xfrm>
          <a:off x="10515600" y="18307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366" name="フローチャート: 判断 365">
          <a:extLst>
            <a:ext uri="{FF2B5EF4-FFF2-40B4-BE49-F238E27FC236}">
              <a16:creationId xmlns:a16="http://schemas.microsoft.com/office/drawing/2014/main" id="{315CA640-79F2-43F3-83A1-BC8C2D42792A}"/>
            </a:ext>
          </a:extLst>
        </xdr:cNvPr>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367" name="フローチャート: 判断 366">
          <a:extLst>
            <a:ext uri="{FF2B5EF4-FFF2-40B4-BE49-F238E27FC236}">
              <a16:creationId xmlns:a16="http://schemas.microsoft.com/office/drawing/2014/main" id="{983E7A96-5948-4160-BC1D-88CBBAB579E2}"/>
            </a:ext>
          </a:extLst>
        </xdr:cNvPr>
        <xdr:cNvSpPr/>
      </xdr:nvSpPr>
      <xdr:spPr>
        <a:xfrm>
          <a:off x="958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368" name="フローチャート: 判断 367">
          <a:extLst>
            <a:ext uri="{FF2B5EF4-FFF2-40B4-BE49-F238E27FC236}">
              <a16:creationId xmlns:a16="http://schemas.microsoft.com/office/drawing/2014/main" id="{8278FA10-C433-4D4A-AC9D-1B44487569CF}"/>
            </a:ext>
          </a:extLst>
        </xdr:cNvPr>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369" name="フローチャート: 判断 368">
          <a:extLst>
            <a:ext uri="{FF2B5EF4-FFF2-40B4-BE49-F238E27FC236}">
              <a16:creationId xmlns:a16="http://schemas.microsoft.com/office/drawing/2014/main" id="{39BA9FA2-4CC0-4079-961F-7019D49AB536}"/>
            </a:ext>
          </a:extLst>
        </xdr:cNvPr>
        <xdr:cNvSpPr/>
      </xdr:nvSpPr>
      <xdr:spPr>
        <a:xfrm>
          <a:off x="7810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370" name="フローチャート: 判断 369">
          <a:extLst>
            <a:ext uri="{FF2B5EF4-FFF2-40B4-BE49-F238E27FC236}">
              <a16:creationId xmlns:a16="http://schemas.microsoft.com/office/drawing/2014/main" id="{DD072A10-9A66-4D40-B86B-7308A86EF5CC}"/>
            </a:ext>
          </a:extLst>
        </xdr:cNvPr>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25510029-6E13-4D2F-8ED2-DB97F538E74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E6F30501-E095-422A-8B72-C85B18AA92E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C6EE90B8-0E9C-4E4C-8B17-3921ADBD516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6876E7FF-7153-4E8D-96EA-8DF6F57A8E9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7C531E55-D97E-43C7-83C2-26AD0C6A54A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34925</xdr:rowOff>
    </xdr:from>
    <xdr:to>
      <xdr:col>55</xdr:col>
      <xdr:colOff>50800</xdr:colOff>
      <xdr:row>101</xdr:row>
      <xdr:rowOff>136525</xdr:rowOff>
    </xdr:to>
    <xdr:sp macro="" textlink="">
      <xdr:nvSpPr>
        <xdr:cNvPr id="376" name="楕円 375">
          <a:extLst>
            <a:ext uri="{FF2B5EF4-FFF2-40B4-BE49-F238E27FC236}">
              <a16:creationId xmlns:a16="http://schemas.microsoft.com/office/drawing/2014/main" id="{DBCFB92D-BC53-4C63-829B-20874F03F2BE}"/>
            </a:ext>
          </a:extLst>
        </xdr:cNvPr>
        <xdr:cNvSpPr/>
      </xdr:nvSpPr>
      <xdr:spPr>
        <a:xfrm>
          <a:off x="10426700" y="173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159402</xdr:rowOff>
    </xdr:from>
    <xdr:ext cx="469744" cy="259045"/>
    <xdr:sp macro="" textlink="">
      <xdr:nvSpPr>
        <xdr:cNvPr id="377" name="【市民会館】&#10;一人当たり面積該当値テキスト">
          <a:extLst>
            <a:ext uri="{FF2B5EF4-FFF2-40B4-BE49-F238E27FC236}">
              <a16:creationId xmlns:a16="http://schemas.microsoft.com/office/drawing/2014/main" id="{816540DD-8987-4327-9029-46494D3AF17D}"/>
            </a:ext>
          </a:extLst>
        </xdr:cNvPr>
        <xdr:cNvSpPr txBox="1"/>
      </xdr:nvSpPr>
      <xdr:spPr>
        <a:xfrm>
          <a:off x="10515600" y="1730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42545</xdr:rowOff>
    </xdr:from>
    <xdr:to>
      <xdr:col>50</xdr:col>
      <xdr:colOff>165100</xdr:colOff>
      <xdr:row>101</xdr:row>
      <xdr:rowOff>144145</xdr:rowOff>
    </xdr:to>
    <xdr:sp macro="" textlink="">
      <xdr:nvSpPr>
        <xdr:cNvPr id="378" name="楕円 377">
          <a:extLst>
            <a:ext uri="{FF2B5EF4-FFF2-40B4-BE49-F238E27FC236}">
              <a16:creationId xmlns:a16="http://schemas.microsoft.com/office/drawing/2014/main" id="{04F088E6-95E3-4CCA-83CB-DA2B619DDBA7}"/>
            </a:ext>
          </a:extLst>
        </xdr:cNvPr>
        <xdr:cNvSpPr/>
      </xdr:nvSpPr>
      <xdr:spPr>
        <a:xfrm>
          <a:off x="958850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85725</xdr:rowOff>
    </xdr:from>
    <xdr:to>
      <xdr:col>55</xdr:col>
      <xdr:colOff>0</xdr:colOff>
      <xdr:row>101</xdr:row>
      <xdr:rowOff>93345</xdr:rowOff>
    </xdr:to>
    <xdr:cxnSp macro="">
      <xdr:nvCxnSpPr>
        <xdr:cNvPr id="379" name="直線コネクタ 378">
          <a:extLst>
            <a:ext uri="{FF2B5EF4-FFF2-40B4-BE49-F238E27FC236}">
              <a16:creationId xmlns:a16="http://schemas.microsoft.com/office/drawing/2014/main" id="{33EAD8FC-843D-4AE1-8C91-44D028EAFE09}"/>
            </a:ext>
          </a:extLst>
        </xdr:cNvPr>
        <xdr:cNvCxnSpPr/>
      </xdr:nvCxnSpPr>
      <xdr:spPr>
        <a:xfrm flipV="1">
          <a:off x="9639300" y="174021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44450</xdr:rowOff>
    </xdr:from>
    <xdr:to>
      <xdr:col>46</xdr:col>
      <xdr:colOff>38100</xdr:colOff>
      <xdr:row>101</xdr:row>
      <xdr:rowOff>146050</xdr:rowOff>
    </xdr:to>
    <xdr:sp macro="" textlink="">
      <xdr:nvSpPr>
        <xdr:cNvPr id="380" name="楕円 379">
          <a:extLst>
            <a:ext uri="{FF2B5EF4-FFF2-40B4-BE49-F238E27FC236}">
              <a16:creationId xmlns:a16="http://schemas.microsoft.com/office/drawing/2014/main" id="{38FB12C4-C969-4F8E-8462-1233592727F0}"/>
            </a:ext>
          </a:extLst>
        </xdr:cNvPr>
        <xdr:cNvSpPr/>
      </xdr:nvSpPr>
      <xdr:spPr>
        <a:xfrm>
          <a:off x="8699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93345</xdr:rowOff>
    </xdr:from>
    <xdr:to>
      <xdr:col>50</xdr:col>
      <xdr:colOff>114300</xdr:colOff>
      <xdr:row>101</xdr:row>
      <xdr:rowOff>95250</xdr:rowOff>
    </xdr:to>
    <xdr:cxnSp macro="">
      <xdr:nvCxnSpPr>
        <xdr:cNvPr id="381" name="直線コネクタ 380">
          <a:extLst>
            <a:ext uri="{FF2B5EF4-FFF2-40B4-BE49-F238E27FC236}">
              <a16:creationId xmlns:a16="http://schemas.microsoft.com/office/drawing/2014/main" id="{64646663-0A08-4126-AD5D-4D3A854F6B3F}"/>
            </a:ext>
          </a:extLst>
        </xdr:cNvPr>
        <xdr:cNvCxnSpPr/>
      </xdr:nvCxnSpPr>
      <xdr:spPr>
        <a:xfrm flipV="1">
          <a:off x="8750300" y="174097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44450</xdr:rowOff>
    </xdr:from>
    <xdr:to>
      <xdr:col>41</xdr:col>
      <xdr:colOff>101600</xdr:colOff>
      <xdr:row>101</xdr:row>
      <xdr:rowOff>146050</xdr:rowOff>
    </xdr:to>
    <xdr:sp macro="" textlink="">
      <xdr:nvSpPr>
        <xdr:cNvPr id="382" name="楕円 381">
          <a:extLst>
            <a:ext uri="{FF2B5EF4-FFF2-40B4-BE49-F238E27FC236}">
              <a16:creationId xmlns:a16="http://schemas.microsoft.com/office/drawing/2014/main" id="{C0A13C23-50FC-4C8D-A619-AF565BC2679D}"/>
            </a:ext>
          </a:extLst>
        </xdr:cNvPr>
        <xdr:cNvSpPr/>
      </xdr:nvSpPr>
      <xdr:spPr>
        <a:xfrm>
          <a:off x="7810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95250</xdr:rowOff>
    </xdr:from>
    <xdr:to>
      <xdr:col>45</xdr:col>
      <xdr:colOff>177800</xdr:colOff>
      <xdr:row>101</xdr:row>
      <xdr:rowOff>95250</xdr:rowOff>
    </xdr:to>
    <xdr:cxnSp macro="">
      <xdr:nvCxnSpPr>
        <xdr:cNvPr id="383" name="直線コネクタ 382">
          <a:extLst>
            <a:ext uri="{FF2B5EF4-FFF2-40B4-BE49-F238E27FC236}">
              <a16:creationId xmlns:a16="http://schemas.microsoft.com/office/drawing/2014/main" id="{E5502D69-A23E-4051-9774-70E07DC524A5}"/>
            </a:ext>
          </a:extLst>
        </xdr:cNvPr>
        <xdr:cNvCxnSpPr/>
      </xdr:nvCxnSpPr>
      <xdr:spPr>
        <a:xfrm>
          <a:off x="7861300" y="1741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67311</xdr:rowOff>
    </xdr:from>
    <xdr:to>
      <xdr:col>36</xdr:col>
      <xdr:colOff>165100</xdr:colOff>
      <xdr:row>101</xdr:row>
      <xdr:rowOff>168911</xdr:rowOff>
    </xdr:to>
    <xdr:sp macro="" textlink="">
      <xdr:nvSpPr>
        <xdr:cNvPr id="384" name="楕円 383">
          <a:extLst>
            <a:ext uri="{FF2B5EF4-FFF2-40B4-BE49-F238E27FC236}">
              <a16:creationId xmlns:a16="http://schemas.microsoft.com/office/drawing/2014/main" id="{0FCEFE0F-26AA-40C8-89DA-95795E9CF271}"/>
            </a:ext>
          </a:extLst>
        </xdr:cNvPr>
        <xdr:cNvSpPr/>
      </xdr:nvSpPr>
      <xdr:spPr>
        <a:xfrm>
          <a:off x="6921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95250</xdr:rowOff>
    </xdr:from>
    <xdr:to>
      <xdr:col>41</xdr:col>
      <xdr:colOff>50800</xdr:colOff>
      <xdr:row>101</xdr:row>
      <xdr:rowOff>118111</xdr:rowOff>
    </xdr:to>
    <xdr:cxnSp macro="">
      <xdr:nvCxnSpPr>
        <xdr:cNvPr id="385" name="直線コネクタ 384">
          <a:extLst>
            <a:ext uri="{FF2B5EF4-FFF2-40B4-BE49-F238E27FC236}">
              <a16:creationId xmlns:a16="http://schemas.microsoft.com/office/drawing/2014/main" id="{EB8744FC-6E44-4FE8-AFFE-75E198EA0562}"/>
            </a:ext>
          </a:extLst>
        </xdr:cNvPr>
        <xdr:cNvCxnSpPr/>
      </xdr:nvCxnSpPr>
      <xdr:spPr>
        <a:xfrm flipV="1">
          <a:off x="6972300" y="174117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83838</xdr:rowOff>
    </xdr:from>
    <xdr:ext cx="469744" cy="259045"/>
    <xdr:sp macro="" textlink="">
      <xdr:nvSpPr>
        <xdr:cNvPr id="386" name="n_1aveValue【市民会館】&#10;一人当たり面積">
          <a:extLst>
            <a:ext uri="{FF2B5EF4-FFF2-40B4-BE49-F238E27FC236}">
              <a16:creationId xmlns:a16="http://schemas.microsoft.com/office/drawing/2014/main" id="{E80E8AEE-8FA3-4CB6-8894-4D72F39EA0B1}"/>
            </a:ext>
          </a:extLst>
        </xdr:cNvPr>
        <xdr:cNvSpPr txBox="1"/>
      </xdr:nvSpPr>
      <xdr:spPr>
        <a:xfrm>
          <a:off x="9391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81932</xdr:rowOff>
    </xdr:from>
    <xdr:ext cx="469744" cy="259045"/>
    <xdr:sp macro="" textlink="">
      <xdr:nvSpPr>
        <xdr:cNvPr id="387" name="n_2aveValue【市民会館】&#10;一人当たり面積">
          <a:extLst>
            <a:ext uri="{FF2B5EF4-FFF2-40B4-BE49-F238E27FC236}">
              <a16:creationId xmlns:a16="http://schemas.microsoft.com/office/drawing/2014/main" id="{BC822910-0300-4C91-A749-D996D545A4E8}"/>
            </a:ext>
          </a:extLst>
        </xdr:cNvPr>
        <xdr:cNvSpPr txBox="1"/>
      </xdr:nvSpPr>
      <xdr:spPr>
        <a:xfrm>
          <a:off x="85154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64788</xdr:rowOff>
    </xdr:from>
    <xdr:ext cx="469744" cy="259045"/>
    <xdr:sp macro="" textlink="">
      <xdr:nvSpPr>
        <xdr:cNvPr id="388" name="n_3aveValue【市民会館】&#10;一人当たり面積">
          <a:extLst>
            <a:ext uri="{FF2B5EF4-FFF2-40B4-BE49-F238E27FC236}">
              <a16:creationId xmlns:a16="http://schemas.microsoft.com/office/drawing/2014/main" id="{1D058A4B-1994-417A-AAB3-F02EC7B7727E}"/>
            </a:ext>
          </a:extLst>
        </xdr:cNvPr>
        <xdr:cNvSpPr txBox="1"/>
      </xdr:nvSpPr>
      <xdr:spPr>
        <a:xfrm>
          <a:off x="7626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389" name="n_4aveValue【市民会館】&#10;一人当たり面積">
          <a:extLst>
            <a:ext uri="{FF2B5EF4-FFF2-40B4-BE49-F238E27FC236}">
              <a16:creationId xmlns:a16="http://schemas.microsoft.com/office/drawing/2014/main" id="{7C732280-EE76-461C-8A69-068389C2EC82}"/>
            </a:ext>
          </a:extLst>
        </xdr:cNvPr>
        <xdr:cNvSpPr txBox="1"/>
      </xdr:nvSpPr>
      <xdr:spPr>
        <a:xfrm>
          <a:off x="6737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160672</xdr:rowOff>
    </xdr:from>
    <xdr:ext cx="469744" cy="259045"/>
    <xdr:sp macro="" textlink="">
      <xdr:nvSpPr>
        <xdr:cNvPr id="390" name="n_1mainValue【市民会館】&#10;一人当たり面積">
          <a:extLst>
            <a:ext uri="{FF2B5EF4-FFF2-40B4-BE49-F238E27FC236}">
              <a16:creationId xmlns:a16="http://schemas.microsoft.com/office/drawing/2014/main" id="{430AF1DC-DE28-45EF-9E79-9F5437DEBCC7}"/>
            </a:ext>
          </a:extLst>
        </xdr:cNvPr>
        <xdr:cNvSpPr txBox="1"/>
      </xdr:nvSpPr>
      <xdr:spPr>
        <a:xfrm>
          <a:off x="9391727" y="1713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162577</xdr:rowOff>
    </xdr:from>
    <xdr:ext cx="469744" cy="259045"/>
    <xdr:sp macro="" textlink="">
      <xdr:nvSpPr>
        <xdr:cNvPr id="391" name="n_2mainValue【市民会館】&#10;一人当たり面積">
          <a:extLst>
            <a:ext uri="{FF2B5EF4-FFF2-40B4-BE49-F238E27FC236}">
              <a16:creationId xmlns:a16="http://schemas.microsoft.com/office/drawing/2014/main" id="{87780CDC-E928-4BE9-8FF1-CDBD2B5140F7}"/>
            </a:ext>
          </a:extLst>
        </xdr:cNvPr>
        <xdr:cNvSpPr txBox="1"/>
      </xdr:nvSpPr>
      <xdr:spPr>
        <a:xfrm>
          <a:off x="851542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162577</xdr:rowOff>
    </xdr:from>
    <xdr:ext cx="469744" cy="259045"/>
    <xdr:sp macro="" textlink="">
      <xdr:nvSpPr>
        <xdr:cNvPr id="392" name="n_3mainValue【市民会館】&#10;一人当たり面積">
          <a:extLst>
            <a:ext uri="{FF2B5EF4-FFF2-40B4-BE49-F238E27FC236}">
              <a16:creationId xmlns:a16="http://schemas.microsoft.com/office/drawing/2014/main" id="{3D7BD78B-541B-4FE1-987A-77CBC5E840A5}"/>
            </a:ext>
          </a:extLst>
        </xdr:cNvPr>
        <xdr:cNvSpPr txBox="1"/>
      </xdr:nvSpPr>
      <xdr:spPr>
        <a:xfrm>
          <a:off x="762642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13988</xdr:rowOff>
    </xdr:from>
    <xdr:ext cx="469744" cy="259045"/>
    <xdr:sp macro="" textlink="">
      <xdr:nvSpPr>
        <xdr:cNvPr id="393" name="n_4mainValue【市民会館】&#10;一人当たり面積">
          <a:extLst>
            <a:ext uri="{FF2B5EF4-FFF2-40B4-BE49-F238E27FC236}">
              <a16:creationId xmlns:a16="http://schemas.microsoft.com/office/drawing/2014/main" id="{9CE06FF6-AF95-4B01-BF6F-DEC7CD813E71}"/>
            </a:ext>
          </a:extLst>
        </xdr:cNvPr>
        <xdr:cNvSpPr txBox="1"/>
      </xdr:nvSpPr>
      <xdr:spPr>
        <a:xfrm>
          <a:off x="6737427" y="1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339F4EA5-018B-45FF-93C7-79CFD512874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A2883702-1380-4341-A101-C76095052B9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1431E494-0C71-48F7-AFB0-9CDA251FFB1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E987BEE9-B152-4F90-9FFB-2CDBF3DC738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3B93BAA7-F70B-43E6-9A81-1B6285DD04C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70EA11A5-B7E9-4D8B-913D-8E5BDEB5125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2BB23895-611C-4EB3-B499-129D1AC76C5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945C84BE-9342-4873-A90C-88C032B9A65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CCCF2A99-B6D2-4276-A9BB-F4FECACFC78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2A1EE12F-D857-49B5-A7F9-42D471E569B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8163064E-26E2-47D0-90CF-DB718A1F16D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2E1C945A-35EC-438A-A903-AA04F5D178C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45E67FCB-C868-4B10-B3A5-779B8CAEDE4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1906591C-4C6D-4A82-A1AE-193827A4EAF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701EA41C-B24C-4DE7-B8BE-5482BC4852E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3D327244-DE37-4C76-A5B9-54AC887B827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44181491-EFC1-4A6D-BCC6-C6A56EC6064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A7E7B54F-EF1F-4C4F-B86D-F75CA7E9A87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BA056482-ABCE-4829-8021-93412335EC7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A799E743-E8CA-4984-A898-7D51D2D204D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4303B019-B1F3-44E7-9E53-7876F8DBB44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2C1BE7D1-90B3-4F03-893E-3CCD0812FE6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8199B336-E7E9-4D1F-A0DA-D095E0ADB37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765C00-2A69-4A5C-89B7-16C6BA1A853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F1F3D094-5BED-4AC6-A225-26F22C43B5D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6789939A-7F80-4A13-B91E-01C5BB7E9E50}"/>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64B86A56-A046-4A4A-A5FC-639027C05AE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2B805D72-63B2-46E1-B687-E24ED67C077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D80C0523-DDA5-463B-AEE9-D178BF652FE6}"/>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3" name="直線コネクタ 422">
          <a:extLst>
            <a:ext uri="{FF2B5EF4-FFF2-40B4-BE49-F238E27FC236}">
              <a16:creationId xmlns:a16="http://schemas.microsoft.com/office/drawing/2014/main" id="{1CB5698C-C790-4805-9D60-FF45B90E0E7C}"/>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115224</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6444695-A331-4469-B61C-47CD7A15E247}"/>
            </a:ext>
          </a:extLst>
        </xdr:cNvPr>
        <xdr:cNvSpPr txBox="1"/>
      </xdr:nvSpPr>
      <xdr:spPr>
        <a:xfrm>
          <a:off x="16357600" y="645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425" name="フローチャート: 判断 424">
          <a:extLst>
            <a:ext uri="{FF2B5EF4-FFF2-40B4-BE49-F238E27FC236}">
              <a16:creationId xmlns:a16="http://schemas.microsoft.com/office/drawing/2014/main" id="{240B77FA-7BC8-40D8-9152-BB79C48CA2E9}"/>
            </a:ext>
          </a:extLst>
        </xdr:cNvPr>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6" name="フローチャート: 判断 425">
          <a:extLst>
            <a:ext uri="{FF2B5EF4-FFF2-40B4-BE49-F238E27FC236}">
              <a16:creationId xmlns:a16="http://schemas.microsoft.com/office/drawing/2014/main" id="{16AE6852-FDF7-40B6-9774-37DA13AB72E0}"/>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27" name="フローチャート: 判断 426">
          <a:extLst>
            <a:ext uri="{FF2B5EF4-FFF2-40B4-BE49-F238E27FC236}">
              <a16:creationId xmlns:a16="http://schemas.microsoft.com/office/drawing/2014/main" id="{9F1D38A0-930C-4F92-856F-C6CA398980EE}"/>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428" name="フローチャート: 判断 427">
          <a:extLst>
            <a:ext uri="{FF2B5EF4-FFF2-40B4-BE49-F238E27FC236}">
              <a16:creationId xmlns:a16="http://schemas.microsoft.com/office/drawing/2014/main" id="{56D37AFC-359E-4EAD-81DF-D7B2D894AE17}"/>
            </a:ext>
          </a:extLst>
        </xdr:cNvPr>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429" name="フローチャート: 判断 428">
          <a:extLst>
            <a:ext uri="{FF2B5EF4-FFF2-40B4-BE49-F238E27FC236}">
              <a16:creationId xmlns:a16="http://schemas.microsoft.com/office/drawing/2014/main" id="{6E1A1CB1-E4FE-4DDD-89AC-308AB596461F}"/>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6328B75-C01E-4443-B4C9-BF27163E103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3F02BC-451F-473A-944B-78DB1B6F369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12BB81A-1CA2-4A1D-BA69-14127EB5A7D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057C222-1FFC-4BDA-A91E-BDA8B2C9156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E824700-E4BB-4700-AB3A-2C97A24D66E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159294</xdr:rowOff>
    </xdr:from>
    <xdr:to>
      <xdr:col>85</xdr:col>
      <xdr:colOff>177800</xdr:colOff>
      <xdr:row>42</xdr:row>
      <xdr:rowOff>89444</xdr:rowOff>
    </xdr:to>
    <xdr:sp macro="" textlink="">
      <xdr:nvSpPr>
        <xdr:cNvPr id="435" name="楕円 434">
          <a:extLst>
            <a:ext uri="{FF2B5EF4-FFF2-40B4-BE49-F238E27FC236}">
              <a16:creationId xmlns:a16="http://schemas.microsoft.com/office/drawing/2014/main" id="{A829A2AC-FA14-47A6-B2EE-C91FD010A8CF}"/>
            </a:ext>
          </a:extLst>
        </xdr:cNvPr>
        <xdr:cNvSpPr/>
      </xdr:nvSpPr>
      <xdr:spPr>
        <a:xfrm>
          <a:off x="16268700" y="71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74221</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DC8E0337-3770-4A0D-A18A-5C2681E2058C}"/>
            </a:ext>
          </a:extLst>
        </xdr:cNvPr>
        <xdr:cNvSpPr txBox="1"/>
      </xdr:nvSpPr>
      <xdr:spPr>
        <a:xfrm>
          <a:off x="16357600" y="710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54791</xdr:rowOff>
    </xdr:from>
    <xdr:to>
      <xdr:col>81</xdr:col>
      <xdr:colOff>101600</xdr:colOff>
      <xdr:row>41</xdr:row>
      <xdr:rowOff>156391</xdr:rowOff>
    </xdr:to>
    <xdr:sp macro="" textlink="">
      <xdr:nvSpPr>
        <xdr:cNvPr id="437" name="楕円 436">
          <a:extLst>
            <a:ext uri="{FF2B5EF4-FFF2-40B4-BE49-F238E27FC236}">
              <a16:creationId xmlns:a16="http://schemas.microsoft.com/office/drawing/2014/main" id="{E54BA500-B187-45CF-8866-ED0BFFBCF25E}"/>
            </a:ext>
          </a:extLst>
        </xdr:cNvPr>
        <xdr:cNvSpPr/>
      </xdr:nvSpPr>
      <xdr:spPr>
        <a:xfrm>
          <a:off x="15430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105591</xdr:rowOff>
    </xdr:from>
    <xdr:to>
      <xdr:col>85</xdr:col>
      <xdr:colOff>127000</xdr:colOff>
      <xdr:row>42</xdr:row>
      <xdr:rowOff>38644</xdr:rowOff>
    </xdr:to>
    <xdr:cxnSp macro="">
      <xdr:nvCxnSpPr>
        <xdr:cNvPr id="438" name="直線コネクタ 437">
          <a:extLst>
            <a:ext uri="{FF2B5EF4-FFF2-40B4-BE49-F238E27FC236}">
              <a16:creationId xmlns:a16="http://schemas.microsoft.com/office/drawing/2014/main" id="{2FBA12AE-DFB7-4439-BACF-C31117589A20}"/>
            </a:ext>
          </a:extLst>
        </xdr:cNvPr>
        <xdr:cNvCxnSpPr/>
      </xdr:nvCxnSpPr>
      <xdr:spPr>
        <a:xfrm>
          <a:off x="15481300" y="7135041"/>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35197</xdr:rowOff>
    </xdr:from>
    <xdr:to>
      <xdr:col>76</xdr:col>
      <xdr:colOff>165100</xdr:colOff>
      <xdr:row>41</xdr:row>
      <xdr:rowOff>136797</xdr:rowOff>
    </xdr:to>
    <xdr:sp macro="" textlink="">
      <xdr:nvSpPr>
        <xdr:cNvPr id="439" name="楕円 438">
          <a:extLst>
            <a:ext uri="{FF2B5EF4-FFF2-40B4-BE49-F238E27FC236}">
              <a16:creationId xmlns:a16="http://schemas.microsoft.com/office/drawing/2014/main" id="{B4D72793-3178-4739-8E4D-CBC62E3EF102}"/>
            </a:ext>
          </a:extLst>
        </xdr:cNvPr>
        <xdr:cNvSpPr/>
      </xdr:nvSpPr>
      <xdr:spPr>
        <a:xfrm>
          <a:off x="145415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85997</xdr:rowOff>
    </xdr:from>
    <xdr:to>
      <xdr:col>81</xdr:col>
      <xdr:colOff>50800</xdr:colOff>
      <xdr:row>41</xdr:row>
      <xdr:rowOff>105591</xdr:rowOff>
    </xdr:to>
    <xdr:cxnSp macro="">
      <xdr:nvCxnSpPr>
        <xdr:cNvPr id="440" name="直線コネクタ 439">
          <a:extLst>
            <a:ext uri="{FF2B5EF4-FFF2-40B4-BE49-F238E27FC236}">
              <a16:creationId xmlns:a16="http://schemas.microsoft.com/office/drawing/2014/main" id="{FCE54347-D012-4C13-80CB-A734CDFCB343}"/>
            </a:ext>
          </a:extLst>
        </xdr:cNvPr>
        <xdr:cNvCxnSpPr/>
      </xdr:nvCxnSpPr>
      <xdr:spPr>
        <a:xfrm>
          <a:off x="14592300" y="711544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10704</xdr:rowOff>
    </xdr:from>
    <xdr:to>
      <xdr:col>72</xdr:col>
      <xdr:colOff>38100</xdr:colOff>
      <xdr:row>41</xdr:row>
      <xdr:rowOff>112304</xdr:rowOff>
    </xdr:to>
    <xdr:sp macro="" textlink="">
      <xdr:nvSpPr>
        <xdr:cNvPr id="441" name="楕円 440">
          <a:extLst>
            <a:ext uri="{FF2B5EF4-FFF2-40B4-BE49-F238E27FC236}">
              <a16:creationId xmlns:a16="http://schemas.microsoft.com/office/drawing/2014/main" id="{2A941D74-7327-46A8-9E3B-64C5BF498A10}"/>
            </a:ext>
          </a:extLst>
        </xdr:cNvPr>
        <xdr:cNvSpPr/>
      </xdr:nvSpPr>
      <xdr:spPr>
        <a:xfrm>
          <a:off x="13652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61504</xdr:rowOff>
    </xdr:from>
    <xdr:to>
      <xdr:col>76</xdr:col>
      <xdr:colOff>114300</xdr:colOff>
      <xdr:row>41</xdr:row>
      <xdr:rowOff>85997</xdr:rowOff>
    </xdr:to>
    <xdr:cxnSp macro="">
      <xdr:nvCxnSpPr>
        <xdr:cNvPr id="442" name="直線コネクタ 441">
          <a:extLst>
            <a:ext uri="{FF2B5EF4-FFF2-40B4-BE49-F238E27FC236}">
              <a16:creationId xmlns:a16="http://schemas.microsoft.com/office/drawing/2014/main" id="{8E8E765F-FE08-4A6B-9F2F-37CCCEC3875A}"/>
            </a:ext>
          </a:extLst>
        </xdr:cNvPr>
        <xdr:cNvCxnSpPr/>
      </xdr:nvCxnSpPr>
      <xdr:spPr>
        <a:xfrm>
          <a:off x="13703300" y="709095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100512</xdr:rowOff>
    </xdr:from>
    <xdr:to>
      <xdr:col>67</xdr:col>
      <xdr:colOff>101600</xdr:colOff>
      <xdr:row>41</xdr:row>
      <xdr:rowOff>30662</xdr:rowOff>
    </xdr:to>
    <xdr:sp macro="" textlink="">
      <xdr:nvSpPr>
        <xdr:cNvPr id="443" name="楕円 442">
          <a:extLst>
            <a:ext uri="{FF2B5EF4-FFF2-40B4-BE49-F238E27FC236}">
              <a16:creationId xmlns:a16="http://schemas.microsoft.com/office/drawing/2014/main" id="{89541EEE-B769-44B2-AE1C-EBB02520C5BC}"/>
            </a:ext>
          </a:extLst>
        </xdr:cNvPr>
        <xdr:cNvSpPr/>
      </xdr:nvSpPr>
      <xdr:spPr>
        <a:xfrm>
          <a:off x="12763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151312</xdr:rowOff>
    </xdr:from>
    <xdr:to>
      <xdr:col>71</xdr:col>
      <xdr:colOff>177800</xdr:colOff>
      <xdr:row>41</xdr:row>
      <xdr:rowOff>61504</xdr:rowOff>
    </xdr:to>
    <xdr:cxnSp macro="">
      <xdr:nvCxnSpPr>
        <xdr:cNvPr id="444" name="直線コネクタ 443">
          <a:extLst>
            <a:ext uri="{FF2B5EF4-FFF2-40B4-BE49-F238E27FC236}">
              <a16:creationId xmlns:a16="http://schemas.microsoft.com/office/drawing/2014/main" id="{A04B8194-0010-4D90-B7B1-62EFB2FE091D}"/>
            </a:ext>
          </a:extLst>
        </xdr:cNvPr>
        <xdr:cNvCxnSpPr/>
      </xdr:nvCxnSpPr>
      <xdr:spPr>
        <a:xfrm>
          <a:off x="12814300" y="700931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520EDB45-8DE9-4417-A30A-ABCF8C8DDD38}"/>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15D67628-401A-4652-AFC2-B59C57EBF6D6}"/>
            </a:ext>
          </a:extLst>
        </xdr:cNvPr>
        <xdr:cNvSpPr txBox="1"/>
      </xdr:nvSpPr>
      <xdr:spPr>
        <a:xfrm>
          <a:off x="14389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C2306179-E896-47F1-B933-6CF35A7B196A}"/>
            </a:ext>
          </a:extLst>
        </xdr:cNvPr>
        <xdr:cNvSpPr txBox="1"/>
      </xdr:nvSpPr>
      <xdr:spPr>
        <a:xfrm>
          <a:off x="135007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A9A53509-03E0-41BD-894D-870687F9F657}"/>
            </a:ext>
          </a:extLst>
        </xdr:cNvPr>
        <xdr:cNvSpPr txBox="1"/>
      </xdr:nvSpPr>
      <xdr:spPr>
        <a:xfrm>
          <a:off x="12611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147518</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C1EAA184-1276-4CC1-9AB3-E8D043A074A6}"/>
            </a:ext>
          </a:extLst>
        </xdr:cNvPr>
        <xdr:cNvSpPr txBox="1"/>
      </xdr:nvSpPr>
      <xdr:spPr>
        <a:xfrm>
          <a:off x="152660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127924</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928E081A-988B-4B1C-A3B6-19354F9460C3}"/>
            </a:ext>
          </a:extLst>
        </xdr:cNvPr>
        <xdr:cNvSpPr txBox="1"/>
      </xdr:nvSpPr>
      <xdr:spPr>
        <a:xfrm>
          <a:off x="143897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103431</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16BFD864-0294-403D-83BB-31C436B785F9}"/>
            </a:ext>
          </a:extLst>
        </xdr:cNvPr>
        <xdr:cNvSpPr txBox="1"/>
      </xdr:nvSpPr>
      <xdr:spPr>
        <a:xfrm>
          <a:off x="135007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21789</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3C96A090-2A3F-4448-A600-16941DBC7721}"/>
            </a:ext>
          </a:extLst>
        </xdr:cNvPr>
        <xdr:cNvSpPr txBox="1"/>
      </xdr:nvSpPr>
      <xdr:spPr>
        <a:xfrm>
          <a:off x="12611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8746B618-53BE-4239-930B-A4E0828580B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BF8E9138-A784-4D04-BDA0-AD6C76C8C6A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A55BE795-C6FC-42B4-81AF-780CA433AB0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518510FE-8409-4E4C-B793-932309D4A4A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54CED60E-23D3-4A76-87AC-15FC6E89B77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19846E94-FAED-4AD1-9560-BFD4327C62D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DB897637-1E95-47D3-B699-3AB1AD74263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184C4706-4867-427A-A006-ED76F22BA4D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C3FD3D2F-7066-4068-AA7F-FD0000F8C9B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4EF74FB7-4C34-40D8-9C1F-DC8634FB19B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E7F1519D-63A2-4CE0-B79C-23B58A4D175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FEC66EFD-BC7B-4ED3-BDBE-3DE7585A891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5A86C981-9B88-4309-8861-7CAD3468EAE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43CA78E6-097A-4DEC-B9E7-CF777CB28961}"/>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6352BDE5-050A-4E2F-9BC9-91D0EEEC54C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a:extLst>
            <a:ext uri="{FF2B5EF4-FFF2-40B4-BE49-F238E27FC236}">
              <a16:creationId xmlns:a16="http://schemas.microsoft.com/office/drawing/2014/main" id="{495B4DF0-0F95-487D-8B67-94D9DF8DC879}"/>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98F53193-06E4-477C-8280-F71120B15BA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a:extLst>
            <a:ext uri="{FF2B5EF4-FFF2-40B4-BE49-F238E27FC236}">
              <a16:creationId xmlns:a16="http://schemas.microsoft.com/office/drawing/2014/main" id="{7875175A-9E82-4847-8114-1B301D1B287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7BCA6586-9C19-4F1A-8C41-678DDA704BF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0DAF5061-271C-46AD-A7E5-33B1A7C6C96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E2075B33-0076-43B5-A954-B2B0840BFDF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474" name="直線コネクタ 473">
          <a:extLst>
            <a:ext uri="{FF2B5EF4-FFF2-40B4-BE49-F238E27FC236}">
              <a16:creationId xmlns:a16="http://schemas.microsoft.com/office/drawing/2014/main" id="{E2BA8506-B7F3-4757-BAB0-17E07000E4CA}"/>
            </a:ext>
          </a:extLst>
        </xdr:cNvPr>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475" name="【一般廃棄物処理施設】&#10;一人当たり有形固定資産（償却資産）額最小値テキスト">
          <a:extLst>
            <a:ext uri="{FF2B5EF4-FFF2-40B4-BE49-F238E27FC236}">
              <a16:creationId xmlns:a16="http://schemas.microsoft.com/office/drawing/2014/main" id="{5B31E91F-F1E0-4902-A651-068CCE002FC7}"/>
            </a:ext>
          </a:extLst>
        </xdr:cNvPr>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476" name="直線コネクタ 475">
          <a:extLst>
            <a:ext uri="{FF2B5EF4-FFF2-40B4-BE49-F238E27FC236}">
              <a16:creationId xmlns:a16="http://schemas.microsoft.com/office/drawing/2014/main" id="{0BD1B261-8318-4C47-A32E-477AB32C5E7A}"/>
            </a:ext>
          </a:extLst>
        </xdr:cNvPr>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87C59837-2BEB-4599-9520-32AFA5AF6798}"/>
            </a:ext>
          </a:extLst>
        </xdr:cNvPr>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478" name="直線コネクタ 477">
          <a:extLst>
            <a:ext uri="{FF2B5EF4-FFF2-40B4-BE49-F238E27FC236}">
              <a16:creationId xmlns:a16="http://schemas.microsoft.com/office/drawing/2014/main" id="{6C3DC8C3-A2D2-4A39-86B4-90CDE0726EAE}"/>
            </a:ext>
          </a:extLst>
        </xdr:cNvPr>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67374</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893E2028-57EF-4914-AE95-6568BD24C101}"/>
            </a:ext>
          </a:extLst>
        </xdr:cNvPr>
        <xdr:cNvSpPr txBox="1"/>
      </xdr:nvSpPr>
      <xdr:spPr>
        <a:xfrm>
          <a:off x="22199600" y="658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480" name="フローチャート: 判断 479">
          <a:extLst>
            <a:ext uri="{FF2B5EF4-FFF2-40B4-BE49-F238E27FC236}">
              <a16:creationId xmlns:a16="http://schemas.microsoft.com/office/drawing/2014/main" id="{4616260B-1C52-4205-A571-564E72C0007C}"/>
            </a:ext>
          </a:extLst>
        </xdr:cNvPr>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481" name="フローチャート: 判断 480">
          <a:extLst>
            <a:ext uri="{FF2B5EF4-FFF2-40B4-BE49-F238E27FC236}">
              <a16:creationId xmlns:a16="http://schemas.microsoft.com/office/drawing/2014/main" id="{2B9FF77A-17F7-4117-AB22-C90976664089}"/>
            </a:ext>
          </a:extLst>
        </xdr:cNvPr>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482" name="フローチャート: 判断 481">
          <a:extLst>
            <a:ext uri="{FF2B5EF4-FFF2-40B4-BE49-F238E27FC236}">
              <a16:creationId xmlns:a16="http://schemas.microsoft.com/office/drawing/2014/main" id="{FEFF1105-3891-4582-B221-B6C1E208C0D8}"/>
            </a:ext>
          </a:extLst>
        </xdr:cNvPr>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483" name="フローチャート: 判断 482">
          <a:extLst>
            <a:ext uri="{FF2B5EF4-FFF2-40B4-BE49-F238E27FC236}">
              <a16:creationId xmlns:a16="http://schemas.microsoft.com/office/drawing/2014/main" id="{0A06A903-2F2A-4A38-B750-3292AF5C2355}"/>
            </a:ext>
          </a:extLst>
        </xdr:cNvPr>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484" name="フローチャート: 判断 483">
          <a:extLst>
            <a:ext uri="{FF2B5EF4-FFF2-40B4-BE49-F238E27FC236}">
              <a16:creationId xmlns:a16="http://schemas.microsoft.com/office/drawing/2014/main" id="{B42EBAC5-B8FA-49C9-96DB-5CC61FB17E5E}"/>
            </a:ext>
          </a:extLst>
        </xdr:cNvPr>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9CC3F95-C4B0-4CBE-A18A-C17E621E5EE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BC6BEE0-52E1-4266-BCCC-7532A26D7DC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37D699D-0C2E-4EE3-83AA-A3E41DCF01E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1D806F7-6699-4E28-83D4-9D223E2A003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091BB25-DB4D-475F-B759-A04871E0E4B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53737</xdr:rowOff>
    </xdr:from>
    <xdr:to>
      <xdr:col>116</xdr:col>
      <xdr:colOff>114300</xdr:colOff>
      <xdr:row>40</xdr:row>
      <xdr:rowOff>155337</xdr:rowOff>
    </xdr:to>
    <xdr:sp macro="" textlink="">
      <xdr:nvSpPr>
        <xdr:cNvPr id="490" name="楕円 489">
          <a:extLst>
            <a:ext uri="{FF2B5EF4-FFF2-40B4-BE49-F238E27FC236}">
              <a16:creationId xmlns:a16="http://schemas.microsoft.com/office/drawing/2014/main" id="{2644E945-0E35-4FBF-B294-C6C1CDDC798B}"/>
            </a:ext>
          </a:extLst>
        </xdr:cNvPr>
        <xdr:cNvSpPr/>
      </xdr:nvSpPr>
      <xdr:spPr>
        <a:xfrm>
          <a:off x="22110700" y="691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32164</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959742E4-A638-407B-8EDA-89E7B930D2CD}"/>
            </a:ext>
          </a:extLst>
        </xdr:cNvPr>
        <xdr:cNvSpPr txBox="1"/>
      </xdr:nvSpPr>
      <xdr:spPr>
        <a:xfrm>
          <a:off x="22199600" y="689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167996</xdr:rowOff>
    </xdr:from>
    <xdr:to>
      <xdr:col>112</xdr:col>
      <xdr:colOff>38100</xdr:colOff>
      <xdr:row>40</xdr:row>
      <xdr:rowOff>98146</xdr:rowOff>
    </xdr:to>
    <xdr:sp macro="" textlink="">
      <xdr:nvSpPr>
        <xdr:cNvPr id="492" name="楕円 491">
          <a:extLst>
            <a:ext uri="{FF2B5EF4-FFF2-40B4-BE49-F238E27FC236}">
              <a16:creationId xmlns:a16="http://schemas.microsoft.com/office/drawing/2014/main" id="{519E86C2-03C6-4C6A-8A5F-B90B0282191E}"/>
            </a:ext>
          </a:extLst>
        </xdr:cNvPr>
        <xdr:cNvSpPr/>
      </xdr:nvSpPr>
      <xdr:spPr>
        <a:xfrm>
          <a:off x="21272500" y="68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47346</xdr:rowOff>
    </xdr:from>
    <xdr:to>
      <xdr:col>116</xdr:col>
      <xdr:colOff>63500</xdr:colOff>
      <xdr:row>40</xdr:row>
      <xdr:rowOff>104537</xdr:rowOff>
    </xdr:to>
    <xdr:cxnSp macro="">
      <xdr:nvCxnSpPr>
        <xdr:cNvPr id="493" name="直線コネクタ 492">
          <a:extLst>
            <a:ext uri="{FF2B5EF4-FFF2-40B4-BE49-F238E27FC236}">
              <a16:creationId xmlns:a16="http://schemas.microsoft.com/office/drawing/2014/main" id="{C169B9EA-9A3A-44E0-AC55-C42F15451FFC}"/>
            </a:ext>
          </a:extLst>
        </xdr:cNvPr>
        <xdr:cNvCxnSpPr/>
      </xdr:nvCxnSpPr>
      <xdr:spPr>
        <a:xfrm>
          <a:off x="21323300" y="6905346"/>
          <a:ext cx="838200" cy="5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153887</xdr:rowOff>
    </xdr:from>
    <xdr:to>
      <xdr:col>107</xdr:col>
      <xdr:colOff>101600</xdr:colOff>
      <xdr:row>40</xdr:row>
      <xdr:rowOff>84037</xdr:rowOff>
    </xdr:to>
    <xdr:sp macro="" textlink="">
      <xdr:nvSpPr>
        <xdr:cNvPr id="494" name="楕円 493">
          <a:extLst>
            <a:ext uri="{FF2B5EF4-FFF2-40B4-BE49-F238E27FC236}">
              <a16:creationId xmlns:a16="http://schemas.microsoft.com/office/drawing/2014/main" id="{7C3340FF-7E5F-4D30-9BAF-04ED445F0B8A}"/>
            </a:ext>
          </a:extLst>
        </xdr:cNvPr>
        <xdr:cNvSpPr/>
      </xdr:nvSpPr>
      <xdr:spPr>
        <a:xfrm>
          <a:off x="20383500" y="68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33237</xdr:rowOff>
    </xdr:from>
    <xdr:to>
      <xdr:col>111</xdr:col>
      <xdr:colOff>177800</xdr:colOff>
      <xdr:row>40</xdr:row>
      <xdr:rowOff>47346</xdr:rowOff>
    </xdr:to>
    <xdr:cxnSp macro="">
      <xdr:nvCxnSpPr>
        <xdr:cNvPr id="495" name="直線コネクタ 494">
          <a:extLst>
            <a:ext uri="{FF2B5EF4-FFF2-40B4-BE49-F238E27FC236}">
              <a16:creationId xmlns:a16="http://schemas.microsoft.com/office/drawing/2014/main" id="{EA0B7EE4-EDA9-41E7-B7BF-5A0273A8222A}"/>
            </a:ext>
          </a:extLst>
        </xdr:cNvPr>
        <xdr:cNvCxnSpPr/>
      </xdr:nvCxnSpPr>
      <xdr:spPr>
        <a:xfrm>
          <a:off x="20434300" y="6891237"/>
          <a:ext cx="8890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137913</xdr:rowOff>
    </xdr:from>
    <xdr:to>
      <xdr:col>102</xdr:col>
      <xdr:colOff>165100</xdr:colOff>
      <xdr:row>40</xdr:row>
      <xdr:rowOff>68063</xdr:rowOff>
    </xdr:to>
    <xdr:sp macro="" textlink="">
      <xdr:nvSpPr>
        <xdr:cNvPr id="496" name="楕円 495">
          <a:extLst>
            <a:ext uri="{FF2B5EF4-FFF2-40B4-BE49-F238E27FC236}">
              <a16:creationId xmlns:a16="http://schemas.microsoft.com/office/drawing/2014/main" id="{C569B32F-28EC-4212-84DB-EBD39A401CF1}"/>
            </a:ext>
          </a:extLst>
        </xdr:cNvPr>
        <xdr:cNvSpPr/>
      </xdr:nvSpPr>
      <xdr:spPr>
        <a:xfrm>
          <a:off x="19494500" y="68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17263</xdr:rowOff>
    </xdr:from>
    <xdr:to>
      <xdr:col>107</xdr:col>
      <xdr:colOff>50800</xdr:colOff>
      <xdr:row>40</xdr:row>
      <xdr:rowOff>33237</xdr:rowOff>
    </xdr:to>
    <xdr:cxnSp macro="">
      <xdr:nvCxnSpPr>
        <xdr:cNvPr id="497" name="直線コネクタ 496">
          <a:extLst>
            <a:ext uri="{FF2B5EF4-FFF2-40B4-BE49-F238E27FC236}">
              <a16:creationId xmlns:a16="http://schemas.microsoft.com/office/drawing/2014/main" id="{F173BEAE-41A3-4DC2-A5AF-DC6BA2315136}"/>
            </a:ext>
          </a:extLst>
        </xdr:cNvPr>
        <xdr:cNvCxnSpPr/>
      </xdr:nvCxnSpPr>
      <xdr:spPr>
        <a:xfrm>
          <a:off x="19545300" y="6875263"/>
          <a:ext cx="889000" cy="1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122775</xdr:rowOff>
    </xdr:from>
    <xdr:to>
      <xdr:col>98</xdr:col>
      <xdr:colOff>38100</xdr:colOff>
      <xdr:row>40</xdr:row>
      <xdr:rowOff>52925</xdr:rowOff>
    </xdr:to>
    <xdr:sp macro="" textlink="">
      <xdr:nvSpPr>
        <xdr:cNvPr id="498" name="楕円 497">
          <a:extLst>
            <a:ext uri="{FF2B5EF4-FFF2-40B4-BE49-F238E27FC236}">
              <a16:creationId xmlns:a16="http://schemas.microsoft.com/office/drawing/2014/main" id="{3701FE42-8257-4467-B285-BE5D5F9D3698}"/>
            </a:ext>
          </a:extLst>
        </xdr:cNvPr>
        <xdr:cNvSpPr/>
      </xdr:nvSpPr>
      <xdr:spPr>
        <a:xfrm>
          <a:off x="18605500" y="680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2125</xdr:rowOff>
    </xdr:from>
    <xdr:to>
      <xdr:col>102</xdr:col>
      <xdr:colOff>114300</xdr:colOff>
      <xdr:row>40</xdr:row>
      <xdr:rowOff>17263</xdr:rowOff>
    </xdr:to>
    <xdr:cxnSp macro="">
      <xdr:nvCxnSpPr>
        <xdr:cNvPr id="499" name="直線コネクタ 498">
          <a:extLst>
            <a:ext uri="{FF2B5EF4-FFF2-40B4-BE49-F238E27FC236}">
              <a16:creationId xmlns:a16="http://schemas.microsoft.com/office/drawing/2014/main" id="{BED311F2-C2E2-4C6B-8CC3-42097FDCDC6C}"/>
            </a:ext>
          </a:extLst>
        </xdr:cNvPr>
        <xdr:cNvCxnSpPr/>
      </xdr:nvCxnSpPr>
      <xdr:spPr>
        <a:xfrm>
          <a:off x="18656300" y="6860125"/>
          <a:ext cx="889000" cy="1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1C4EF303-7727-48A4-9A82-36E3BA6D167C}"/>
            </a:ext>
          </a:extLst>
        </xdr:cNvPr>
        <xdr:cNvSpPr txBox="1"/>
      </xdr:nvSpPr>
      <xdr:spPr>
        <a:xfrm>
          <a:off x="21043411" y="653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19050</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CB55FA24-D649-4111-A961-03643E74B7B8}"/>
            </a:ext>
          </a:extLst>
        </xdr:cNvPr>
        <xdr:cNvSpPr txBox="1"/>
      </xdr:nvSpPr>
      <xdr:spPr>
        <a:xfrm>
          <a:off x="20167111" y="65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291F52AA-0C72-4F77-8714-F0A6F3848BEB}"/>
            </a:ext>
          </a:extLst>
        </xdr:cNvPr>
        <xdr:cNvSpPr txBox="1"/>
      </xdr:nvSpPr>
      <xdr:spPr>
        <a:xfrm>
          <a:off x="19278111" y="65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46463</xdr:rowOff>
    </xdr:from>
    <xdr:ext cx="534377" cy="259045"/>
    <xdr:sp macro="" textlink="">
      <xdr:nvSpPr>
        <xdr:cNvPr id="503" name="n_4aveValue【一般廃棄物処理施設】&#10;一人当たり有形固定資産（償却資産）額">
          <a:extLst>
            <a:ext uri="{FF2B5EF4-FFF2-40B4-BE49-F238E27FC236}">
              <a16:creationId xmlns:a16="http://schemas.microsoft.com/office/drawing/2014/main" id="{93764B1B-FA5E-419A-AE65-48314F058F70}"/>
            </a:ext>
          </a:extLst>
        </xdr:cNvPr>
        <xdr:cNvSpPr txBox="1"/>
      </xdr:nvSpPr>
      <xdr:spPr>
        <a:xfrm>
          <a:off x="18389111" y="65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89273</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199DE1B7-7B8E-4144-86E7-AE26D8782CC8}"/>
            </a:ext>
          </a:extLst>
        </xdr:cNvPr>
        <xdr:cNvSpPr txBox="1"/>
      </xdr:nvSpPr>
      <xdr:spPr>
        <a:xfrm>
          <a:off x="21043411" y="6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75164</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BDC98E32-C769-443A-ABDE-48105D13D491}"/>
            </a:ext>
          </a:extLst>
        </xdr:cNvPr>
        <xdr:cNvSpPr txBox="1"/>
      </xdr:nvSpPr>
      <xdr:spPr>
        <a:xfrm>
          <a:off x="20167111" y="69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59190</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6E24C26A-6B1C-4B53-B492-A86D4F0717FF}"/>
            </a:ext>
          </a:extLst>
        </xdr:cNvPr>
        <xdr:cNvSpPr txBox="1"/>
      </xdr:nvSpPr>
      <xdr:spPr>
        <a:xfrm>
          <a:off x="19278111" y="691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44052</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0348B1B8-743C-4CF4-BC1E-FE4ADA816833}"/>
            </a:ext>
          </a:extLst>
        </xdr:cNvPr>
        <xdr:cNvSpPr txBox="1"/>
      </xdr:nvSpPr>
      <xdr:spPr>
        <a:xfrm>
          <a:off x="18389111" y="690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15919F0A-95B1-4C85-BB67-880A282FE47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4FA125C7-E646-47A0-98DA-CB584A9956F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306117F-5E39-418A-8751-EBAC8A6DEC5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D19EE8AB-4D31-4087-A8D3-E933E5A9355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CF2542E3-128B-4C49-8008-4204E5B6295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246D9691-FAFB-4F3B-B5DF-470DE87C149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287D0DF2-429A-4300-9633-5999E3B4F0A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2FCA87A2-7926-4DAB-AA0B-518C35CFA34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1484ABD3-09DE-422B-BA80-C75F0C88BFB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CE420F2A-8B14-4161-9760-347BE6BC57A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B2B3CC4C-992F-402D-AFBB-F15B6DC971C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9ADE5C96-0E88-4D54-A604-DF715A09C15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F59C000B-9121-47DC-B7E0-9E71615EDF1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66670D99-C0D3-454D-876B-AF6DA346E02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052AD0CC-C921-463B-87EB-460B77C6D3E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F4D51A85-3C1F-499D-899D-151CF6C44975}"/>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97C9C8FB-7C69-4DCA-AD12-FA89DA35B5B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1C120EAA-840B-458C-8785-64F793D3C81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228ECD33-DBA1-459C-8A09-53401616D76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B3A26AC0-94EE-4A1D-8F7F-7349EF026D2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0DCB318A-3E7C-401A-BE3E-0B60D4B9E0D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FDAA194F-40AC-40A7-9911-C569ED63E95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5538022F-FBDD-4B87-AB1C-B442FD209F9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11FD3454-F5AB-4C9F-908C-CE71DEDFE43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3B448DA8-45AB-4F50-BA4E-4F5B9CC0C30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D1810CCE-C37E-4C3D-82D8-DCBA8F6AA24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13AE8539-1FB7-42B1-A2DD-81BC51CAF76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02D1088D-372B-49B6-9B54-74E86925084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1DCC250E-B832-493D-B5BA-52EFFD79B41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E690332B-090C-4E19-AF0F-D710E95F569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56E18731-60A1-4BBC-9226-07C8EFDDEBC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7C729E25-F5DF-4809-84FA-DC8440CBAF1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F1EEC853-97BC-4C90-AEE3-DF33B8C9E29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8EEDA3C8-B8CF-48B6-96A4-A3834B55A47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46937620-029A-442C-AAA3-61893FBA4BE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79467CDA-1E31-47CA-8FF0-B3A54D53033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DF7DA11A-1F79-4C60-93D4-7E94481E2FC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534A39E1-54C3-4705-9FC9-5DD119C150D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7AC73BC7-C496-4822-83C7-76330D1406B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33734CB3-5938-4432-9A1D-34A0859AAD4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74A9F8EE-E7D9-463F-A303-A0E573A264A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A7E34C76-A32C-4139-96F3-B8CAADA27F11}"/>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97C22DC9-39F8-4B21-9B1F-983C05FC028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E09D4B3A-0C54-45C7-B5BB-2F16CD58EAF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EBA95E19-943A-45D3-BAB2-07408AA0D9F8}"/>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553" name="直線コネクタ 552">
          <a:extLst>
            <a:ext uri="{FF2B5EF4-FFF2-40B4-BE49-F238E27FC236}">
              <a16:creationId xmlns:a16="http://schemas.microsoft.com/office/drawing/2014/main" id="{6D7CB075-E6BF-465B-9170-56F1653499A1}"/>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EDA25685-6BB2-4C52-9E19-A61C0CCB6F46}"/>
            </a:ext>
          </a:extLst>
        </xdr:cNvPr>
        <xdr:cNvSpPr txBox="1"/>
      </xdr:nvSpPr>
      <xdr:spPr>
        <a:xfrm>
          <a:off x="16357600"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555" name="フローチャート: 判断 554">
          <a:extLst>
            <a:ext uri="{FF2B5EF4-FFF2-40B4-BE49-F238E27FC236}">
              <a16:creationId xmlns:a16="http://schemas.microsoft.com/office/drawing/2014/main" id="{2D80C013-2BE2-48AF-A61B-5EF7A2D4DF5B}"/>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556" name="フローチャート: 判断 555">
          <a:extLst>
            <a:ext uri="{FF2B5EF4-FFF2-40B4-BE49-F238E27FC236}">
              <a16:creationId xmlns:a16="http://schemas.microsoft.com/office/drawing/2014/main" id="{822CEC2A-6C14-43EB-873F-9202B0DEDA9F}"/>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557" name="フローチャート: 判断 556">
          <a:extLst>
            <a:ext uri="{FF2B5EF4-FFF2-40B4-BE49-F238E27FC236}">
              <a16:creationId xmlns:a16="http://schemas.microsoft.com/office/drawing/2014/main" id="{B985EF27-597D-4CB5-A2A7-31FE173043DA}"/>
            </a:ext>
          </a:extLst>
        </xdr:cNvPr>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558" name="フローチャート: 判断 557">
          <a:extLst>
            <a:ext uri="{FF2B5EF4-FFF2-40B4-BE49-F238E27FC236}">
              <a16:creationId xmlns:a16="http://schemas.microsoft.com/office/drawing/2014/main" id="{C8D2A0D5-2ABE-48E1-89E4-D87327BFFE0D}"/>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559" name="フローチャート: 判断 558">
          <a:extLst>
            <a:ext uri="{FF2B5EF4-FFF2-40B4-BE49-F238E27FC236}">
              <a16:creationId xmlns:a16="http://schemas.microsoft.com/office/drawing/2014/main" id="{6D92877D-AAD7-491A-A485-0DB798193738}"/>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E1C73804-0E18-4814-BE02-D33DB40D178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1F6189D9-63B2-4CCC-B309-52589A256A1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4C2BC9F6-D0BC-446D-BF3C-FC8C3469793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5A25B562-230A-462B-91FF-EFD20D5306A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CAC7ED6D-FFBB-4F21-862B-25E4192D9D1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90170</xdr:rowOff>
    </xdr:from>
    <xdr:to>
      <xdr:col>85</xdr:col>
      <xdr:colOff>177800</xdr:colOff>
      <xdr:row>83</xdr:row>
      <xdr:rowOff>20320</xdr:rowOff>
    </xdr:to>
    <xdr:sp macro="" textlink="">
      <xdr:nvSpPr>
        <xdr:cNvPr id="565" name="楕円 564">
          <a:extLst>
            <a:ext uri="{FF2B5EF4-FFF2-40B4-BE49-F238E27FC236}">
              <a16:creationId xmlns:a16="http://schemas.microsoft.com/office/drawing/2014/main" id="{C9B8204B-1774-40A3-8006-C0B90FB1EEE8}"/>
            </a:ext>
          </a:extLst>
        </xdr:cNvPr>
        <xdr:cNvSpPr/>
      </xdr:nvSpPr>
      <xdr:spPr>
        <a:xfrm>
          <a:off x="16268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113047</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49E71D68-4502-491A-8975-AFAD63956A40}"/>
            </a:ext>
          </a:extLst>
        </xdr:cNvPr>
        <xdr:cNvSpPr txBox="1"/>
      </xdr:nvSpPr>
      <xdr:spPr>
        <a:xfrm>
          <a:off x="16357600"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109764</xdr:rowOff>
    </xdr:from>
    <xdr:to>
      <xdr:col>81</xdr:col>
      <xdr:colOff>101600</xdr:colOff>
      <xdr:row>82</xdr:row>
      <xdr:rowOff>39914</xdr:rowOff>
    </xdr:to>
    <xdr:sp macro="" textlink="">
      <xdr:nvSpPr>
        <xdr:cNvPr id="567" name="楕円 566">
          <a:extLst>
            <a:ext uri="{FF2B5EF4-FFF2-40B4-BE49-F238E27FC236}">
              <a16:creationId xmlns:a16="http://schemas.microsoft.com/office/drawing/2014/main" id="{99F1B650-6E2C-48F9-90E8-BE2EA9C422C9}"/>
            </a:ext>
          </a:extLst>
        </xdr:cNvPr>
        <xdr:cNvSpPr/>
      </xdr:nvSpPr>
      <xdr:spPr>
        <a:xfrm>
          <a:off x="15430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160564</xdr:rowOff>
    </xdr:from>
    <xdr:to>
      <xdr:col>85</xdr:col>
      <xdr:colOff>127000</xdr:colOff>
      <xdr:row>82</xdr:row>
      <xdr:rowOff>140970</xdr:rowOff>
    </xdr:to>
    <xdr:cxnSp macro="">
      <xdr:nvCxnSpPr>
        <xdr:cNvPr id="568" name="直線コネクタ 567">
          <a:extLst>
            <a:ext uri="{FF2B5EF4-FFF2-40B4-BE49-F238E27FC236}">
              <a16:creationId xmlns:a16="http://schemas.microsoft.com/office/drawing/2014/main" id="{16C9AAEA-D83C-4B9B-B69B-FABB7CF4ECBF}"/>
            </a:ext>
          </a:extLst>
        </xdr:cNvPr>
        <xdr:cNvCxnSpPr/>
      </xdr:nvCxnSpPr>
      <xdr:spPr>
        <a:xfrm>
          <a:off x="15481300" y="14048014"/>
          <a:ext cx="8382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23223</xdr:rowOff>
    </xdr:from>
    <xdr:to>
      <xdr:col>76</xdr:col>
      <xdr:colOff>165100</xdr:colOff>
      <xdr:row>83</xdr:row>
      <xdr:rowOff>124823</xdr:rowOff>
    </xdr:to>
    <xdr:sp macro="" textlink="">
      <xdr:nvSpPr>
        <xdr:cNvPr id="569" name="楕円 568">
          <a:extLst>
            <a:ext uri="{FF2B5EF4-FFF2-40B4-BE49-F238E27FC236}">
              <a16:creationId xmlns:a16="http://schemas.microsoft.com/office/drawing/2014/main" id="{7F74EFFD-A163-4D4E-85FC-732E2D7982EF}"/>
            </a:ext>
          </a:extLst>
        </xdr:cNvPr>
        <xdr:cNvSpPr/>
      </xdr:nvSpPr>
      <xdr:spPr>
        <a:xfrm>
          <a:off x="14541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160564</xdr:rowOff>
    </xdr:from>
    <xdr:to>
      <xdr:col>81</xdr:col>
      <xdr:colOff>50800</xdr:colOff>
      <xdr:row>83</xdr:row>
      <xdr:rowOff>74023</xdr:rowOff>
    </xdr:to>
    <xdr:cxnSp macro="">
      <xdr:nvCxnSpPr>
        <xdr:cNvPr id="570" name="直線コネクタ 569">
          <a:extLst>
            <a:ext uri="{FF2B5EF4-FFF2-40B4-BE49-F238E27FC236}">
              <a16:creationId xmlns:a16="http://schemas.microsoft.com/office/drawing/2014/main" id="{3D423AE2-86FA-4898-9463-C358D71BCA56}"/>
            </a:ext>
          </a:extLst>
        </xdr:cNvPr>
        <xdr:cNvCxnSpPr/>
      </xdr:nvCxnSpPr>
      <xdr:spPr>
        <a:xfrm flipV="1">
          <a:off x="14592300" y="14048014"/>
          <a:ext cx="889000" cy="25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158750</xdr:rowOff>
    </xdr:from>
    <xdr:to>
      <xdr:col>72</xdr:col>
      <xdr:colOff>38100</xdr:colOff>
      <xdr:row>83</xdr:row>
      <xdr:rowOff>88900</xdr:rowOff>
    </xdr:to>
    <xdr:sp macro="" textlink="">
      <xdr:nvSpPr>
        <xdr:cNvPr id="571" name="楕円 570">
          <a:extLst>
            <a:ext uri="{FF2B5EF4-FFF2-40B4-BE49-F238E27FC236}">
              <a16:creationId xmlns:a16="http://schemas.microsoft.com/office/drawing/2014/main" id="{0B6959F8-F012-4D44-982D-DBF68942CC9D}"/>
            </a:ext>
          </a:extLst>
        </xdr:cNvPr>
        <xdr:cNvSpPr/>
      </xdr:nvSpPr>
      <xdr:spPr>
        <a:xfrm>
          <a:off x="13652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38100</xdr:rowOff>
    </xdr:from>
    <xdr:to>
      <xdr:col>76</xdr:col>
      <xdr:colOff>114300</xdr:colOff>
      <xdr:row>83</xdr:row>
      <xdr:rowOff>74023</xdr:rowOff>
    </xdr:to>
    <xdr:cxnSp macro="">
      <xdr:nvCxnSpPr>
        <xdr:cNvPr id="572" name="直線コネクタ 571">
          <a:extLst>
            <a:ext uri="{FF2B5EF4-FFF2-40B4-BE49-F238E27FC236}">
              <a16:creationId xmlns:a16="http://schemas.microsoft.com/office/drawing/2014/main" id="{67EDEA99-DE2C-42D7-885D-BA95EF0AE7A3}"/>
            </a:ext>
          </a:extLst>
        </xdr:cNvPr>
        <xdr:cNvCxnSpPr/>
      </xdr:nvCxnSpPr>
      <xdr:spPr>
        <a:xfrm>
          <a:off x="13703300" y="142684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121194</xdr:rowOff>
    </xdr:from>
    <xdr:to>
      <xdr:col>67</xdr:col>
      <xdr:colOff>101600</xdr:colOff>
      <xdr:row>83</xdr:row>
      <xdr:rowOff>51344</xdr:rowOff>
    </xdr:to>
    <xdr:sp macro="" textlink="">
      <xdr:nvSpPr>
        <xdr:cNvPr id="573" name="楕円 572">
          <a:extLst>
            <a:ext uri="{FF2B5EF4-FFF2-40B4-BE49-F238E27FC236}">
              <a16:creationId xmlns:a16="http://schemas.microsoft.com/office/drawing/2014/main" id="{F95EF60A-807A-4878-A5D7-DB5B7B957F11}"/>
            </a:ext>
          </a:extLst>
        </xdr:cNvPr>
        <xdr:cNvSpPr/>
      </xdr:nvSpPr>
      <xdr:spPr>
        <a:xfrm>
          <a:off x="12763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544</xdr:rowOff>
    </xdr:from>
    <xdr:to>
      <xdr:col>71</xdr:col>
      <xdr:colOff>177800</xdr:colOff>
      <xdr:row>83</xdr:row>
      <xdr:rowOff>38100</xdr:rowOff>
    </xdr:to>
    <xdr:cxnSp macro="">
      <xdr:nvCxnSpPr>
        <xdr:cNvPr id="574" name="直線コネクタ 573">
          <a:extLst>
            <a:ext uri="{FF2B5EF4-FFF2-40B4-BE49-F238E27FC236}">
              <a16:creationId xmlns:a16="http://schemas.microsoft.com/office/drawing/2014/main" id="{B7776B6C-D639-46FF-A7E1-92C91AC2A510}"/>
            </a:ext>
          </a:extLst>
        </xdr:cNvPr>
        <xdr:cNvCxnSpPr/>
      </xdr:nvCxnSpPr>
      <xdr:spPr>
        <a:xfrm>
          <a:off x="12814300" y="142308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575" name="n_1aveValue【消防施設】&#10;有形固定資産減価償却率">
          <a:extLst>
            <a:ext uri="{FF2B5EF4-FFF2-40B4-BE49-F238E27FC236}">
              <a16:creationId xmlns:a16="http://schemas.microsoft.com/office/drawing/2014/main" id="{04FA2138-5D4B-4252-A33D-33D611E726AE}"/>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576" name="n_2aveValue【消防施設】&#10;有形固定資産減価償却率">
          <a:extLst>
            <a:ext uri="{FF2B5EF4-FFF2-40B4-BE49-F238E27FC236}">
              <a16:creationId xmlns:a16="http://schemas.microsoft.com/office/drawing/2014/main" id="{50636CDA-F2C2-4EB3-9832-F896F396DB81}"/>
            </a:ext>
          </a:extLst>
        </xdr:cNvPr>
        <xdr:cNvSpPr txBox="1"/>
      </xdr:nvSpPr>
      <xdr:spPr>
        <a:xfrm>
          <a:off x="14389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577" name="n_3aveValue【消防施設】&#10;有形固定資産減価償却率">
          <a:extLst>
            <a:ext uri="{FF2B5EF4-FFF2-40B4-BE49-F238E27FC236}">
              <a16:creationId xmlns:a16="http://schemas.microsoft.com/office/drawing/2014/main" id="{D3AD646B-F23A-44A9-B958-0D5B3FACD9C0}"/>
            </a:ext>
          </a:extLst>
        </xdr:cNvPr>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578" name="n_4aveValue【消防施設】&#10;有形固定資産減価償却率">
          <a:extLst>
            <a:ext uri="{FF2B5EF4-FFF2-40B4-BE49-F238E27FC236}">
              <a16:creationId xmlns:a16="http://schemas.microsoft.com/office/drawing/2014/main" id="{7CA8D9D5-5F32-4E00-BE12-5B1FBC471496}"/>
            </a:ext>
          </a:extLst>
        </xdr:cNvPr>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56441</xdr:rowOff>
    </xdr:from>
    <xdr:ext cx="405111" cy="259045"/>
    <xdr:sp macro="" textlink="">
      <xdr:nvSpPr>
        <xdr:cNvPr id="579" name="n_1mainValue【消防施設】&#10;有形固定資産減価償却率">
          <a:extLst>
            <a:ext uri="{FF2B5EF4-FFF2-40B4-BE49-F238E27FC236}">
              <a16:creationId xmlns:a16="http://schemas.microsoft.com/office/drawing/2014/main" id="{66AF3FE3-B4C0-496D-ABAA-19015D23AB65}"/>
            </a:ext>
          </a:extLst>
        </xdr:cNvPr>
        <xdr:cNvSpPr txBox="1"/>
      </xdr:nvSpPr>
      <xdr:spPr>
        <a:xfrm>
          <a:off x="15266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115950</xdr:rowOff>
    </xdr:from>
    <xdr:ext cx="405111" cy="259045"/>
    <xdr:sp macro="" textlink="">
      <xdr:nvSpPr>
        <xdr:cNvPr id="580" name="n_2mainValue【消防施設】&#10;有形固定資産減価償却率">
          <a:extLst>
            <a:ext uri="{FF2B5EF4-FFF2-40B4-BE49-F238E27FC236}">
              <a16:creationId xmlns:a16="http://schemas.microsoft.com/office/drawing/2014/main" id="{789B14C6-301B-41F3-84D9-D922FEB23F4C}"/>
            </a:ext>
          </a:extLst>
        </xdr:cNvPr>
        <xdr:cNvSpPr txBox="1"/>
      </xdr:nvSpPr>
      <xdr:spPr>
        <a:xfrm>
          <a:off x="14389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80027</xdr:rowOff>
    </xdr:from>
    <xdr:ext cx="405111" cy="259045"/>
    <xdr:sp macro="" textlink="">
      <xdr:nvSpPr>
        <xdr:cNvPr id="581" name="n_3mainValue【消防施設】&#10;有形固定資産減価償却率">
          <a:extLst>
            <a:ext uri="{FF2B5EF4-FFF2-40B4-BE49-F238E27FC236}">
              <a16:creationId xmlns:a16="http://schemas.microsoft.com/office/drawing/2014/main" id="{93DB1A91-49F4-4C16-A1F6-3F9C1CD778B8}"/>
            </a:ext>
          </a:extLst>
        </xdr:cNvPr>
        <xdr:cNvSpPr txBox="1"/>
      </xdr:nvSpPr>
      <xdr:spPr>
        <a:xfrm>
          <a:off x="13500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42471</xdr:rowOff>
    </xdr:from>
    <xdr:ext cx="405111" cy="259045"/>
    <xdr:sp macro="" textlink="">
      <xdr:nvSpPr>
        <xdr:cNvPr id="582" name="n_4mainValue【消防施設】&#10;有形固定資産減価償却率">
          <a:extLst>
            <a:ext uri="{FF2B5EF4-FFF2-40B4-BE49-F238E27FC236}">
              <a16:creationId xmlns:a16="http://schemas.microsoft.com/office/drawing/2014/main" id="{02A4DE3D-BEFB-485B-9019-BE35C74427EE}"/>
            </a:ext>
          </a:extLst>
        </xdr:cNvPr>
        <xdr:cNvSpPr txBox="1"/>
      </xdr:nvSpPr>
      <xdr:spPr>
        <a:xfrm>
          <a:off x="12611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A87E3723-A263-4366-9B94-77A95D8198B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A93B58FB-06CB-4FA1-8761-C328F280507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83D57AB2-FFA7-4D9F-B1FC-0955D119083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9D1D6AC5-E64B-4EAD-A6AE-05FAA4EF833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FF27FDE-9364-4AAB-9F9E-49908A0FB55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F6CD1220-EC33-41D8-8B0E-611A9B1310B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BF8D82EA-446C-41B2-9286-E4CD1918AB1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45D784C7-99E2-4AC6-9F7F-1571575C91D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FC20E32B-3BED-4B0F-A7B1-49776BCBFCD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09B27B97-DC9D-46C8-A656-112CC210A88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a:extLst>
            <a:ext uri="{FF2B5EF4-FFF2-40B4-BE49-F238E27FC236}">
              <a16:creationId xmlns:a16="http://schemas.microsoft.com/office/drawing/2014/main" id="{47ABD492-2480-4D35-A555-669DB844815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a:extLst>
            <a:ext uri="{FF2B5EF4-FFF2-40B4-BE49-F238E27FC236}">
              <a16:creationId xmlns:a16="http://schemas.microsoft.com/office/drawing/2014/main" id="{67E47544-328E-4751-82D7-4A871AE36C4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a:extLst>
            <a:ext uri="{FF2B5EF4-FFF2-40B4-BE49-F238E27FC236}">
              <a16:creationId xmlns:a16="http://schemas.microsoft.com/office/drawing/2014/main" id="{56506973-3E91-4507-80B2-ADDC210B524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a:extLst>
            <a:ext uri="{FF2B5EF4-FFF2-40B4-BE49-F238E27FC236}">
              <a16:creationId xmlns:a16="http://schemas.microsoft.com/office/drawing/2014/main" id="{622FC531-832A-4965-9D5B-E11968DF2BE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a:extLst>
            <a:ext uri="{FF2B5EF4-FFF2-40B4-BE49-F238E27FC236}">
              <a16:creationId xmlns:a16="http://schemas.microsoft.com/office/drawing/2014/main" id="{1BF70358-333F-40C6-A24B-DEC46009E96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a:extLst>
            <a:ext uri="{FF2B5EF4-FFF2-40B4-BE49-F238E27FC236}">
              <a16:creationId xmlns:a16="http://schemas.microsoft.com/office/drawing/2014/main" id="{5451D075-CB6A-434D-8490-FE8E0519A9F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a:extLst>
            <a:ext uri="{FF2B5EF4-FFF2-40B4-BE49-F238E27FC236}">
              <a16:creationId xmlns:a16="http://schemas.microsoft.com/office/drawing/2014/main" id="{D9843387-B00B-42A1-A178-A257CB45641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a:extLst>
            <a:ext uri="{FF2B5EF4-FFF2-40B4-BE49-F238E27FC236}">
              <a16:creationId xmlns:a16="http://schemas.microsoft.com/office/drawing/2014/main" id="{148544D1-905E-4B1A-915E-ECAC0531EE8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26B267B2-C829-4313-A75E-71C737D5C1C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BD50B3EE-7732-4433-B00C-7EFB29BAE6E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87272BD2-EF1D-49DD-A2B7-69708502036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604" name="直線コネクタ 603">
          <a:extLst>
            <a:ext uri="{FF2B5EF4-FFF2-40B4-BE49-F238E27FC236}">
              <a16:creationId xmlns:a16="http://schemas.microsoft.com/office/drawing/2014/main" id="{01A37603-CD5C-455A-83FA-E0256DC5434E}"/>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5" name="【消防施設】&#10;一人当たり面積最小値テキスト">
          <a:extLst>
            <a:ext uri="{FF2B5EF4-FFF2-40B4-BE49-F238E27FC236}">
              <a16:creationId xmlns:a16="http://schemas.microsoft.com/office/drawing/2014/main" id="{EA77ABDF-6E02-48D5-924D-C8321B6C0B54}"/>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6" name="直線コネクタ 605">
          <a:extLst>
            <a:ext uri="{FF2B5EF4-FFF2-40B4-BE49-F238E27FC236}">
              <a16:creationId xmlns:a16="http://schemas.microsoft.com/office/drawing/2014/main" id="{BC061B53-67CD-43B2-B862-20B59F9B012C}"/>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607" name="【消防施設】&#10;一人当たり面積最大値テキスト">
          <a:extLst>
            <a:ext uri="{FF2B5EF4-FFF2-40B4-BE49-F238E27FC236}">
              <a16:creationId xmlns:a16="http://schemas.microsoft.com/office/drawing/2014/main" id="{8E084115-3C4B-46CD-B2DE-302CEF882968}"/>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608" name="直線コネクタ 607">
          <a:extLst>
            <a:ext uri="{FF2B5EF4-FFF2-40B4-BE49-F238E27FC236}">
              <a16:creationId xmlns:a16="http://schemas.microsoft.com/office/drawing/2014/main" id="{1877C6E6-3529-47C4-B155-B65C59706253}"/>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609" name="【消防施設】&#10;一人当たり面積平均値テキスト">
          <a:extLst>
            <a:ext uri="{FF2B5EF4-FFF2-40B4-BE49-F238E27FC236}">
              <a16:creationId xmlns:a16="http://schemas.microsoft.com/office/drawing/2014/main" id="{0D70425B-84B0-4D7F-8504-7459A26B496D}"/>
            </a:ext>
          </a:extLst>
        </xdr:cNvPr>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0" name="フローチャート: 判断 609">
          <a:extLst>
            <a:ext uri="{FF2B5EF4-FFF2-40B4-BE49-F238E27FC236}">
              <a16:creationId xmlns:a16="http://schemas.microsoft.com/office/drawing/2014/main" id="{92B77E29-3EAE-455E-B205-4D35341599D4}"/>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1" name="フローチャート: 判断 610">
          <a:extLst>
            <a:ext uri="{FF2B5EF4-FFF2-40B4-BE49-F238E27FC236}">
              <a16:creationId xmlns:a16="http://schemas.microsoft.com/office/drawing/2014/main" id="{E3911097-805B-490A-9A4D-F64B2F63A65E}"/>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12" name="フローチャート: 判断 611">
          <a:extLst>
            <a:ext uri="{FF2B5EF4-FFF2-40B4-BE49-F238E27FC236}">
              <a16:creationId xmlns:a16="http://schemas.microsoft.com/office/drawing/2014/main" id="{79B9E420-D099-4A9C-85EB-2FDA4768ABEC}"/>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13" name="フローチャート: 判断 612">
          <a:extLst>
            <a:ext uri="{FF2B5EF4-FFF2-40B4-BE49-F238E27FC236}">
              <a16:creationId xmlns:a16="http://schemas.microsoft.com/office/drawing/2014/main" id="{F617BBE0-CA10-4E4E-AF82-03B3BA588ADC}"/>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614" name="フローチャート: 判断 613">
          <a:extLst>
            <a:ext uri="{FF2B5EF4-FFF2-40B4-BE49-F238E27FC236}">
              <a16:creationId xmlns:a16="http://schemas.microsoft.com/office/drawing/2014/main" id="{FAE76495-1563-47B0-97AE-BCA988247C78}"/>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1EFA2B00-A26D-4673-93E0-779C46E31DB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3D5CD0C-FB6B-472F-A155-934DE15B15B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C562CC38-9543-4F47-AB62-2290172757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BC7EE587-2B7B-4B13-87D8-212C1B7AEB0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BE3AD412-9152-4D7C-9ECE-0EF89F3365F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20" name="楕円 619">
          <a:extLst>
            <a:ext uri="{FF2B5EF4-FFF2-40B4-BE49-F238E27FC236}">
              <a16:creationId xmlns:a16="http://schemas.microsoft.com/office/drawing/2014/main" id="{BD13D663-3945-4117-A0D2-F31B6828362D}"/>
            </a:ext>
          </a:extLst>
        </xdr:cNvPr>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621" name="【消防施設】&#10;一人当たり面積該当値テキスト">
          <a:extLst>
            <a:ext uri="{FF2B5EF4-FFF2-40B4-BE49-F238E27FC236}">
              <a16:creationId xmlns:a16="http://schemas.microsoft.com/office/drawing/2014/main" id="{91EAA909-F7FD-4E77-AA79-140197A2AA5C}"/>
            </a:ext>
          </a:extLst>
        </xdr:cNvPr>
        <xdr:cNvSpPr txBox="1"/>
      </xdr:nvSpPr>
      <xdr:spPr>
        <a:xfrm>
          <a:off x="22199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622" name="楕円 621">
          <a:extLst>
            <a:ext uri="{FF2B5EF4-FFF2-40B4-BE49-F238E27FC236}">
              <a16:creationId xmlns:a16="http://schemas.microsoft.com/office/drawing/2014/main" id="{561CF9BA-4E9E-4113-B35C-83EB81CF5BB4}"/>
            </a:ext>
          </a:extLst>
        </xdr:cNvPr>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623" name="直線コネクタ 622">
          <a:extLst>
            <a:ext uri="{FF2B5EF4-FFF2-40B4-BE49-F238E27FC236}">
              <a16:creationId xmlns:a16="http://schemas.microsoft.com/office/drawing/2014/main" id="{4C06CC61-EEDD-4978-9727-CB57E33D1A7F}"/>
            </a:ext>
          </a:extLst>
        </xdr:cNvPr>
        <xdr:cNvCxnSpPr/>
      </xdr:nvCxnSpPr>
      <xdr:spPr>
        <a:xfrm>
          <a:off x="21323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46737</xdr:rowOff>
    </xdr:from>
    <xdr:to>
      <xdr:col>107</xdr:col>
      <xdr:colOff>101600</xdr:colOff>
      <xdr:row>84</xdr:row>
      <xdr:rowOff>148337</xdr:rowOff>
    </xdr:to>
    <xdr:sp macro="" textlink="">
      <xdr:nvSpPr>
        <xdr:cNvPr id="624" name="楕円 623">
          <a:extLst>
            <a:ext uri="{FF2B5EF4-FFF2-40B4-BE49-F238E27FC236}">
              <a16:creationId xmlns:a16="http://schemas.microsoft.com/office/drawing/2014/main" id="{79C74093-8B10-490B-8834-8B644871EBFA}"/>
            </a:ext>
          </a:extLst>
        </xdr:cNvPr>
        <xdr:cNvSpPr/>
      </xdr:nvSpPr>
      <xdr:spPr>
        <a:xfrm>
          <a:off x="20383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97537</xdr:rowOff>
    </xdr:to>
    <xdr:cxnSp macro="">
      <xdr:nvCxnSpPr>
        <xdr:cNvPr id="625" name="直線コネクタ 624">
          <a:extLst>
            <a:ext uri="{FF2B5EF4-FFF2-40B4-BE49-F238E27FC236}">
              <a16:creationId xmlns:a16="http://schemas.microsoft.com/office/drawing/2014/main" id="{BBA04973-04C3-403D-9281-5425ABC70EE4}"/>
            </a:ext>
          </a:extLst>
        </xdr:cNvPr>
        <xdr:cNvCxnSpPr/>
      </xdr:nvCxnSpPr>
      <xdr:spPr>
        <a:xfrm flipV="1">
          <a:off x="20434300" y="144627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626" name="楕円 625">
          <a:extLst>
            <a:ext uri="{FF2B5EF4-FFF2-40B4-BE49-F238E27FC236}">
              <a16:creationId xmlns:a16="http://schemas.microsoft.com/office/drawing/2014/main" id="{E17655DE-D46D-4249-BEC7-90E3E264FFE4}"/>
            </a:ext>
          </a:extLst>
        </xdr:cNvPr>
        <xdr:cNvSpPr/>
      </xdr:nvSpPr>
      <xdr:spPr>
        <a:xfrm>
          <a:off x="19494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97537</xdr:rowOff>
    </xdr:from>
    <xdr:to>
      <xdr:col>107</xdr:col>
      <xdr:colOff>50800</xdr:colOff>
      <xdr:row>84</xdr:row>
      <xdr:rowOff>97537</xdr:rowOff>
    </xdr:to>
    <xdr:cxnSp macro="">
      <xdr:nvCxnSpPr>
        <xdr:cNvPr id="627" name="直線コネクタ 626">
          <a:extLst>
            <a:ext uri="{FF2B5EF4-FFF2-40B4-BE49-F238E27FC236}">
              <a16:creationId xmlns:a16="http://schemas.microsoft.com/office/drawing/2014/main" id="{79222093-ADD5-4D17-86C3-ED54062A1F35}"/>
            </a:ext>
          </a:extLst>
        </xdr:cNvPr>
        <xdr:cNvCxnSpPr/>
      </xdr:nvCxnSpPr>
      <xdr:spPr>
        <a:xfrm>
          <a:off x="19545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46737</xdr:rowOff>
    </xdr:from>
    <xdr:to>
      <xdr:col>98</xdr:col>
      <xdr:colOff>38100</xdr:colOff>
      <xdr:row>84</xdr:row>
      <xdr:rowOff>148337</xdr:rowOff>
    </xdr:to>
    <xdr:sp macro="" textlink="">
      <xdr:nvSpPr>
        <xdr:cNvPr id="628" name="楕円 627">
          <a:extLst>
            <a:ext uri="{FF2B5EF4-FFF2-40B4-BE49-F238E27FC236}">
              <a16:creationId xmlns:a16="http://schemas.microsoft.com/office/drawing/2014/main" id="{CF3FA5E5-027C-4426-85E1-4CF0B50D756F}"/>
            </a:ext>
          </a:extLst>
        </xdr:cNvPr>
        <xdr:cNvSpPr/>
      </xdr:nvSpPr>
      <xdr:spPr>
        <a:xfrm>
          <a:off x="18605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97537</xdr:rowOff>
    </xdr:from>
    <xdr:to>
      <xdr:col>102</xdr:col>
      <xdr:colOff>114300</xdr:colOff>
      <xdr:row>84</xdr:row>
      <xdr:rowOff>97537</xdr:rowOff>
    </xdr:to>
    <xdr:cxnSp macro="">
      <xdr:nvCxnSpPr>
        <xdr:cNvPr id="629" name="直線コネクタ 628">
          <a:extLst>
            <a:ext uri="{FF2B5EF4-FFF2-40B4-BE49-F238E27FC236}">
              <a16:creationId xmlns:a16="http://schemas.microsoft.com/office/drawing/2014/main" id="{C4C887EF-6DD7-449A-9F77-F4493CDE3577}"/>
            </a:ext>
          </a:extLst>
        </xdr:cNvPr>
        <xdr:cNvCxnSpPr/>
      </xdr:nvCxnSpPr>
      <xdr:spPr>
        <a:xfrm>
          <a:off x="18656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630" name="n_1aveValue【消防施設】&#10;一人当たり面積">
          <a:extLst>
            <a:ext uri="{FF2B5EF4-FFF2-40B4-BE49-F238E27FC236}">
              <a16:creationId xmlns:a16="http://schemas.microsoft.com/office/drawing/2014/main" id="{4EB62A8E-2240-4FA4-A564-D3C07F2B2997}"/>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31" name="n_2aveValue【消防施設】&#10;一人当たり面積">
          <a:extLst>
            <a:ext uri="{FF2B5EF4-FFF2-40B4-BE49-F238E27FC236}">
              <a16:creationId xmlns:a16="http://schemas.microsoft.com/office/drawing/2014/main" id="{2CF227AB-538D-4F10-B438-7D6C40DB0B0E}"/>
            </a:ext>
          </a:extLst>
        </xdr:cNvPr>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32" name="n_3aveValue【消防施設】&#10;一人当たり面積">
          <a:extLst>
            <a:ext uri="{FF2B5EF4-FFF2-40B4-BE49-F238E27FC236}">
              <a16:creationId xmlns:a16="http://schemas.microsoft.com/office/drawing/2014/main" id="{6CB3E643-59AB-4455-8564-B0B546D22C83}"/>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633" name="n_4aveValue【消防施設】&#10;一人当たり面積">
          <a:extLst>
            <a:ext uri="{FF2B5EF4-FFF2-40B4-BE49-F238E27FC236}">
              <a16:creationId xmlns:a16="http://schemas.microsoft.com/office/drawing/2014/main" id="{7452E1B9-4F90-421D-A3F6-A033A8C2C6FC}"/>
            </a:ext>
          </a:extLst>
        </xdr:cNvPr>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634" name="n_1mainValue【消防施設】&#10;一人当たり面積">
          <a:extLst>
            <a:ext uri="{FF2B5EF4-FFF2-40B4-BE49-F238E27FC236}">
              <a16:creationId xmlns:a16="http://schemas.microsoft.com/office/drawing/2014/main" id="{387B4647-314B-4507-BA69-8CE8C269D82F}"/>
            </a:ext>
          </a:extLst>
        </xdr:cNvPr>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635" name="n_2mainValue【消防施設】&#10;一人当たり面積">
          <a:extLst>
            <a:ext uri="{FF2B5EF4-FFF2-40B4-BE49-F238E27FC236}">
              <a16:creationId xmlns:a16="http://schemas.microsoft.com/office/drawing/2014/main" id="{A6FE0DA1-CF55-47D7-A72F-A772CA22ECAF}"/>
            </a:ext>
          </a:extLst>
        </xdr:cNvPr>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636" name="n_3mainValue【消防施設】&#10;一人当たり面積">
          <a:extLst>
            <a:ext uri="{FF2B5EF4-FFF2-40B4-BE49-F238E27FC236}">
              <a16:creationId xmlns:a16="http://schemas.microsoft.com/office/drawing/2014/main" id="{DC35631A-4913-4FC7-8444-BD6ED541DE55}"/>
            </a:ext>
          </a:extLst>
        </xdr:cNvPr>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637" name="n_4mainValue【消防施設】&#10;一人当たり面積">
          <a:extLst>
            <a:ext uri="{FF2B5EF4-FFF2-40B4-BE49-F238E27FC236}">
              <a16:creationId xmlns:a16="http://schemas.microsoft.com/office/drawing/2014/main" id="{7F5B3A8C-19EF-459D-A3A7-93CA63A153F0}"/>
            </a:ext>
          </a:extLst>
        </xdr:cNvPr>
        <xdr:cNvSpPr txBox="1"/>
      </xdr:nvSpPr>
      <xdr:spPr>
        <a:xfrm>
          <a:off x="18421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8A9A555C-4E03-4B83-A273-D49827E3CA3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887904ED-290A-423B-9CBE-AA6279928DB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97292A6-C6FD-4CCF-A148-94FDCD88B79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7CB54270-A2E0-4904-AC61-4D9E8AD48CF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A3C9EE80-F5D1-4CD6-AFB5-5D67BA290D5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ABC079B2-9E70-4C11-A8CD-C72CBFB4C6F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8D72C093-74EE-41CC-9AB8-57A83F8DE97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A74B93F9-0413-4F82-BD33-431AB775881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8AC65D91-4906-444B-A574-3DFE5744E7D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CB95A93-4768-414C-BC65-5E41E31200C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4ECBCC8A-260E-4066-9EB0-06BF44CDD47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9B4ED946-C818-4767-8170-159D57E6D9C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5B9BF0EE-5D66-4072-B629-4495ED3E0CD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69B8F435-61DD-4130-AA13-628B07CDCD1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383DD7B0-9B2D-406C-B967-795A6FB9FB5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CCA47963-2E8C-483B-AAD5-CAB2AFB2138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44150C70-D439-400A-A2FE-8BBDC0F1D33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6458AA44-B228-4A8E-902C-F9BAFC4C060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20F7D430-33A8-4321-9950-A9C56F576E5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D5C4F2C6-96C3-4545-ADDB-CB3BCCB3BE9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8" name="テキスト ボックス 657">
          <a:extLst>
            <a:ext uri="{FF2B5EF4-FFF2-40B4-BE49-F238E27FC236}">
              <a16:creationId xmlns:a16="http://schemas.microsoft.com/office/drawing/2014/main" id="{8A64E6DB-BD98-4456-A10D-4B1ACC8323C3}"/>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3077B1C2-CA46-4525-994D-3354C40B8D8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04A20418-B66A-4012-A2C3-67271C89865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1" name="直線コネクタ 660">
          <a:extLst>
            <a:ext uri="{FF2B5EF4-FFF2-40B4-BE49-F238E27FC236}">
              <a16:creationId xmlns:a16="http://schemas.microsoft.com/office/drawing/2014/main" id="{9DEAB30B-465F-4A3E-954E-BA7D04889E4F}"/>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2" name="【庁舎】&#10;有形固定資産減価償却率最小値テキスト">
          <a:extLst>
            <a:ext uri="{FF2B5EF4-FFF2-40B4-BE49-F238E27FC236}">
              <a16:creationId xmlns:a16="http://schemas.microsoft.com/office/drawing/2014/main" id="{BB75EA10-5FAC-412D-93ED-961A65211F21}"/>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3" name="直線コネクタ 662">
          <a:extLst>
            <a:ext uri="{FF2B5EF4-FFF2-40B4-BE49-F238E27FC236}">
              <a16:creationId xmlns:a16="http://schemas.microsoft.com/office/drawing/2014/main" id="{A37B6FDF-FC3B-4DF5-BA8A-266DDD27E45E}"/>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4" name="【庁舎】&#10;有形固定資産減価償却率最大値テキスト">
          <a:extLst>
            <a:ext uri="{FF2B5EF4-FFF2-40B4-BE49-F238E27FC236}">
              <a16:creationId xmlns:a16="http://schemas.microsoft.com/office/drawing/2014/main" id="{A1D25276-1201-48F5-95AA-9C57584E3627}"/>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5" name="直線コネクタ 664">
          <a:extLst>
            <a:ext uri="{FF2B5EF4-FFF2-40B4-BE49-F238E27FC236}">
              <a16:creationId xmlns:a16="http://schemas.microsoft.com/office/drawing/2014/main" id="{7061C066-E939-4DC3-A95E-5E79E1A69648}"/>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666" name="【庁舎】&#10;有形固定資産減価償却率平均値テキスト">
          <a:extLst>
            <a:ext uri="{FF2B5EF4-FFF2-40B4-BE49-F238E27FC236}">
              <a16:creationId xmlns:a16="http://schemas.microsoft.com/office/drawing/2014/main" id="{7AA5F2DF-4919-42EA-925D-534B82B4CFA6}"/>
            </a:ext>
          </a:extLst>
        </xdr:cNvPr>
        <xdr:cNvSpPr txBox="1"/>
      </xdr:nvSpPr>
      <xdr:spPr>
        <a:xfrm>
          <a:off x="16357600" y="17595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667" name="フローチャート: 判断 666">
          <a:extLst>
            <a:ext uri="{FF2B5EF4-FFF2-40B4-BE49-F238E27FC236}">
              <a16:creationId xmlns:a16="http://schemas.microsoft.com/office/drawing/2014/main" id="{AE1E3EB7-0138-459E-990F-A7C4E8AE7C08}"/>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668" name="フローチャート: 判断 667">
          <a:extLst>
            <a:ext uri="{FF2B5EF4-FFF2-40B4-BE49-F238E27FC236}">
              <a16:creationId xmlns:a16="http://schemas.microsoft.com/office/drawing/2014/main" id="{3397F093-3599-49CD-B21C-B1EB0FF74FCE}"/>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69" name="フローチャート: 判断 668">
          <a:extLst>
            <a:ext uri="{FF2B5EF4-FFF2-40B4-BE49-F238E27FC236}">
              <a16:creationId xmlns:a16="http://schemas.microsoft.com/office/drawing/2014/main" id="{A2FC6F1D-0886-4269-8EFA-E8F2A52339A7}"/>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670" name="フローチャート: 判断 669">
          <a:extLst>
            <a:ext uri="{FF2B5EF4-FFF2-40B4-BE49-F238E27FC236}">
              <a16:creationId xmlns:a16="http://schemas.microsoft.com/office/drawing/2014/main" id="{1ED8B163-0FD0-4159-ACF1-51B8CD2C20F1}"/>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671" name="フローチャート: 判断 670">
          <a:extLst>
            <a:ext uri="{FF2B5EF4-FFF2-40B4-BE49-F238E27FC236}">
              <a16:creationId xmlns:a16="http://schemas.microsoft.com/office/drawing/2014/main" id="{88A5E982-50FF-4396-ABE4-E4E3C6EF2015}"/>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E0C04E8E-0AB6-478B-8083-7F3BC11729F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39B31744-3BC6-4A74-8D8F-36681F2B905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E7033781-F38D-49C3-B0D4-A285A946CC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B7CAFD1A-CF71-401A-BB4D-C23C54B24D2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796262F-7F64-48D5-86FD-9850E3CD80A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153670</xdr:rowOff>
    </xdr:from>
    <xdr:to>
      <xdr:col>85</xdr:col>
      <xdr:colOff>177800</xdr:colOff>
      <xdr:row>106</xdr:row>
      <xdr:rowOff>83820</xdr:rowOff>
    </xdr:to>
    <xdr:sp macro="" textlink="">
      <xdr:nvSpPr>
        <xdr:cNvPr id="677" name="楕円 676">
          <a:extLst>
            <a:ext uri="{FF2B5EF4-FFF2-40B4-BE49-F238E27FC236}">
              <a16:creationId xmlns:a16="http://schemas.microsoft.com/office/drawing/2014/main" id="{E2A62F21-FC35-45E9-945D-A638085CDBCB}"/>
            </a:ext>
          </a:extLst>
        </xdr:cNvPr>
        <xdr:cNvSpPr/>
      </xdr:nvSpPr>
      <xdr:spPr>
        <a:xfrm>
          <a:off x="16268700" y="181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132097</xdr:rowOff>
    </xdr:from>
    <xdr:ext cx="405111" cy="259045"/>
    <xdr:sp macro="" textlink="">
      <xdr:nvSpPr>
        <xdr:cNvPr id="678" name="【庁舎】&#10;有形固定資産減価償却率該当値テキスト">
          <a:extLst>
            <a:ext uri="{FF2B5EF4-FFF2-40B4-BE49-F238E27FC236}">
              <a16:creationId xmlns:a16="http://schemas.microsoft.com/office/drawing/2014/main" id="{691207E1-8C2C-46FF-A547-2457792AFF4B}"/>
            </a:ext>
          </a:extLst>
        </xdr:cNvPr>
        <xdr:cNvSpPr txBox="1"/>
      </xdr:nvSpPr>
      <xdr:spPr>
        <a:xfrm>
          <a:off x="16357600"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2539</xdr:rowOff>
    </xdr:from>
    <xdr:to>
      <xdr:col>81</xdr:col>
      <xdr:colOff>101600</xdr:colOff>
      <xdr:row>106</xdr:row>
      <xdr:rowOff>104139</xdr:rowOff>
    </xdr:to>
    <xdr:sp macro="" textlink="">
      <xdr:nvSpPr>
        <xdr:cNvPr id="679" name="楕円 678">
          <a:extLst>
            <a:ext uri="{FF2B5EF4-FFF2-40B4-BE49-F238E27FC236}">
              <a16:creationId xmlns:a16="http://schemas.microsoft.com/office/drawing/2014/main" id="{D70CD0C3-3982-4804-B7B1-B70253098E5D}"/>
            </a:ext>
          </a:extLst>
        </xdr:cNvPr>
        <xdr:cNvSpPr/>
      </xdr:nvSpPr>
      <xdr:spPr>
        <a:xfrm>
          <a:off x="1543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33020</xdr:rowOff>
    </xdr:from>
    <xdr:to>
      <xdr:col>85</xdr:col>
      <xdr:colOff>127000</xdr:colOff>
      <xdr:row>106</xdr:row>
      <xdr:rowOff>53339</xdr:rowOff>
    </xdr:to>
    <xdr:cxnSp macro="">
      <xdr:nvCxnSpPr>
        <xdr:cNvPr id="680" name="直線コネクタ 679">
          <a:extLst>
            <a:ext uri="{FF2B5EF4-FFF2-40B4-BE49-F238E27FC236}">
              <a16:creationId xmlns:a16="http://schemas.microsoft.com/office/drawing/2014/main" id="{667C6124-7678-4DF8-B1CF-263FEF194D71}"/>
            </a:ext>
          </a:extLst>
        </xdr:cNvPr>
        <xdr:cNvCxnSpPr/>
      </xdr:nvCxnSpPr>
      <xdr:spPr>
        <a:xfrm flipV="1">
          <a:off x="15481300" y="18206720"/>
          <a:ext cx="8382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170180</xdr:rowOff>
    </xdr:from>
    <xdr:to>
      <xdr:col>76</xdr:col>
      <xdr:colOff>165100</xdr:colOff>
      <xdr:row>106</xdr:row>
      <xdr:rowOff>100330</xdr:rowOff>
    </xdr:to>
    <xdr:sp macro="" textlink="">
      <xdr:nvSpPr>
        <xdr:cNvPr id="681" name="楕円 680">
          <a:extLst>
            <a:ext uri="{FF2B5EF4-FFF2-40B4-BE49-F238E27FC236}">
              <a16:creationId xmlns:a16="http://schemas.microsoft.com/office/drawing/2014/main" id="{73D384A6-2D9B-426D-96A1-9558BC34D85A}"/>
            </a:ext>
          </a:extLst>
        </xdr:cNvPr>
        <xdr:cNvSpPr/>
      </xdr:nvSpPr>
      <xdr:spPr>
        <a:xfrm>
          <a:off x="14541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49530</xdr:rowOff>
    </xdr:from>
    <xdr:to>
      <xdr:col>81</xdr:col>
      <xdr:colOff>50800</xdr:colOff>
      <xdr:row>106</xdr:row>
      <xdr:rowOff>53339</xdr:rowOff>
    </xdr:to>
    <xdr:cxnSp macro="">
      <xdr:nvCxnSpPr>
        <xdr:cNvPr id="682" name="直線コネクタ 681">
          <a:extLst>
            <a:ext uri="{FF2B5EF4-FFF2-40B4-BE49-F238E27FC236}">
              <a16:creationId xmlns:a16="http://schemas.microsoft.com/office/drawing/2014/main" id="{5ED457EF-F5F2-49C4-B6ED-13028D021083}"/>
            </a:ext>
          </a:extLst>
        </xdr:cNvPr>
        <xdr:cNvCxnSpPr/>
      </xdr:nvCxnSpPr>
      <xdr:spPr>
        <a:xfrm>
          <a:off x="14592300" y="18223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144780</xdr:rowOff>
    </xdr:from>
    <xdr:to>
      <xdr:col>72</xdr:col>
      <xdr:colOff>38100</xdr:colOff>
      <xdr:row>106</xdr:row>
      <xdr:rowOff>74930</xdr:rowOff>
    </xdr:to>
    <xdr:sp macro="" textlink="">
      <xdr:nvSpPr>
        <xdr:cNvPr id="683" name="楕円 682">
          <a:extLst>
            <a:ext uri="{FF2B5EF4-FFF2-40B4-BE49-F238E27FC236}">
              <a16:creationId xmlns:a16="http://schemas.microsoft.com/office/drawing/2014/main" id="{D6485A28-CEC5-42C1-B348-C29EB6835BB0}"/>
            </a:ext>
          </a:extLst>
        </xdr:cNvPr>
        <xdr:cNvSpPr/>
      </xdr:nvSpPr>
      <xdr:spPr>
        <a:xfrm>
          <a:off x="13652500" y="181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24130</xdr:rowOff>
    </xdr:from>
    <xdr:to>
      <xdr:col>76</xdr:col>
      <xdr:colOff>114300</xdr:colOff>
      <xdr:row>106</xdr:row>
      <xdr:rowOff>49530</xdr:rowOff>
    </xdr:to>
    <xdr:cxnSp macro="">
      <xdr:nvCxnSpPr>
        <xdr:cNvPr id="684" name="直線コネクタ 683">
          <a:extLst>
            <a:ext uri="{FF2B5EF4-FFF2-40B4-BE49-F238E27FC236}">
              <a16:creationId xmlns:a16="http://schemas.microsoft.com/office/drawing/2014/main" id="{A1865410-F0B5-4578-AE8C-83FB4D108768}"/>
            </a:ext>
          </a:extLst>
        </xdr:cNvPr>
        <xdr:cNvCxnSpPr/>
      </xdr:nvCxnSpPr>
      <xdr:spPr>
        <a:xfrm>
          <a:off x="13703300" y="181978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119380</xdr:rowOff>
    </xdr:from>
    <xdr:to>
      <xdr:col>67</xdr:col>
      <xdr:colOff>101600</xdr:colOff>
      <xdr:row>106</xdr:row>
      <xdr:rowOff>49530</xdr:rowOff>
    </xdr:to>
    <xdr:sp macro="" textlink="">
      <xdr:nvSpPr>
        <xdr:cNvPr id="685" name="楕円 684">
          <a:extLst>
            <a:ext uri="{FF2B5EF4-FFF2-40B4-BE49-F238E27FC236}">
              <a16:creationId xmlns:a16="http://schemas.microsoft.com/office/drawing/2014/main" id="{5FF480E8-9283-40EF-9FAF-A33028FBCA27}"/>
            </a:ext>
          </a:extLst>
        </xdr:cNvPr>
        <xdr:cNvSpPr/>
      </xdr:nvSpPr>
      <xdr:spPr>
        <a:xfrm>
          <a:off x="12763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170180</xdr:rowOff>
    </xdr:from>
    <xdr:to>
      <xdr:col>71</xdr:col>
      <xdr:colOff>177800</xdr:colOff>
      <xdr:row>106</xdr:row>
      <xdr:rowOff>24130</xdr:rowOff>
    </xdr:to>
    <xdr:cxnSp macro="">
      <xdr:nvCxnSpPr>
        <xdr:cNvPr id="686" name="直線コネクタ 685">
          <a:extLst>
            <a:ext uri="{FF2B5EF4-FFF2-40B4-BE49-F238E27FC236}">
              <a16:creationId xmlns:a16="http://schemas.microsoft.com/office/drawing/2014/main" id="{DEFBDBAD-8FD2-41E3-8E03-FC8E515CF7AF}"/>
            </a:ext>
          </a:extLst>
        </xdr:cNvPr>
        <xdr:cNvCxnSpPr/>
      </xdr:nvCxnSpPr>
      <xdr:spPr>
        <a:xfrm>
          <a:off x="12814300" y="181724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687" name="n_1aveValue【庁舎】&#10;有形固定資産減価償却率">
          <a:extLst>
            <a:ext uri="{FF2B5EF4-FFF2-40B4-BE49-F238E27FC236}">
              <a16:creationId xmlns:a16="http://schemas.microsoft.com/office/drawing/2014/main" id="{7C7F33FE-6AE3-4541-B674-B4E7218CE8CE}"/>
            </a:ext>
          </a:extLst>
        </xdr:cNvPr>
        <xdr:cNvSpPr txBox="1"/>
      </xdr:nvSpPr>
      <xdr:spPr>
        <a:xfrm>
          <a:off x="152660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688" name="n_2aveValue【庁舎】&#10;有形固定資産減価償却率">
          <a:extLst>
            <a:ext uri="{FF2B5EF4-FFF2-40B4-BE49-F238E27FC236}">
              <a16:creationId xmlns:a16="http://schemas.microsoft.com/office/drawing/2014/main" id="{E1CF2F18-14DE-4286-BAC4-73267BE7FB96}"/>
            </a:ext>
          </a:extLst>
        </xdr:cNvPr>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689" name="n_3aveValue【庁舎】&#10;有形固定資産減価償却率">
          <a:extLst>
            <a:ext uri="{FF2B5EF4-FFF2-40B4-BE49-F238E27FC236}">
              <a16:creationId xmlns:a16="http://schemas.microsoft.com/office/drawing/2014/main" id="{BE31929A-4E07-4DA4-8F6A-F649C040D53B}"/>
            </a:ext>
          </a:extLst>
        </xdr:cNvPr>
        <xdr:cNvSpPr txBox="1"/>
      </xdr:nvSpPr>
      <xdr:spPr>
        <a:xfrm>
          <a:off x="13500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690" name="n_4aveValue【庁舎】&#10;有形固定資産減価償却率">
          <a:extLst>
            <a:ext uri="{FF2B5EF4-FFF2-40B4-BE49-F238E27FC236}">
              <a16:creationId xmlns:a16="http://schemas.microsoft.com/office/drawing/2014/main" id="{051E78B4-C9B6-40DE-9EC0-E15D7D5746BD}"/>
            </a:ext>
          </a:extLst>
        </xdr:cNvPr>
        <xdr:cNvSpPr txBox="1"/>
      </xdr:nvSpPr>
      <xdr:spPr>
        <a:xfrm>
          <a:off x="12611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95266</xdr:rowOff>
    </xdr:from>
    <xdr:ext cx="405111" cy="259045"/>
    <xdr:sp macro="" textlink="">
      <xdr:nvSpPr>
        <xdr:cNvPr id="691" name="n_1mainValue【庁舎】&#10;有形固定資産減価償却率">
          <a:extLst>
            <a:ext uri="{FF2B5EF4-FFF2-40B4-BE49-F238E27FC236}">
              <a16:creationId xmlns:a16="http://schemas.microsoft.com/office/drawing/2014/main" id="{76D27E63-5D1D-4292-AB5C-2886FD2C910B}"/>
            </a:ext>
          </a:extLst>
        </xdr:cNvPr>
        <xdr:cNvSpPr txBox="1"/>
      </xdr:nvSpPr>
      <xdr:spPr>
        <a:xfrm>
          <a:off x="15266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91457</xdr:rowOff>
    </xdr:from>
    <xdr:ext cx="405111" cy="259045"/>
    <xdr:sp macro="" textlink="">
      <xdr:nvSpPr>
        <xdr:cNvPr id="692" name="n_2mainValue【庁舎】&#10;有形固定資産減価償却率">
          <a:extLst>
            <a:ext uri="{FF2B5EF4-FFF2-40B4-BE49-F238E27FC236}">
              <a16:creationId xmlns:a16="http://schemas.microsoft.com/office/drawing/2014/main" id="{1C6D4862-7423-4FC1-B8FC-B41A7BDCFEA5}"/>
            </a:ext>
          </a:extLst>
        </xdr:cNvPr>
        <xdr:cNvSpPr txBox="1"/>
      </xdr:nvSpPr>
      <xdr:spPr>
        <a:xfrm>
          <a:off x="14389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66057</xdr:rowOff>
    </xdr:from>
    <xdr:ext cx="405111" cy="259045"/>
    <xdr:sp macro="" textlink="">
      <xdr:nvSpPr>
        <xdr:cNvPr id="693" name="n_3mainValue【庁舎】&#10;有形固定資産減価償却率">
          <a:extLst>
            <a:ext uri="{FF2B5EF4-FFF2-40B4-BE49-F238E27FC236}">
              <a16:creationId xmlns:a16="http://schemas.microsoft.com/office/drawing/2014/main" id="{6153B6E4-E50B-4C6A-A5C7-AD7E4CE57C78}"/>
            </a:ext>
          </a:extLst>
        </xdr:cNvPr>
        <xdr:cNvSpPr txBox="1"/>
      </xdr:nvSpPr>
      <xdr:spPr>
        <a:xfrm>
          <a:off x="13500744" y="182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40657</xdr:rowOff>
    </xdr:from>
    <xdr:ext cx="405111" cy="259045"/>
    <xdr:sp macro="" textlink="">
      <xdr:nvSpPr>
        <xdr:cNvPr id="694" name="n_4mainValue【庁舎】&#10;有形固定資産減価償却率">
          <a:extLst>
            <a:ext uri="{FF2B5EF4-FFF2-40B4-BE49-F238E27FC236}">
              <a16:creationId xmlns:a16="http://schemas.microsoft.com/office/drawing/2014/main" id="{D525129A-F003-4DA5-ABC7-8C90CE85A613}"/>
            </a:ext>
          </a:extLst>
        </xdr:cNvPr>
        <xdr:cNvSpPr txBox="1"/>
      </xdr:nvSpPr>
      <xdr:spPr>
        <a:xfrm>
          <a:off x="12611744" y="1821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FCC57445-14EB-4F61-A831-ECA6B868B1D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25CBF6AD-8B30-4565-AE86-6D8B1020A02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80944DCB-F209-42B1-9200-DF12DDAC325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113C9CF7-C541-46B8-8A16-81D324EF36D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2EE486D0-CE7E-4390-BCBB-80620548D4C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F941B55B-EFA6-4A2E-8095-16F35E3B648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0D54B6F0-A39B-4379-803D-6D41EB1AFEA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BE3655BA-5ECA-4995-B9D1-3F26ECF1A80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BFB2A5A5-8639-455B-9699-C6C51E80224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B397E17E-0487-4BB0-AB21-248012AC5FE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5" name="テキスト ボックス 704">
          <a:extLst>
            <a:ext uri="{FF2B5EF4-FFF2-40B4-BE49-F238E27FC236}">
              <a16:creationId xmlns:a16="http://schemas.microsoft.com/office/drawing/2014/main" id="{4A547B54-2E3F-4020-A7DD-0739569CDE94}"/>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557CB223-B0F3-4449-8491-54AE3042FBB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163AB0C8-999E-4B35-AE35-70004013B1B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F177ACBE-89DE-4190-B518-B4B0281366E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49096AD7-9F6C-4818-AFF5-3B5F552C03E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296B76B1-8919-496D-B2F8-17FD7A94229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6F9C3C0A-44E5-4C6B-B9E7-1E9016F2DEF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1C5EC1F5-450A-4748-90C1-4E03246911E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E74D21A7-C5D7-42F7-AA7B-D7175282915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3BE8FA01-57E1-43EB-8CE2-D8FCDB940F7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348EA79F-3B91-44B9-816B-7D3EEC7163A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5246F8D2-7EAA-401A-A404-6A17376BF62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57D4473C-3874-4FAE-9E3F-699E513C363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86BC4527-010C-4671-A479-37F30C339CF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19C26F2F-714B-4CD8-BD0B-B0EFA45414D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37F03E49-6340-4910-8B7D-A84D21D0086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721" name="直線コネクタ 720">
          <a:extLst>
            <a:ext uri="{FF2B5EF4-FFF2-40B4-BE49-F238E27FC236}">
              <a16:creationId xmlns:a16="http://schemas.microsoft.com/office/drawing/2014/main" id="{DD1866A7-7DC3-4B05-89CB-CA8946C0E23D}"/>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2" name="【庁舎】&#10;一人当たり面積最小値テキスト">
          <a:extLst>
            <a:ext uri="{FF2B5EF4-FFF2-40B4-BE49-F238E27FC236}">
              <a16:creationId xmlns:a16="http://schemas.microsoft.com/office/drawing/2014/main" id="{F93FB1E2-0DD3-49FC-9AA4-E53EDB3F9298}"/>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3" name="直線コネクタ 722">
          <a:extLst>
            <a:ext uri="{FF2B5EF4-FFF2-40B4-BE49-F238E27FC236}">
              <a16:creationId xmlns:a16="http://schemas.microsoft.com/office/drawing/2014/main" id="{6A77F493-0E59-4746-A31A-ED9966603721}"/>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724" name="【庁舎】&#10;一人当たり面積最大値テキスト">
          <a:extLst>
            <a:ext uri="{FF2B5EF4-FFF2-40B4-BE49-F238E27FC236}">
              <a16:creationId xmlns:a16="http://schemas.microsoft.com/office/drawing/2014/main" id="{6A6E8F82-7841-4885-9548-AFD65CB0BF61}"/>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725" name="直線コネクタ 724">
          <a:extLst>
            <a:ext uri="{FF2B5EF4-FFF2-40B4-BE49-F238E27FC236}">
              <a16:creationId xmlns:a16="http://schemas.microsoft.com/office/drawing/2014/main" id="{94B499B1-A45E-4441-850D-477C0ECDC4C0}"/>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726" name="【庁舎】&#10;一人当たり面積平均値テキスト">
          <a:extLst>
            <a:ext uri="{FF2B5EF4-FFF2-40B4-BE49-F238E27FC236}">
              <a16:creationId xmlns:a16="http://schemas.microsoft.com/office/drawing/2014/main" id="{2B3264DB-9270-4618-8A47-1C72396293A4}"/>
            </a:ext>
          </a:extLst>
        </xdr:cNvPr>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27" name="フローチャート: 判断 726">
          <a:extLst>
            <a:ext uri="{FF2B5EF4-FFF2-40B4-BE49-F238E27FC236}">
              <a16:creationId xmlns:a16="http://schemas.microsoft.com/office/drawing/2014/main" id="{F2C64F56-C9F0-4E76-86E2-125329566ED0}"/>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728" name="フローチャート: 判断 727">
          <a:extLst>
            <a:ext uri="{FF2B5EF4-FFF2-40B4-BE49-F238E27FC236}">
              <a16:creationId xmlns:a16="http://schemas.microsoft.com/office/drawing/2014/main" id="{13BF8D0F-B3EC-4F1F-B394-035ADA5680B5}"/>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29" name="フローチャート: 判断 728">
          <a:extLst>
            <a:ext uri="{FF2B5EF4-FFF2-40B4-BE49-F238E27FC236}">
              <a16:creationId xmlns:a16="http://schemas.microsoft.com/office/drawing/2014/main" id="{816FDE3E-49A2-4CB5-B6AA-3594D35E9D24}"/>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0" name="フローチャート: 判断 729">
          <a:extLst>
            <a:ext uri="{FF2B5EF4-FFF2-40B4-BE49-F238E27FC236}">
              <a16:creationId xmlns:a16="http://schemas.microsoft.com/office/drawing/2014/main" id="{EE58DBA1-E5FA-4BCE-B2ED-771657CB8A9D}"/>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731" name="フローチャート: 判断 730">
          <a:extLst>
            <a:ext uri="{FF2B5EF4-FFF2-40B4-BE49-F238E27FC236}">
              <a16:creationId xmlns:a16="http://schemas.microsoft.com/office/drawing/2014/main" id="{C525AE32-1827-42A7-A682-F76A479862D5}"/>
            </a:ext>
          </a:extLst>
        </xdr:cNvPr>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C37A58E9-0242-4A9B-8841-CAF42884EB8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71718B2D-16A5-4200-BB1B-FB3E0C7F28B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590D3EAD-E87D-40F6-963B-2ACF6E93ED1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1740E5C-1137-4A2C-92D4-EC109BC4D9B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9075FC2E-CBD1-437E-B7F3-C906DC7A4F6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737" name="楕円 736">
          <a:extLst>
            <a:ext uri="{FF2B5EF4-FFF2-40B4-BE49-F238E27FC236}">
              <a16:creationId xmlns:a16="http://schemas.microsoft.com/office/drawing/2014/main" id="{FDAC9168-61BD-419A-8EF6-8A0F23E7F7A8}"/>
            </a:ext>
          </a:extLst>
        </xdr:cNvPr>
        <xdr:cNvSpPr/>
      </xdr:nvSpPr>
      <xdr:spPr>
        <a:xfrm>
          <a:off x="22110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98714</xdr:rowOff>
    </xdr:from>
    <xdr:ext cx="469744" cy="259045"/>
    <xdr:sp macro="" textlink="">
      <xdr:nvSpPr>
        <xdr:cNvPr id="738" name="【庁舎】&#10;一人当たり面積該当値テキスト">
          <a:extLst>
            <a:ext uri="{FF2B5EF4-FFF2-40B4-BE49-F238E27FC236}">
              <a16:creationId xmlns:a16="http://schemas.microsoft.com/office/drawing/2014/main" id="{64AE81C1-2292-42F4-8110-1A2067684F8E}"/>
            </a:ext>
          </a:extLst>
        </xdr:cNvPr>
        <xdr:cNvSpPr txBox="1"/>
      </xdr:nvSpPr>
      <xdr:spPr>
        <a:xfrm>
          <a:off x="22199600" y="1844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xdr:rowOff>
    </xdr:from>
    <xdr:to>
      <xdr:col>112</xdr:col>
      <xdr:colOff>38100</xdr:colOff>
      <xdr:row>108</xdr:row>
      <xdr:rowOff>113937</xdr:rowOff>
    </xdr:to>
    <xdr:sp macro="" textlink="">
      <xdr:nvSpPr>
        <xdr:cNvPr id="739" name="楕円 738">
          <a:extLst>
            <a:ext uri="{FF2B5EF4-FFF2-40B4-BE49-F238E27FC236}">
              <a16:creationId xmlns:a16="http://schemas.microsoft.com/office/drawing/2014/main" id="{B3FDFA54-B8FE-4F61-B3F7-DF0D42BF16E5}"/>
            </a:ext>
          </a:extLst>
        </xdr:cNvPr>
        <xdr:cNvSpPr/>
      </xdr:nvSpPr>
      <xdr:spPr>
        <a:xfrm>
          <a:off x="21272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63137</xdr:rowOff>
    </xdr:to>
    <xdr:cxnSp macro="">
      <xdr:nvCxnSpPr>
        <xdr:cNvPr id="740" name="直線コネクタ 739">
          <a:extLst>
            <a:ext uri="{FF2B5EF4-FFF2-40B4-BE49-F238E27FC236}">
              <a16:creationId xmlns:a16="http://schemas.microsoft.com/office/drawing/2014/main" id="{BA3C8F62-CA8B-4C90-87C6-4928D037F8B5}"/>
            </a:ext>
          </a:extLst>
        </xdr:cNvPr>
        <xdr:cNvCxnSpPr/>
      </xdr:nvCxnSpPr>
      <xdr:spPr>
        <a:xfrm>
          <a:off x="21323300" y="18579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15602</xdr:rowOff>
    </xdr:from>
    <xdr:to>
      <xdr:col>107</xdr:col>
      <xdr:colOff>101600</xdr:colOff>
      <xdr:row>108</xdr:row>
      <xdr:rowOff>117202</xdr:rowOff>
    </xdr:to>
    <xdr:sp macro="" textlink="">
      <xdr:nvSpPr>
        <xdr:cNvPr id="741" name="楕円 740">
          <a:extLst>
            <a:ext uri="{FF2B5EF4-FFF2-40B4-BE49-F238E27FC236}">
              <a16:creationId xmlns:a16="http://schemas.microsoft.com/office/drawing/2014/main" id="{5C8C3AC9-C0D2-4A0E-9B9D-429EC44E45D8}"/>
            </a:ext>
          </a:extLst>
        </xdr:cNvPr>
        <xdr:cNvSpPr/>
      </xdr:nvSpPr>
      <xdr:spPr>
        <a:xfrm>
          <a:off x="20383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63137</xdr:rowOff>
    </xdr:from>
    <xdr:to>
      <xdr:col>111</xdr:col>
      <xdr:colOff>177800</xdr:colOff>
      <xdr:row>108</xdr:row>
      <xdr:rowOff>66402</xdr:rowOff>
    </xdr:to>
    <xdr:cxnSp macro="">
      <xdr:nvCxnSpPr>
        <xdr:cNvPr id="742" name="直線コネクタ 741">
          <a:extLst>
            <a:ext uri="{FF2B5EF4-FFF2-40B4-BE49-F238E27FC236}">
              <a16:creationId xmlns:a16="http://schemas.microsoft.com/office/drawing/2014/main" id="{FE1A8946-1B72-4030-98B8-62FB8414C6C7}"/>
            </a:ext>
          </a:extLst>
        </xdr:cNvPr>
        <xdr:cNvCxnSpPr/>
      </xdr:nvCxnSpPr>
      <xdr:spPr>
        <a:xfrm flipV="1">
          <a:off x="20434300" y="185797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xdr:rowOff>
    </xdr:from>
    <xdr:to>
      <xdr:col>102</xdr:col>
      <xdr:colOff>165100</xdr:colOff>
      <xdr:row>108</xdr:row>
      <xdr:rowOff>117202</xdr:rowOff>
    </xdr:to>
    <xdr:sp macro="" textlink="">
      <xdr:nvSpPr>
        <xdr:cNvPr id="743" name="楕円 742">
          <a:extLst>
            <a:ext uri="{FF2B5EF4-FFF2-40B4-BE49-F238E27FC236}">
              <a16:creationId xmlns:a16="http://schemas.microsoft.com/office/drawing/2014/main" id="{7962A4E8-47AA-4766-8985-9FF3186BEB86}"/>
            </a:ext>
          </a:extLst>
        </xdr:cNvPr>
        <xdr:cNvSpPr/>
      </xdr:nvSpPr>
      <xdr:spPr>
        <a:xfrm>
          <a:off x="19494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66402</xdr:rowOff>
    </xdr:from>
    <xdr:to>
      <xdr:col>107</xdr:col>
      <xdr:colOff>50800</xdr:colOff>
      <xdr:row>108</xdr:row>
      <xdr:rowOff>66402</xdr:rowOff>
    </xdr:to>
    <xdr:cxnSp macro="">
      <xdr:nvCxnSpPr>
        <xdr:cNvPr id="744" name="直線コネクタ 743">
          <a:extLst>
            <a:ext uri="{FF2B5EF4-FFF2-40B4-BE49-F238E27FC236}">
              <a16:creationId xmlns:a16="http://schemas.microsoft.com/office/drawing/2014/main" id="{EC1B7BCE-09BD-42A7-994C-1E9A143D8D8A}"/>
            </a:ext>
          </a:extLst>
        </xdr:cNvPr>
        <xdr:cNvCxnSpPr/>
      </xdr:nvCxnSpPr>
      <xdr:spPr>
        <a:xfrm>
          <a:off x="19545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15602</xdr:rowOff>
    </xdr:from>
    <xdr:to>
      <xdr:col>98</xdr:col>
      <xdr:colOff>38100</xdr:colOff>
      <xdr:row>108</xdr:row>
      <xdr:rowOff>117202</xdr:rowOff>
    </xdr:to>
    <xdr:sp macro="" textlink="">
      <xdr:nvSpPr>
        <xdr:cNvPr id="745" name="楕円 744">
          <a:extLst>
            <a:ext uri="{FF2B5EF4-FFF2-40B4-BE49-F238E27FC236}">
              <a16:creationId xmlns:a16="http://schemas.microsoft.com/office/drawing/2014/main" id="{84A2EF50-336C-4BFE-A82A-DAC0E992AD3A}"/>
            </a:ext>
          </a:extLst>
        </xdr:cNvPr>
        <xdr:cNvSpPr/>
      </xdr:nvSpPr>
      <xdr:spPr>
        <a:xfrm>
          <a:off x="18605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66402</xdr:rowOff>
    </xdr:from>
    <xdr:to>
      <xdr:col>102</xdr:col>
      <xdr:colOff>114300</xdr:colOff>
      <xdr:row>108</xdr:row>
      <xdr:rowOff>66402</xdr:rowOff>
    </xdr:to>
    <xdr:cxnSp macro="">
      <xdr:nvCxnSpPr>
        <xdr:cNvPr id="746" name="直線コネクタ 745">
          <a:extLst>
            <a:ext uri="{FF2B5EF4-FFF2-40B4-BE49-F238E27FC236}">
              <a16:creationId xmlns:a16="http://schemas.microsoft.com/office/drawing/2014/main" id="{1D223EE3-5EB9-4FB2-B548-230E1CB211A2}"/>
            </a:ext>
          </a:extLst>
        </xdr:cNvPr>
        <xdr:cNvCxnSpPr/>
      </xdr:nvCxnSpPr>
      <xdr:spPr>
        <a:xfrm>
          <a:off x="18656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747" name="n_1aveValue【庁舎】&#10;一人当たり面積">
          <a:extLst>
            <a:ext uri="{FF2B5EF4-FFF2-40B4-BE49-F238E27FC236}">
              <a16:creationId xmlns:a16="http://schemas.microsoft.com/office/drawing/2014/main" id="{00A1F370-9543-425C-99A2-35DFE775FF1B}"/>
            </a:ext>
          </a:extLst>
        </xdr:cNvPr>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48" name="n_2aveValue【庁舎】&#10;一人当たり面積">
          <a:extLst>
            <a:ext uri="{FF2B5EF4-FFF2-40B4-BE49-F238E27FC236}">
              <a16:creationId xmlns:a16="http://schemas.microsoft.com/office/drawing/2014/main" id="{44B006B0-4DCF-4FB6-B979-50FB0F70D73F}"/>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49" name="n_3aveValue【庁舎】&#10;一人当たり面積">
          <a:extLst>
            <a:ext uri="{FF2B5EF4-FFF2-40B4-BE49-F238E27FC236}">
              <a16:creationId xmlns:a16="http://schemas.microsoft.com/office/drawing/2014/main" id="{3B8DCF54-50BF-494C-8651-445DF9765563}"/>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750" name="n_4aveValue【庁舎】&#10;一人当たり面積">
          <a:extLst>
            <a:ext uri="{FF2B5EF4-FFF2-40B4-BE49-F238E27FC236}">
              <a16:creationId xmlns:a16="http://schemas.microsoft.com/office/drawing/2014/main" id="{F5C606C2-3558-488E-BED0-D5DD020BB050}"/>
            </a:ext>
          </a:extLst>
        </xdr:cNvPr>
        <xdr:cNvSpPr txBox="1"/>
      </xdr:nvSpPr>
      <xdr:spPr>
        <a:xfrm>
          <a:off x="18421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105064</xdr:rowOff>
    </xdr:from>
    <xdr:ext cx="469744" cy="259045"/>
    <xdr:sp macro="" textlink="">
      <xdr:nvSpPr>
        <xdr:cNvPr id="751" name="n_1mainValue【庁舎】&#10;一人当たり面積">
          <a:extLst>
            <a:ext uri="{FF2B5EF4-FFF2-40B4-BE49-F238E27FC236}">
              <a16:creationId xmlns:a16="http://schemas.microsoft.com/office/drawing/2014/main" id="{B0D36259-3C74-4111-95BA-2E3050249F63}"/>
            </a:ext>
          </a:extLst>
        </xdr:cNvPr>
        <xdr:cNvSpPr txBox="1"/>
      </xdr:nvSpPr>
      <xdr:spPr>
        <a:xfrm>
          <a:off x="210757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108329</xdr:rowOff>
    </xdr:from>
    <xdr:ext cx="469744" cy="259045"/>
    <xdr:sp macro="" textlink="">
      <xdr:nvSpPr>
        <xdr:cNvPr id="752" name="n_2mainValue【庁舎】&#10;一人当たり面積">
          <a:extLst>
            <a:ext uri="{FF2B5EF4-FFF2-40B4-BE49-F238E27FC236}">
              <a16:creationId xmlns:a16="http://schemas.microsoft.com/office/drawing/2014/main" id="{A9DB1C9C-9DA0-4133-AF39-A31E03E04800}"/>
            </a:ext>
          </a:extLst>
        </xdr:cNvPr>
        <xdr:cNvSpPr txBox="1"/>
      </xdr:nvSpPr>
      <xdr:spPr>
        <a:xfrm>
          <a:off x="20199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108329</xdr:rowOff>
    </xdr:from>
    <xdr:ext cx="469744" cy="259045"/>
    <xdr:sp macro="" textlink="">
      <xdr:nvSpPr>
        <xdr:cNvPr id="753" name="n_3mainValue【庁舎】&#10;一人当たり面積">
          <a:extLst>
            <a:ext uri="{FF2B5EF4-FFF2-40B4-BE49-F238E27FC236}">
              <a16:creationId xmlns:a16="http://schemas.microsoft.com/office/drawing/2014/main" id="{AB2D4D92-8EC9-4005-9219-053EF3E3BCA1}"/>
            </a:ext>
          </a:extLst>
        </xdr:cNvPr>
        <xdr:cNvSpPr txBox="1"/>
      </xdr:nvSpPr>
      <xdr:spPr>
        <a:xfrm>
          <a:off x="19310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108329</xdr:rowOff>
    </xdr:from>
    <xdr:ext cx="469744" cy="259045"/>
    <xdr:sp macro="" textlink="">
      <xdr:nvSpPr>
        <xdr:cNvPr id="754" name="n_4mainValue【庁舎】&#10;一人当たり面積">
          <a:extLst>
            <a:ext uri="{FF2B5EF4-FFF2-40B4-BE49-F238E27FC236}">
              <a16:creationId xmlns:a16="http://schemas.microsoft.com/office/drawing/2014/main" id="{13FEDD0E-7D2A-4A59-9F32-EAAE76B5ABCA}"/>
            </a:ext>
          </a:extLst>
        </xdr:cNvPr>
        <xdr:cNvSpPr txBox="1"/>
      </xdr:nvSpPr>
      <xdr:spPr>
        <a:xfrm>
          <a:off x="18421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24A130BA-9F0E-492F-B09E-99FCFF9FAA4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C11997DA-6D89-48EC-8A73-D0AD2A0B061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FE30938E-0328-40ED-A250-3BB1E6FD76D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類似団体内平均値と比較して特に有形固定資産減価償却率が高い施設類型は、</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一般廃棄物処理施設</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庁舎</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であり、特に低い施設累計は、</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市民会館</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である。</a:t>
          </a:r>
          <a:endParaRPr lang="ja-JP" altLang="ja-JP" sz="1000">
            <a:effectLst/>
          </a:endParaRPr>
        </a:p>
        <a:p>
          <a:pPr eaLnBrk="1" fontAlgn="auto" latinLnBrk="0" hangingPunct="1"/>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一般廃棄物処理施設</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については、一部事務組合の香芝・王寺環境施設組合と奈良県葛城地区清掃事務組合の施設に係るものである。香芝・王寺環境施設組合については、</a:t>
          </a:r>
          <a:r>
            <a:rPr kumimoji="1" lang="ja-JP" altLang="en-US" sz="1000" b="0" i="0" baseline="0">
              <a:solidFill>
                <a:schemeClr val="dk1"/>
              </a:solidFill>
              <a:effectLst/>
              <a:latin typeface="+mn-lt"/>
              <a:ea typeface="+mn-ea"/>
              <a:cs typeface="+mn-cs"/>
            </a:rPr>
            <a:t>現ごみ処理施設が稼働開始から</a:t>
          </a:r>
          <a:r>
            <a:rPr kumimoji="1" lang="en-US" altLang="ja-JP" sz="1000" b="0" i="0" baseline="0">
              <a:solidFill>
                <a:schemeClr val="dk1"/>
              </a:solidFill>
              <a:effectLst/>
              <a:latin typeface="+mn-lt"/>
              <a:ea typeface="+mn-ea"/>
              <a:cs typeface="+mn-cs"/>
            </a:rPr>
            <a:t>42</a:t>
          </a:r>
          <a:r>
            <a:rPr kumimoji="1" lang="ja-JP" altLang="en-US" sz="1000" b="0" i="0" baseline="0">
              <a:solidFill>
                <a:schemeClr val="dk1"/>
              </a:solidFill>
              <a:effectLst/>
              <a:latin typeface="+mn-lt"/>
              <a:ea typeface="+mn-ea"/>
              <a:cs typeface="+mn-cs"/>
            </a:rPr>
            <a:t>年が経過しており、老朽化が著しいため、新たなごみ処理施設を建設中。令和</a:t>
          </a:r>
          <a:r>
            <a:rPr kumimoji="1" lang="en-US" altLang="ja-JP" sz="1000" b="0" i="0" baseline="0">
              <a:solidFill>
                <a:schemeClr val="dk1"/>
              </a:solidFill>
              <a:effectLst/>
              <a:latin typeface="+mn-lt"/>
              <a:ea typeface="+mn-ea"/>
              <a:cs typeface="+mn-cs"/>
            </a:rPr>
            <a:t>6</a:t>
          </a:r>
          <a:r>
            <a:rPr kumimoji="1" lang="ja-JP" altLang="en-US" sz="1000" b="0" i="0" baseline="0">
              <a:solidFill>
                <a:schemeClr val="dk1"/>
              </a:solidFill>
              <a:effectLst/>
              <a:latin typeface="+mn-lt"/>
              <a:ea typeface="+mn-ea"/>
              <a:cs typeface="+mn-cs"/>
            </a:rPr>
            <a:t>年</a:t>
          </a:r>
          <a:r>
            <a:rPr kumimoji="1" lang="en-US" altLang="ja-JP" sz="1000" b="0" i="0" baseline="0">
              <a:solidFill>
                <a:schemeClr val="dk1"/>
              </a:solidFill>
              <a:effectLst/>
              <a:latin typeface="+mn-lt"/>
              <a:ea typeface="+mn-ea"/>
              <a:cs typeface="+mn-cs"/>
            </a:rPr>
            <a:t>8</a:t>
          </a:r>
          <a:r>
            <a:rPr kumimoji="1" lang="ja-JP" altLang="en-US" sz="1000" b="0" i="0" baseline="0">
              <a:solidFill>
                <a:schemeClr val="dk1"/>
              </a:solidFill>
              <a:effectLst/>
              <a:latin typeface="+mn-lt"/>
              <a:ea typeface="+mn-ea"/>
              <a:cs typeface="+mn-cs"/>
            </a:rPr>
            <a:t>月に竣工予定であることから、有形固定資産減価償却率は。低減する見込みである。</a:t>
          </a:r>
          <a:endParaRPr kumimoji="1" lang="en-US" altLang="ja-JP" sz="1000" b="0" i="0" baseline="0">
            <a:solidFill>
              <a:schemeClr val="dk1"/>
            </a:solidFill>
            <a:effectLst/>
            <a:latin typeface="+mn-lt"/>
            <a:ea typeface="+mn-ea"/>
            <a:cs typeface="+mn-cs"/>
          </a:endParaRPr>
        </a:p>
        <a:p>
          <a:pPr eaLnBrk="1" fontAlgn="auto" latinLnBrk="0" hangingPunct="1"/>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庁舎</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については、取得後</a:t>
          </a:r>
          <a:r>
            <a:rPr kumimoji="1" lang="en-US" altLang="ja-JP" sz="1000" b="0" i="0" baseline="0">
              <a:solidFill>
                <a:schemeClr val="dk1"/>
              </a:solidFill>
              <a:effectLst/>
              <a:latin typeface="+mn-lt"/>
              <a:ea typeface="+mn-ea"/>
              <a:cs typeface="+mn-cs"/>
            </a:rPr>
            <a:t>52</a:t>
          </a:r>
          <a:r>
            <a:rPr kumimoji="1" lang="ja-JP" altLang="ja-JP" sz="1000" b="0" i="0" baseline="0">
              <a:solidFill>
                <a:schemeClr val="dk1"/>
              </a:solidFill>
              <a:effectLst/>
              <a:latin typeface="+mn-lt"/>
              <a:ea typeface="+mn-ea"/>
              <a:cs typeface="+mn-cs"/>
            </a:rPr>
            <a:t>年が経過し老朽化が進んでいる。そのため維持管理に係る費用の増加には特に留意する。</a:t>
          </a:r>
          <a:endParaRPr lang="ja-JP" altLang="ja-JP" sz="1000">
            <a:effectLst/>
          </a:endParaRPr>
        </a:p>
        <a:p>
          <a:pPr eaLnBrk="1" fontAlgn="auto" latinLnBrk="0" hangingPunct="1"/>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市民会館</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については、やわらぎ会館の取得後の経過年数は</a:t>
          </a:r>
          <a:r>
            <a:rPr kumimoji="1" lang="en-US" altLang="ja-JP" sz="1000" b="0" i="0" baseline="0">
              <a:solidFill>
                <a:schemeClr val="dk1"/>
              </a:solidFill>
              <a:effectLst/>
              <a:latin typeface="+mn-lt"/>
              <a:ea typeface="+mn-ea"/>
              <a:cs typeface="+mn-cs"/>
            </a:rPr>
            <a:t>28</a:t>
          </a:r>
          <a:r>
            <a:rPr kumimoji="1" lang="ja-JP" altLang="ja-JP" sz="1000" b="0" i="0" baseline="0">
              <a:solidFill>
                <a:schemeClr val="dk1"/>
              </a:solidFill>
              <a:effectLst/>
              <a:latin typeface="+mn-lt"/>
              <a:ea typeface="+mn-ea"/>
              <a:cs typeface="+mn-cs"/>
            </a:rPr>
            <a:t>年、また地域交流センターの経過年数は</a:t>
          </a:r>
          <a:r>
            <a:rPr kumimoji="1" lang="en-US" altLang="ja-JP" sz="1000" b="0" i="0" baseline="0">
              <a:solidFill>
                <a:schemeClr val="dk1"/>
              </a:solidFill>
              <a:effectLst/>
              <a:latin typeface="+mn-lt"/>
              <a:ea typeface="+mn-ea"/>
              <a:cs typeface="+mn-cs"/>
            </a:rPr>
            <a:t>18</a:t>
          </a:r>
          <a:r>
            <a:rPr kumimoji="1" lang="ja-JP" altLang="ja-JP" sz="1000" b="0" i="0" baseline="0">
              <a:solidFill>
                <a:schemeClr val="dk1"/>
              </a:solidFill>
              <a:effectLst/>
              <a:latin typeface="+mn-lt"/>
              <a:ea typeface="+mn-ea"/>
              <a:cs typeface="+mn-cs"/>
            </a:rPr>
            <a:t>年、防災コミュニティセンター（いずみスクエア）の経過年数は</a:t>
          </a:r>
          <a:r>
            <a:rPr kumimoji="1" lang="en-US" altLang="ja-JP" sz="1000" b="0" i="0" baseline="0">
              <a:solidFill>
                <a:schemeClr val="dk1"/>
              </a:solidFill>
              <a:effectLst/>
              <a:latin typeface="+mn-lt"/>
              <a:ea typeface="+mn-ea"/>
              <a:cs typeface="+mn-cs"/>
            </a:rPr>
            <a:t>4</a:t>
          </a:r>
          <a:r>
            <a:rPr kumimoji="1" lang="ja-JP" altLang="ja-JP" sz="1000" b="0" i="0" baseline="0">
              <a:solidFill>
                <a:schemeClr val="dk1"/>
              </a:solidFill>
              <a:effectLst/>
              <a:latin typeface="+mn-lt"/>
              <a:ea typeface="+mn-ea"/>
              <a:cs typeface="+mn-cs"/>
            </a:rPr>
            <a:t>年と相対的に短いため、有形固定資産減価償却率は低くなっているが、将来の更新費用に留意した行財政運営に努める。</a:t>
          </a:r>
          <a:endParaRPr kumimoji="1" lang="en-US" altLang="ja-JP" sz="1000" b="0" i="0" baseline="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94250_&#29579;&#23546;&#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59.5</v>
          </cell>
          <cell r="BX53">
            <v>60.6</v>
          </cell>
          <cell r="CF53">
            <v>62.4</v>
          </cell>
          <cell r="CN53">
            <v>55.3</v>
          </cell>
          <cell r="CV53">
            <v>53.1</v>
          </cell>
        </row>
        <row r="55">
          <cell r="AN55" t="str">
            <v>類似団体内平均値</v>
          </cell>
          <cell r="BP55">
            <v>18.2</v>
          </cell>
          <cell r="BX55">
            <v>20.3</v>
          </cell>
          <cell r="CF55">
            <v>15.5</v>
          </cell>
          <cell r="CN55">
            <v>4.5999999999999996</v>
          </cell>
          <cell r="CV55">
            <v>1.6</v>
          </cell>
        </row>
        <row r="57">
          <cell r="BP57">
            <v>59.3</v>
          </cell>
          <cell r="BX57">
            <v>60.3</v>
          </cell>
          <cell r="CF57">
            <v>61.5</v>
          </cell>
          <cell r="CN57">
            <v>61</v>
          </cell>
          <cell r="CV57">
            <v>62.3</v>
          </cell>
        </row>
        <row r="72">
          <cell r="BP72" t="str">
            <v>H30</v>
          </cell>
          <cell r="BX72" t="str">
            <v>R01</v>
          </cell>
          <cell r="CF72" t="str">
            <v>R02</v>
          </cell>
          <cell r="CN72" t="str">
            <v>R03</v>
          </cell>
          <cell r="CV72" t="str">
            <v>R04</v>
          </cell>
        </row>
        <row r="73">
          <cell r="AN73" t="str">
            <v>当該団体値</v>
          </cell>
        </row>
        <row r="75">
          <cell r="BP75">
            <v>4</v>
          </cell>
          <cell r="BX75">
            <v>4.8</v>
          </cell>
          <cell r="CF75">
            <v>5.8</v>
          </cell>
          <cell r="CN75">
            <v>6.2</v>
          </cell>
          <cell r="CV75">
            <v>6.7</v>
          </cell>
        </row>
        <row r="77">
          <cell r="AN77" t="str">
            <v>類似団体内平均値</v>
          </cell>
          <cell r="BP77">
            <v>18.2</v>
          </cell>
          <cell r="BX77">
            <v>20.3</v>
          </cell>
          <cell r="CF77">
            <v>15.5</v>
          </cell>
          <cell r="CN77">
            <v>4.5999999999999996</v>
          </cell>
          <cell r="CV77">
            <v>1.6</v>
          </cell>
        </row>
        <row r="79">
          <cell r="BP79">
            <v>6.8</v>
          </cell>
          <cell r="BX79">
            <v>6.6</v>
          </cell>
          <cell r="CF79">
            <v>6.4</v>
          </cell>
          <cell r="CN79">
            <v>6.3</v>
          </cell>
          <cell r="CV79">
            <v>6.6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83</v>
      </c>
      <c r="C2" s="182"/>
      <c r="D2" s="183"/>
    </row>
    <row r="3" spans="1:119" ht="18.75" customHeight="1" thickBot="1">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11710856</v>
      </c>
      <c r="BO4" s="449"/>
      <c r="BP4" s="449"/>
      <c r="BQ4" s="449"/>
      <c r="BR4" s="449"/>
      <c r="BS4" s="449"/>
      <c r="BT4" s="449"/>
      <c r="BU4" s="450"/>
      <c r="BV4" s="448">
        <v>17032719</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8.4</v>
      </c>
      <c r="CU4" s="589"/>
      <c r="CV4" s="589"/>
      <c r="CW4" s="589"/>
      <c r="CX4" s="589"/>
      <c r="CY4" s="589"/>
      <c r="CZ4" s="589"/>
      <c r="DA4" s="590"/>
      <c r="DB4" s="588">
        <v>8.6</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11207991</v>
      </c>
      <c r="BO5" s="420"/>
      <c r="BP5" s="420"/>
      <c r="BQ5" s="420"/>
      <c r="BR5" s="420"/>
      <c r="BS5" s="420"/>
      <c r="BT5" s="420"/>
      <c r="BU5" s="421"/>
      <c r="BV5" s="419">
        <v>16502301</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95.3</v>
      </c>
      <c r="CU5" s="417"/>
      <c r="CV5" s="417"/>
      <c r="CW5" s="417"/>
      <c r="CX5" s="417"/>
      <c r="CY5" s="417"/>
      <c r="CZ5" s="417"/>
      <c r="DA5" s="418"/>
      <c r="DB5" s="416">
        <v>87.3</v>
      </c>
      <c r="DC5" s="417"/>
      <c r="DD5" s="417"/>
      <c r="DE5" s="417"/>
      <c r="DF5" s="417"/>
      <c r="DG5" s="417"/>
      <c r="DH5" s="417"/>
      <c r="DI5" s="418"/>
    </row>
    <row r="6" spans="1:119" ht="18.75" customHeight="1">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502865</v>
      </c>
      <c r="BO6" s="420"/>
      <c r="BP6" s="420"/>
      <c r="BQ6" s="420"/>
      <c r="BR6" s="420"/>
      <c r="BS6" s="420"/>
      <c r="BT6" s="420"/>
      <c r="BU6" s="421"/>
      <c r="BV6" s="419">
        <v>530418</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97.2</v>
      </c>
      <c r="CU6" s="563"/>
      <c r="CV6" s="563"/>
      <c r="CW6" s="563"/>
      <c r="CX6" s="563"/>
      <c r="CY6" s="563"/>
      <c r="CZ6" s="563"/>
      <c r="DA6" s="564"/>
      <c r="DB6" s="562">
        <v>93.9</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16210</v>
      </c>
      <c r="BO7" s="420"/>
      <c r="BP7" s="420"/>
      <c r="BQ7" s="420"/>
      <c r="BR7" s="420"/>
      <c r="BS7" s="420"/>
      <c r="BT7" s="420"/>
      <c r="BU7" s="421"/>
      <c r="BV7" s="419">
        <v>19528</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5805012</v>
      </c>
      <c r="CU7" s="420"/>
      <c r="CV7" s="420"/>
      <c r="CW7" s="420"/>
      <c r="CX7" s="420"/>
      <c r="CY7" s="420"/>
      <c r="CZ7" s="420"/>
      <c r="DA7" s="421"/>
      <c r="DB7" s="419">
        <v>5924484</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486655</v>
      </c>
      <c r="BO8" s="420"/>
      <c r="BP8" s="420"/>
      <c r="BQ8" s="420"/>
      <c r="BR8" s="420"/>
      <c r="BS8" s="420"/>
      <c r="BT8" s="420"/>
      <c r="BU8" s="421"/>
      <c r="BV8" s="419">
        <v>510890</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0.59</v>
      </c>
      <c r="CU8" s="523"/>
      <c r="CV8" s="523"/>
      <c r="CW8" s="523"/>
      <c r="CX8" s="523"/>
      <c r="CY8" s="523"/>
      <c r="CZ8" s="523"/>
      <c r="DA8" s="524"/>
      <c r="DB8" s="522">
        <v>0.61</v>
      </c>
      <c r="DC8" s="523"/>
      <c r="DD8" s="523"/>
      <c r="DE8" s="523"/>
      <c r="DF8" s="523"/>
      <c r="DG8" s="523"/>
      <c r="DH8" s="523"/>
      <c r="DI8" s="524"/>
    </row>
    <row r="9" spans="1:119" ht="18.75" customHeight="1" thickBot="1">
      <c r="A9" s="181"/>
      <c r="B9" s="551" t="s">
        <v>114</v>
      </c>
      <c r="C9" s="552"/>
      <c r="D9" s="552"/>
      <c r="E9" s="552"/>
      <c r="F9" s="552"/>
      <c r="G9" s="552"/>
      <c r="H9" s="552"/>
      <c r="I9" s="552"/>
      <c r="J9" s="552"/>
      <c r="K9" s="470"/>
      <c r="L9" s="553" t="s">
        <v>115</v>
      </c>
      <c r="M9" s="554"/>
      <c r="N9" s="554"/>
      <c r="O9" s="554"/>
      <c r="P9" s="554"/>
      <c r="Q9" s="555"/>
      <c r="R9" s="556">
        <v>24043</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96</v>
      </c>
      <c r="AV9" s="478"/>
      <c r="AW9" s="478"/>
      <c r="AX9" s="478"/>
      <c r="AY9" s="433" t="s">
        <v>118</v>
      </c>
      <c r="AZ9" s="434"/>
      <c r="BA9" s="434"/>
      <c r="BB9" s="434"/>
      <c r="BC9" s="434"/>
      <c r="BD9" s="434"/>
      <c r="BE9" s="434"/>
      <c r="BF9" s="434"/>
      <c r="BG9" s="434"/>
      <c r="BH9" s="434"/>
      <c r="BI9" s="434"/>
      <c r="BJ9" s="434"/>
      <c r="BK9" s="434"/>
      <c r="BL9" s="434"/>
      <c r="BM9" s="435"/>
      <c r="BN9" s="419">
        <v>-24235</v>
      </c>
      <c r="BO9" s="420"/>
      <c r="BP9" s="420"/>
      <c r="BQ9" s="420"/>
      <c r="BR9" s="420"/>
      <c r="BS9" s="420"/>
      <c r="BT9" s="420"/>
      <c r="BU9" s="421"/>
      <c r="BV9" s="419">
        <v>189381</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13.9</v>
      </c>
      <c r="CU9" s="417"/>
      <c r="CV9" s="417"/>
      <c r="CW9" s="417"/>
      <c r="CX9" s="417"/>
      <c r="CY9" s="417"/>
      <c r="CZ9" s="417"/>
      <c r="DA9" s="418"/>
      <c r="DB9" s="416">
        <v>11.7</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120</v>
      </c>
      <c r="M10" s="376"/>
      <c r="N10" s="376"/>
      <c r="O10" s="376"/>
      <c r="P10" s="376"/>
      <c r="Q10" s="377"/>
      <c r="R10" s="372">
        <v>23025</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376726</v>
      </c>
      <c r="BO10" s="420"/>
      <c r="BP10" s="420"/>
      <c r="BQ10" s="420"/>
      <c r="BR10" s="420"/>
      <c r="BS10" s="420"/>
      <c r="BT10" s="420"/>
      <c r="BU10" s="421"/>
      <c r="BV10" s="419">
        <v>574682</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96</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c r="A12" s="181"/>
      <c r="B12" s="525" t="s">
        <v>131</v>
      </c>
      <c r="C12" s="526"/>
      <c r="D12" s="526"/>
      <c r="E12" s="526"/>
      <c r="F12" s="526"/>
      <c r="G12" s="526"/>
      <c r="H12" s="526"/>
      <c r="I12" s="526"/>
      <c r="J12" s="526"/>
      <c r="K12" s="527"/>
      <c r="L12" s="534" t="s">
        <v>132</v>
      </c>
      <c r="M12" s="535"/>
      <c r="N12" s="535"/>
      <c r="O12" s="535"/>
      <c r="P12" s="535"/>
      <c r="Q12" s="536"/>
      <c r="R12" s="537">
        <v>24026</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96</v>
      </c>
      <c r="AV12" s="478"/>
      <c r="AW12" s="478"/>
      <c r="AX12" s="478"/>
      <c r="AY12" s="433" t="s">
        <v>136</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130</v>
      </c>
      <c r="CU12" s="523"/>
      <c r="CV12" s="523"/>
      <c r="CW12" s="523"/>
      <c r="CX12" s="523"/>
      <c r="CY12" s="523"/>
      <c r="CZ12" s="523"/>
      <c r="DA12" s="524"/>
      <c r="DB12" s="522" t="s">
        <v>138</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139</v>
      </c>
      <c r="N13" s="504"/>
      <c r="O13" s="504"/>
      <c r="P13" s="504"/>
      <c r="Q13" s="505"/>
      <c r="R13" s="506">
        <v>23813</v>
      </c>
      <c r="S13" s="507"/>
      <c r="T13" s="507"/>
      <c r="U13" s="507"/>
      <c r="V13" s="508"/>
      <c r="W13" s="509" t="s">
        <v>140</v>
      </c>
      <c r="X13" s="405"/>
      <c r="Y13" s="405"/>
      <c r="Z13" s="405"/>
      <c r="AA13" s="405"/>
      <c r="AB13" s="406"/>
      <c r="AC13" s="372">
        <v>58</v>
      </c>
      <c r="AD13" s="373"/>
      <c r="AE13" s="373"/>
      <c r="AF13" s="373"/>
      <c r="AG13" s="374"/>
      <c r="AH13" s="372">
        <v>47</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352491</v>
      </c>
      <c r="BO13" s="420"/>
      <c r="BP13" s="420"/>
      <c r="BQ13" s="420"/>
      <c r="BR13" s="420"/>
      <c r="BS13" s="420"/>
      <c r="BT13" s="420"/>
      <c r="BU13" s="421"/>
      <c r="BV13" s="419">
        <v>764063</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6.7</v>
      </c>
      <c r="CU13" s="417"/>
      <c r="CV13" s="417"/>
      <c r="CW13" s="417"/>
      <c r="CX13" s="417"/>
      <c r="CY13" s="417"/>
      <c r="CZ13" s="417"/>
      <c r="DA13" s="418"/>
      <c r="DB13" s="416">
        <v>6.2</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145</v>
      </c>
      <c r="M14" s="546"/>
      <c r="N14" s="546"/>
      <c r="O14" s="546"/>
      <c r="P14" s="546"/>
      <c r="Q14" s="547"/>
      <c r="R14" s="506">
        <v>24183</v>
      </c>
      <c r="S14" s="507"/>
      <c r="T14" s="507"/>
      <c r="U14" s="507"/>
      <c r="V14" s="508"/>
      <c r="W14" s="510"/>
      <c r="X14" s="408"/>
      <c r="Y14" s="408"/>
      <c r="Z14" s="408"/>
      <c r="AA14" s="408"/>
      <c r="AB14" s="409"/>
      <c r="AC14" s="499">
        <v>0.6</v>
      </c>
      <c r="AD14" s="500"/>
      <c r="AE14" s="500"/>
      <c r="AF14" s="500"/>
      <c r="AG14" s="501"/>
      <c r="AH14" s="499">
        <v>0.5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130</v>
      </c>
      <c r="CU14" s="517"/>
      <c r="CV14" s="517"/>
      <c r="CW14" s="517"/>
      <c r="CX14" s="517"/>
      <c r="CY14" s="517"/>
      <c r="CZ14" s="517"/>
      <c r="DA14" s="518"/>
      <c r="DB14" s="516" t="s">
        <v>130</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139</v>
      </c>
      <c r="N15" s="504"/>
      <c r="O15" s="504"/>
      <c r="P15" s="504"/>
      <c r="Q15" s="505"/>
      <c r="R15" s="506">
        <v>23979</v>
      </c>
      <c r="S15" s="507"/>
      <c r="T15" s="507"/>
      <c r="U15" s="507"/>
      <c r="V15" s="508"/>
      <c r="W15" s="509" t="s">
        <v>147</v>
      </c>
      <c r="X15" s="405"/>
      <c r="Y15" s="405"/>
      <c r="Z15" s="405"/>
      <c r="AA15" s="405"/>
      <c r="AB15" s="406"/>
      <c r="AC15" s="372">
        <v>2289</v>
      </c>
      <c r="AD15" s="373"/>
      <c r="AE15" s="373"/>
      <c r="AF15" s="373"/>
      <c r="AG15" s="374"/>
      <c r="AH15" s="372">
        <v>2328</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2830866</v>
      </c>
      <c r="BO15" s="449"/>
      <c r="BP15" s="449"/>
      <c r="BQ15" s="449"/>
      <c r="BR15" s="449"/>
      <c r="BS15" s="449"/>
      <c r="BT15" s="449"/>
      <c r="BU15" s="450"/>
      <c r="BV15" s="448">
        <v>2693305</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21.7</v>
      </c>
      <c r="AD16" s="500"/>
      <c r="AE16" s="500"/>
      <c r="AF16" s="500"/>
      <c r="AG16" s="501"/>
      <c r="AH16" s="499">
        <v>23.1</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4910042</v>
      </c>
      <c r="BO16" s="420"/>
      <c r="BP16" s="420"/>
      <c r="BQ16" s="420"/>
      <c r="BR16" s="420"/>
      <c r="BS16" s="420"/>
      <c r="BT16" s="420"/>
      <c r="BU16" s="421"/>
      <c r="BV16" s="419">
        <v>4748872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8183</v>
      </c>
      <c r="AD17" s="373"/>
      <c r="AE17" s="373"/>
      <c r="AF17" s="373"/>
      <c r="AG17" s="374"/>
      <c r="AH17" s="372">
        <v>7711</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3608247</v>
      </c>
      <c r="BO17" s="420"/>
      <c r="BP17" s="420"/>
      <c r="BQ17" s="420"/>
      <c r="BR17" s="420"/>
      <c r="BS17" s="420"/>
      <c r="BT17" s="420"/>
      <c r="BU17" s="421"/>
      <c r="BV17" s="419">
        <v>3437513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157</v>
      </c>
      <c r="C18" s="470"/>
      <c r="D18" s="470"/>
      <c r="E18" s="471"/>
      <c r="F18" s="471"/>
      <c r="G18" s="471"/>
      <c r="H18" s="471"/>
      <c r="I18" s="471"/>
      <c r="J18" s="471"/>
      <c r="K18" s="471"/>
      <c r="L18" s="472">
        <v>7.01</v>
      </c>
      <c r="M18" s="472"/>
      <c r="N18" s="472"/>
      <c r="O18" s="472"/>
      <c r="P18" s="472"/>
      <c r="Q18" s="472"/>
      <c r="R18" s="473"/>
      <c r="S18" s="473"/>
      <c r="T18" s="473"/>
      <c r="U18" s="473"/>
      <c r="V18" s="474"/>
      <c r="W18" s="490"/>
      <c r="X18" s="491"/>
      <c r="Y18" s="491"/>
      <c r="Z18" s="491"/>
      <c r="AA18" s="491"/>
      <c r="AB18" s="515"/>
      <c r="AC18" s="389">
        <v>77.7</v>
      </c>
      <c r="AD18" s="390"/>
      <c r="AE18" s="390"/>
      <c r="AF18" s="390"/>
      <c r="AG18" s="475"/>
      <c r="AH18" s="389">
        <v>76.5</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5688121</v>
      </c>
      <c r="BO18" s="420"/>
      <c r="BP18" s="420"/>
      <c r="BQ18" s="420"/>
      <c r="BR18" s="420"/>
      <c r="BS18" s="420"/>
      <c r="BT18" s="420"/>
      <c r="BU18" s="421"/>
      <c r="BV18" s="419">
        <v>5418223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159</v>
      </c>
      <c r="C19" s="470"/>
      <c r="D19" s="470"/>
      <c r="E19" s="471"/>
      <c r="F19" s="471"/>
      <c r="G19" s="471"/>
      <c r="H19" s="471"/>
      <c r="I19" s="471"/>
      <c r="J19" s="471"/>
      <c r="K19" s="471"/>
      <c r="L19" s="479">
        <v>3430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7140223</v>
      </c>
      <c r="BO19" s="420"/>
      <c r="BP19" s="420"/>
      <c r="BQ19" s="420"/>
      <c r="BR19" s="420"/>
      <c r="BS19" s="420"/>
      <c r="BT19" s="420"/>
      <c r="BU19" s="421"/>
      <c r="BV19" s="419">
        <v>7441503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161</v>
      </c>
      <c r="C20" s="470"/>
      <c r="D20" s="470"/>
      <c r="E20" s="471"/>
      <c r="F20" s="471"/>
      <c r="G20" s="471"/>
      <c r="H20" s="471"/>
      <c r="I20" s="471"/>
      <c r="J20" s="471"/>
      <c r="K20" s="471"/>
      <c r="L20" s="479">
        <v>10031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11431667</v>
      </c>
      <c r="BO22" s="449"/>
      <c r="BP22" s="449"/>
      <c r="BQ22" s="449"/>
      <c r="BR22" s="449"/>
      <c r="BS22" s="449"/>
      <c r="BT22" s="449"/>
      <c r="BU22" s="450"/>
      <c r="BV22" s="448">
        <v>11315114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10228400</v>
      </c>
      <c r="BO23" s="420"/>
      <c r="BP23" s="420"/>
      <c r="BQ23" s="420"/>
      <c r="BR23" s="420"/>
      <c r="BS23" s="420"/>
      <c r="BT23" s="420"/>
      <c r="BU23" s="421"/>
      <c r="BV23" s="419">
        <v>10093865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171</v>
      </c>
      <c r="F24" s="376"/>
      <c r="G24" s="376"/>
      <c r="H24" s="376"/>
      <c r="I24" s="376"/>
      <c r="J24" s="376"/>
      <c r="K24" s="377"/>
      <c r="L24" s="372">
        <v>1</v>
      </c>
      <c r="M24" s="373"/>
      <c r="N24" s="373"/>
      <c r="O24" s="373"/>
      <c r="P24" s="374"/>
      <c r="Q24" s="372">
        <v>8200</v>
      </c>
      <c r="R24" s="373"/>
      <c r="S24" s="373"/>
      <c r="T24" s="373"/>
      <c r="U24" s="373"/>
      <c r="V24" s="374"/>
      <c r="W24" s="462"/>
      <c r="X24" s="399"/>
      <c r="Y24" s="400"/>
      <c r="Z24" s="375" t="s">
        <v>172</v>
      </c>
      <c r="AA24" s="376"/>
      <c r="AB24" s="376"/>
      <c r="AC24" s="376"/>
      <c r="AD24" s="376"/>
      <c r="AE24" s="376"/>
      <c r="AF24" s="376"/>
      <c r="AG24" s="377"/>
      <c r="AH24" s="372">
        <v>139</v>
      </c>
      <c r="AI24" s="373"/>
      <c r="AJ24" s="373"/>
      <c r="AK24" s="373"/>
      <c r="AL24" s="374"/>
      <c r="AM24" s="372">
        <v>414359</v>
      </c>
      <c r="AN24" s="373"/>
      <c r="AO24" s="373"/>
      <c r="AP24" s="373"/>
      <c r="AQ24" s="373"/>
      <c r="AR24" s="374"/>
      <c r="AS24" s="372">
        <v>2981</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8947723</v>
      </c>
      <c r="BO24" s="420"/>
      <c r="BP24" s="420"/>
      <c r="BQ24" s="420"/>
      <c r="BR24" s="420"/>
      <c r="BS24" s="420"/>
      <c r="BT24" s="420"/>
      <c r="BU24" s="421"/>
      <c r="BV24" s="419">
        <v>8535532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174</v>
      </c>
      <c r="F25" s="376"/>
      <c r="G25" s="376"/>
      <c r="H25" s="376"/>
      <c r="I25" s="376"/>
      <c r="J25" s="376"/>
      <c r="K25" s="377"/>
      <c r="L25" s="372">
        <v>1</v>
      </c>
      <c r="M25" s="373"/>
      <c r="N25" s="373"/>
      <c r="O25" s="373"/>
      <c r="P25" s="374"/>
      <c r="Q25" s="372">
        <v>6900</v>
      </c>
      <c r="R25" s="373"/>
      <c r="S25" s="373"/>
      <c r="T25" s="373"/>
      <c r="U25" s="373"/>
      <c r="V25" s="374"/>
      <c r="W25" s="462"/>
      <c r="X25" s="399"/>
      <c r="Y25" s="400"/>
      <c r="Z25" s="375" t="s">
        <v>175</v>
      </c>
      <c r="AA25" s="376"/>
      <c r="AB25" s="376"/>
      <c r="AC25" s="376"/>
      <c r="AD25" s="376"/>
      <c r="AE25" s="376"/>
      <c r="AF25" s="376"/>
      <c r="AG25" s="377"/>
      <c r="AH25" s="372" t="s">
        <v>130</v>
      </c>
      <c r="AI25" s="373"/>
      <c r="AJ25" s="373"/>
      <c r="AK25" s="373"/>
      <c r="AL25" s="374"/>
      <c r="AM25" s="372" t="s">
        <v>176</v>
      </c>
      <c r="AN25" s="373"/>
      <c r="AO25" s="373"/>
      <c r="AP25" s="373"/>
      <c r="AQ25" s="373"/>
      <c r="AR25" s="374"/>
      <c r="AS25" s="372" t="s">
        <v>177</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1898575</v>
      </c>
      <c r="BO25" s="449"/>
      <c r="BP25" s="449"/>
      <c r="BQ25" s="449"/>
      <c r="BR25" s="449"/>
      <c r="BS25" s="449"/>
      <c r="BT25" s="449"/>
      <c r="BU25" s="450"/>
      <c r="BV25" s="448">
        <v>625000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179</v>
      </c>
      <c r="F26" s="376"/>
      <c r="G26" s="376"/>
      <c r="H26" s="376"/>
      <c r="I26" s="376"/>
      <c r="J26" s="376"/>
      <c r="K26" s="377"/>
      <c r="L26" s="372">
        <v>1</v>
      </c>
      <c r="M26" s="373"/>
      <c r="N26" s="373"/>
      <c r="O26" s="373"/>
      <c r="P26" s="374"/>
      <c r="Q26" s="372">
        <v>6000</v>
      </c>
      <c r="R26" s="373"/>
      <c r="S26" s="373"/>
      <c r="T26" s="373"/>
      <c r="U26" s="373"/>
      <c r="V26" s="374"/>
      <c r="W26" s="462"/>
      <c r="X26" s="399"/>
      <c r="Y26" s="400"/>
      <c r="Z26" s="375" t="s">
        <v>180</v>
      </c>
      <c r="AA26" s="430"/>
      <c r="AB26" s="430"/>
      <c r="AC26" s="430"/>
      <c r="AD26" s="430"/>
      <c r="AE26" s="430"/>
      <c r="AF26" s="430"/>
      <c r="AG26" s="431"/>
      <c r="AH26" s="372">
        <v>3</v>
      </c>
      <c r="AI26" s="373"/>
      <c r="AJ26" s="373"/>
      <c r="AK26" s="373"/>
      <c r="AL26" s="374"/>
      <c r="AM26" s="372">
        <v>7725</v>
      </c>
      <c r="AN26" s="373"/>
      <c r="AO26" s="373"/>
      <c r="AP26" s="373"/>
      <c r="AQ26" s="373"/>
      <c r="AR26" s="374"/>
      <c r="AS26" s="372">
        <v>2575</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176</v>
      </c>
      <c r="BO26" s="420"/>
      <c r="BP26" s="420"/>
      <c r="BQ26" s="420"/>
      <c r="BR26" s="420"/>
      <c r="BS26" s="420"/>
      <c r="BT26" s="420"/>
      <c r="BU26" s="421"/>
      <c r="BV26" s="419" t="s">
        <v>130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182</v>
      </c>
      <c r="F27" s="376"/>
      <c r="G27" s="376"/>
      <c r="H27" s="376"/>
      <c r="I27" s="376"/>
      <c r="J27" s="376"/>
      <c r="K27" s="377"/>
      <c r="L27" s="372">
        <v>1</v>
      </c>
      <c r="M27" s="373"/>
      <c r="N27" s="373"/>
      <c r="O27" s="373"/>
      <c r="P27" s="374"/>
      <c r="Q27" s="372">
        <v>3500</v>
      </c>
      <c r="R27" s="373"/>
      <c r="S27" s="373"/>
      <c r="T27" s="373"/>
      <c r="U27" s="373"/>
      <c r="V27" s="374"/>
      <c r="W27" s="462"/>
      <c r="X27" s="399"/>
      <c r="Y27" s="400"/>
      <c r="Z27" s="375" t="s">
        <v>183</v>
      </c>
      <c r="AA27" s="376"/>
      <c r="AB27" s="376"/>
      <c r="AC27" s="376"/>
      <c r="AD27" s="376"/>
      <c r="AE27" s="376"/>
      <c r="AF27" s="376"/>
      <c r="AG27" s="377"/>
      <c r="AH27" s="372">
        <v>14</v>
      </c>
      <c r="AI27" s="373"/>
      <c r="AJ27" s="373"/>
      <c r="AK27" s="373"/>
      <c r="AL27" s="374"/>
      <c r="AM27" s="372">
        <v>37394</v>
      </c>
      <c r="AN27" s="373"/>
      <c r="AO27" s="373"/>
      <c r="AP27" s="373"/>
      <c r="AQ27" s="373"/>
      <c r="AR27" s="374"/>
      <c r="AS27" s="372">
        <v>2671</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v>340488</v>
      </c>
      <c r="BO27" s="454"/>
      <c r="BP27" s="454"/>
      <c r="BQ27" s="454"/>
      <c r="BR27" s="454"/>
      <c r="BS27" s="454"/>
      <c r="BT27" s="454"/>
      <c r="BU27" s="455"/>
      <c r="BV27" s="453">
        <v>339746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185</v>
      </c>
      <c r="F28" s="376"/>
      <c r="G28" s="376"/>
      <c r="H28" s="376"/>
      <c r="I28" s="376"/>
      <c r="J28" s="376"/>
      <c r="K28" s="377"/>
      <c r="L28" s="372">
        <v>1</v>
      </c>
      <c r="M28" s="373"/>
      <c r="N28" s="373"/>
      <c r="O28" s="373"/>
      <c r="P28" s="374"/>
      <c r="Q28" s="372">
        <v>3000</v>
      </c>
      <c r="R28" s="373"/>
      <c r="S28" s="373"/>
      <c r="T28" s="373"/>
      <c r="U28" s="373"/>
      <c r="V28" s="374"/>
      <c r="W28" s="462"/>
      <c r="X28" s="399"/>
      <c r="Y28" s="400"/>
      <c r="Z28" s="375" t="s">
        <v>186</v>
      </c>
      <c r="AA28" s="376"/>
      <c r="AB28" s="376"/>
      <c r="AC28" s="376"/>
      <c r="AD28" s="376"/>
      <c r="AE28" s="376"/>
      <c r="AF28" s="376"/>
      <c r="AG28" s="377"/>
      <c r="AH28" s="372" t="s">
        <v>176</v>
      </c>
      <c r="AI28" s="373"/>
      <c r="AJ28" s="373"/>
      <c r="AK28" s="373"/>
      <c r="AL28" s="374"/>
      <c r="AM28" s="372" t="s">
        <v>130</v>
      </c>
      <c r="AN28" s="373"/>
      <c r="AO28" s="373"/>
      <c r="AP28" s="373"/>
      <c r="AQ28" s="373"/>
      <c r="AR28" s="374"/>
      <c r="AS28" s="372" t="s">
        <v>130</v>
      </c>
      <c r="AT28" s="373"/>
      <c r="AU28" s="373"/>
      <c r="AV28" s="373"/>
      <c r="AW28" s="373"/>
      <c r="AX28" s="432"/>
      <c r="AY28" s="436" t="s">
        <v>187</v>
      </c>
      <c r="AZ28" s="437"/>
      <c r="BA28" s="437"/>
      <c r="BB28" s="438"/>
      <c r="BC28" s="445" t="s">
        <v>50</v>
      </c>
      <c r="BD28" s="446"/>
      <c r="BE28" s="446"/>
      <c r="BF28" s="446"/>
      <c r="BG28" s="446"/>
      <c r="BH28" s="446"/>
      <c r="BI28" s="446"/>
      <c r="BJ28" s="446"/>
      <c r="BK28" s="446"/>
      <c r="BL28" s="446"/>
      <c r="BM28" s="447"/>
      <c r="BN28" s="448">
        <v>5435327</v>
      </c>
      <c r="BO28" s="449"/>
      <c r="BP28" s="449"/>
      <c r="BQ28" s="449"/>
      <c r="BR28" s="449"/>
      <c r="BS28" s="449"/>
      <c r="BT28" s="449"/>
      <c r="BU28" s="450"/>
      <c r="BV28" s="448">
        <v>5058601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188</v>
      </c>
      <c r="F29" s="376"/>
      <c r="G29" s="376"/>
      <c r="H29" s="376"/>
      <c r="I29" s="376"/>
      <c r="J29" s="376"/>
      <c r="K29" s="377"/>
      <c r="L29" s="372">
        <v>10</v>
      </c>
      <c r="M29" s="373"/>
      <c r="N29" s="373"/>
      <c r="O29" s="373"/>
      <c r="P29" s="374"/>
      <c r="Q29" s="372">
        <v>2700</v>
      </c>
      <c r="R29" s="373"/>
      <c r="S29" s="373"/>
      <c r="T29" s="373"/>
      <c r="U29" s="373"/>
      <c r="V29" s="374"/>
      <c r="W29" s="463"/>
      <c r="X29" s="464"/>
      <c r="Y29" s="465"/>
      <c r="Z29" s="375" t="s">
        <v>189</v>
      </c>
      <c r="AA29" s="376"/>
      <c r="AB29" s="376"/>
      <c r="AC29" s="376"/>
      <c r="AD29" s="376"/>
      <c r="AE29" s="376"/>
      <c r="AF29" s="376"/>
      <c r="AG29" s="377"/>
      <c r="AH29" s="372">
        <v>153</v>
      </c>
      <c r="AI29" s="373"/>
      <c r="AJ29" s="373"/>
      <c r="AK29" s="373"/>
      <c r="AL29" s="374"/>
      <c r="AM29" s="372">
        <v>451753</v>
      </c>
      <c r="AN29" s="373"/>
      <c r="AO29" s="373"/>
      <c r="AP29" s="373"/>
      <c r="AQ29" s="373"/>
      <c r="AR29" s="374"/>
      <c r="AS29" s="372">
        <v>2953</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1619247</v>
      </c>
      <c r="BO29" s="420"/>
      <c r="BP29" s="420"/>
      <c r="BQ29" s="420"/>
      <c r="BR29" s="420"/>
      <c r="BS29" s="420"/>
      <c r="BT29" s="420"/>
      <c r="BU29" s="421"/>
      <c r="BV29" s="419">
        <v>1515933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92.7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973561</v>
      </c>
      <c r="BO30" s="454"/>
      <c r="BP30" s="454"/>
      <c r="BQ30" s="454"/>
      <c r="BR30" s="454"/>
      <c r="BS30" s="454"/>
      <c r="BT30" s="454"/>
      <c r="BU30" s="455"/>
      <c r="BV30" s="453">
        <v>1095409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198</v>
      </c>
      <c r="D33" s="371"/>
      <c r="E33" s="370" t="s">
        <v>199</v>
      </c>
      <c r="F33" s="370"/>
      <c r="G33" s="370"/>
      <c r="H33" s="370"/>
      <c r="I33" s="370"/>
      <c r="J33" s="370"/>
      <c r="K33" s="370"/>
      <c r="L33" s="370"/>
      <c r="M33" s="370"/>
      <c r="N33" s="370"/>
      <c r="O33" s="370"/>
      <c r="P33" s="370"/>
      <c r="Q33" s="370"/>
      <c r="R33" s="370"/>
      <c r="S33" s="370"/>
      <c r="T33" s="206"/>
      <c r="U33" s="371" t="s">
        <v>198</v>
      </c>
      <c r="V33" s="371"/>
      <c r="W33" s="370" t="s">
        <v>199</v>
      </c>
      <c r="X33" s="370"/>
      <c r="Y33" s="370"/>
      <c r="Z33" s="370"/>
      <c r="AA33" s="370"/>
      <c r="AB33" s="370"/>
      <c r="AC33" s="370"/>
      <c r="AD33" s="370"/>
      <c r="AE33" s="370"/>
      <c r="AF33" s="370"/>
      <c r="AG33" s="370"/>
      <c r="AH33" s="370"/>
      <c r="AI33" s="370"/>
      <c r="AJ33" s="370"/>
      <c r="AK33" s="370"/>
      <c r="AL33" s="206"/>
      <c r="AM33" s="371" t="s">
        <v>198</v>
      </c>
      <c r="AN33" s="371"/>
      <c r="AO33" s="370" t="s">
        <v>199</v>
      </c>
      <c r="AP33" s="370"/>
      <c r="AQ33" s="370"/>
      <c r="AR33" s="370"/>
      <c r="AS33" s="370"/>
      <c r="AT33" s="370"/>
      <c r="AU33" s="370"/>
      <c r="AV33" s="370"/>
      <c r="AW33" s="370"/>
      <c r="AX33" s="370"/>
      <c r="AY33" s="370"/>
      <c r="AZ33" s="370"/>
      <c r="BA33" s="370"/>
      <c r="BB33" s="370"/>
      <c r="BC33" s="370"/>
      <c r="BD33" s="207"/>
      <c r="BE33" s="370" t="s">
        <v>200</v>
      </c>
      <c r="BF33" s="370"/>
      <c r="BG33" s="370" t="s">
        <v>201</v>
      </c>
      <c r="BH33" s="370"/>
      <c r="BI33" s="370"/>
      <c r="BJ33" s="370"/>
      <c r="BK33" s="370"/>
      <c r="BL33" s="370"/>
      <c r="BM33" s="370"/>
      <c r="BN33" s="370"/>
      <c r="BO33" s="370"/>
      <c r="BP33" s="370"/>
      <c r="BQ33" s="370"/>
      <c r="BR33" s="370"/>
      <c r="BS33" s="370"/>
      <c r="BT33" s="370"/>
      <c r="BU33" s="370"/>
      <c r="BV33" s="207"/>
      <c r="BW33" s="371" t="s">
        <v>200</v>
      </c>
      <c r="BX33" s="371"/>
      <c r="BY33" s="370" t="s">
        <v>202</v>
      </c>
      <c r="BZ33" s="370"/>
      <c r="CA33" s="370"/>
      <c r="CB33" s="370"/>
      <c r="CC33" s="370"/>
      <c r="CD33" s="370"/>
      <c r="CE33" s="370"/>
      <c r="CF33" s="370"/>
      <c r="CG33" s="370"/>
      <c r="CH33" s="370"/>
      <c r="CI33" s="370"/>
      <c r="CJ33" s="370"/>
      <c r="CK33" s="370"/>
      <c r="CL33" s="370"/>
      <c r="CM33" s="370"/>
      <c r="CN33" s="206"/>
      <c r="CO33" s="371" t="s">
        <v>198</v>
      </c>
      <c r="CP33" s="371"/>
      <c r="CQ33" s="370" t="s">
        <v>203</v>
      </c>
      <c r="CR33" s="370"/>
      <c r="CS33" s="370"/>
      <c r="CT33" s="370"/>
      <c r="CU33" s="370"/>
      <c r="CV33" s="370"/>
      <c r="CW33" s="370"/>
      <c r="CX33" s="370"/>
      <c r="CY33" s="370"/>
      <c r="CZ33" s="370"/>
      <c r="DA33" s="370"/>
      <c r="DB33" s="370"/>
      <c r="DC33" s="370"/>
      <c r="DD33" s="370"/>
      <c r="DE33" s="370"/>
      <c r="DF33" s="206"/>
      <c r="DG33" s="369" t="s">
        <v>204</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老人福祉施設三室園組合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王寺都市開発株式会社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奈良県葛城地区清掃事務組合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王寺町土地開発公社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奈良県市町村総合事務組合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香芝・王寺環境施設組合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6</v>
      </c>
      <c r="V38" s="367"/>
      <c r="W38" s="368" t="str">
        <f>IF('各会計、関係団体の財政状況及び健全化判断比率'!B32="","",'各会計、関係団体の財政状況及び健全化判断比率'!B32)</f>
        <v>王寺駅南駐車場特別会計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王寺周辺広域休日応急診療施設組合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静香苑環境施設組合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奈良県住宅新築資金等貸付金回収管理組合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奈良県後期高齢者医療広域連合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奈良県広域消防組合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205</v>
      </c>
      <c r="E46" s="364" t="s">
        <v>206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207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208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209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210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211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212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213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9TYL0D3tdKdiavyrsB92D/hUKNxtbj5EpNX4hq0ycXOvDCGuJz3/IIrXUDGwtls0mBHw7W7tohP31xhXu6Voxw==" saltValue="hBddZqnfyHjdg+jdIKOf+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214</v>
      </c>
      <c r="DI1" s="718"/>
      <c r="DJ1" s="718"/>
      <c r="DK1" s="718"/>
      <c r="DL1" s="718"/>
      <c r="DM1" s="718"/>
      <c r="DN1" s="719"/>
      <c r="DO1" s="214"/>
      <c r="DP1" s="717" t="s">
        <v>215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9" t="s">
        <v>217</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218</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219</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c r="B4" s="679" t="s">
        <v>1</v>
      </c>
      <c r="C4" s="680"/>
      <c r="D4" s="680"/>
      <c r="E4" s="680"/>
      <c r="F4" s="680"/>
      <c r="G4" s="680"/>
      <c r="H4" s="680"/>
      <c r="I4" s="680"/>
      <c r="J4" s="680"/>
      <c r="K4" s="680"/>
      <c r="L4" s="680"/>
      <c r="M4" s="680"/>
      <c r="N4" s="680"/>
      <c r="O4" s="680"/>
      <c r="P4" s="680"/>
      <c r="Q4" s="681"/>
      <c r="R4" s="679" t="s">
        <v>220</v>
      </c>
      <c r="S4" s="680"/>
      <c r="T4" s="680"/>
      <c r="U4" s="680"/>
      <c r="V4" s="680"/>
      <c r="W4" s="680"/>
      <c r="X4" s="680"/>
      <c r="Y4" s="681"/>
      <c r="Z4" s="679" t="s">
        <v>221</v>
      </c>
      <c r="AA4" s="680"/>
      <c r="AB4" s="680"/>
      <c r="AC4" s="681"/>
      <c r="AD4" s="679" t="s">
        <v>222</v>
      </c>
      <c r="AE4" s="680"/>
      <c r="AF4" s="680"/>
      <c r="AG4" s="680"/>
      <c r="AH4" s="680"/>
      <c r="AI4" s="680"/>
      <c r="AJ4" s="680"/>
      <c r="AK4" s="681"/>
      <c r="AL4" s="679" t="s">
        <v>221</v>
      </c>
      <c r="AM4" s="680"/>
      <c r="AN4" s="680"/>
      <c r="AO4" s="681"/>
      <c r="AP4" s="720" t="s">
        <v>223</v>
      </c>
      <c r="AQ4" s="720"/>
      <c r="AR4" s="720"/>
      <c r="AS4" s="720"/>
      <c r="AT4" s="720"/>
      <c r="AU4" s="720"/>
      <c r="AV4" s="720"/>
      <c r="AW4" s="720"/>
      <c r="AX4" s="720"/>
      <c r="AY4" s="720"/>
      <c r="AZ4" s="720"/>
      <c r="BA4" s="720"/>
      <c r="BB4" s="720"/>
      <c r="BC4" s="720"/>
      <c r="BD4" s="720"/>
      <c r="BE4" s="720"/>
      <c r="BF4" s="720"/>
      <c r="BG4" s="720" t="s">
        <v>224</v>
      </c>
      <c r="BH4" s="720"/>
      <c r="BI4" s="720"/>
      <c r="BJ4" s="720"/>
      <c r="BK4" s="720"/>
      <c r="BL4" s="720"/>
      <c r="BM4" s="720"/>
      <c r="BN4" s="720"/>
      <c r="BO4" s="720" t="s">
        <v>221</v>
      </c>
      <c r="BP4" s="720"/>
      <c r="BQ4" s="720"/>
      <c r="BR4" s="720"/>
      <c r="BS4" s="720" t="s">
        <v>225</v>
      </c>
      <c r="BT4" s="720"/>
      <c r="BU4" s="720"/>
      <c r="BV4" s="720"/>
      <c r="BW4" s="720"/>
      <c r="BX4" s="720"/>
      <c r="BY4" s="720"/>
      <c r="BZ4" s="720"/>
      <c r="CA4" s="720"/>
      <c r="CB4" s="720"/>
      <c r="CD4" s="679" t="s">
        <v>226</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c r="B5" s="676" t="s">
        <v>227</v>
      </c>
      <c r="C5" s="677"/>
      <c r="D5" s="677"/>
      <c r="E5" s="677"/>
      <c r="F5" s="677"/>
      <c r="G5" s="677"/>
      <c r="H5" s="677"/>
      <c r="I5" s="677"/>
      <c r="J5" s="677"/>
      <c r="K5" s="677"/>
      <c r="L5" s="677"/>
      <c r="M5" s="677"/>
      <c r="N5" s="677"/>
      <c r="O5" s="677"/>
      <c r="P5" s="677"/>
      <c r="Q5" s="678"/>
      <c r="R5" s="673">
        <v>3165620</v>
      </c>
      <c r="S5" s="674"/>
      <c r="T5" s="674"/>
      <c r="U5" s="674"/>
      <c r="V5" s="674"/>
      <c r="W5" s="674"/>
      <c r="X5" s="674"/>
      <c r="Y5" s="702"/>
      <c r="Z5" s="715">
        <v>27</v>
      </c>
      <c r="AA5" s="715"/>
      <c r="AB5" s="715"/>
      <c r="AC5" s="715"/>
      <c r="AD5" s="716">
        <v>2999680</v>
      </c>
      <c r="AE5" s="716"/>
      <c r="AF5" s="716"/>
      <c r="AG5" s="716"/>
      <c r="AH5" s="716"/>
      <c r="AI5" s="716"/>
      <c r="AJ5" s="716"/>
      <c r="AK5" s="716"/>
      <c r="AL5" s="703">
        <v>51.3</v>
      </c>
      <c r="AM5" s="685"/>
      <c r="AN5" s="685"/>
      <c r="AO5" s="704"/>
      <c r="AP5" s="676" t="s">
        <v>228</v>
      </c>
      <c r="AQ5" s="677"/>
      <c r="AR5" s="677"/>
      <c r="AS5" s="677"/>
      <c r="AT5" s="677"/>
      <c r="AU5" s="677"/>
      <c r="AV5" s="677"/>
      <c r="AW5" s="677"/>
      <c r="AX5" s="677"/>
      <c r="AY5" s="677"/>
      <c r="AZ5" s="677"/>
      <c r="BA5" s="677"/>
      <c r="BB5" s="677"/>
      <c r="BC5" s="677"/>
      <c r="BD5" s="677"/>
      <c r="BE5" s="677"/>
      <c r="BF5" s="678"/>
      <c r="BG5" s="621">
        <v>2999680</v>
      </c>
      <c r="BH5" s="622"/>
      <c r="BI5" s="622"/>
      <c r="BJ5" s="622"/>
      <c r="BK5" s="622"/>
      <c r="BL5" s="622"/>
      <c r="BM5" s="622"/>
      <c r="BN5" s="623"/>
      <c r="BO5" s="659">
        <v>94.8</v>
      </c>
      <c r="BP5" s="659"/>
      <c r="BQ5" s="659"/>
      <c r="BR5" s="659"/>
      <c r="BS5" s="660">
        <v>31257</v>
      </c>
      <c r="BT5" s="660"/>
      <c r="BU5" s="660"/>
      <c r="BV5" s="660"/>
      <c r="BW5" s="660"/>
      <c r="BX5" s="660"/>
      <c r="BY5" s="660"/>
      <c r="BZ5" s="660"/>
      <c r="CA5" s="660"/>
      <c r="CB5" s="695"/>
      <c r="CD5" s="679" t="s">
        <v>223</v>
      </c>
      <c r="CE5" s="680"/>
      <c r="CF5" s="680"/>
      <c r="CG5" s="680"/>
      <c r="CH5" s="680"/>
      <c r="CI5" s="680"/>
      <c r="CJ5" s="680"/>
      <c r="CK5" s="680"/>
      <c r="CL5" s="680"/>
      <c r="CM5" s="680"/>
      <c r="CN5" s="680"/>
      <c r="CO5" s="680"/>
      <c r="CP5" s="680"/>
      <c r="CQ5" s="681"/>
      <c r="CR5" s="679" t="s">
        <v>229</v>
      </c>
      <c r="CS5" s="680"/>
      <c r="CT5" s="680"/>
      <c r="CU5" s="680"/>
      <c r="CV5" s="680"/>
      <c r="CW5" s="680"/>
      <c r="CX5" s="680"/>
      <c r="CY5" s="681"/>
      <c r="CZ5" s="679" t="s">
        <v>221</v>
      </c>
      <c r="DA5" s="680"/>
      <c r="DB5" s="680"/>
      <c r="DC5" s="681"/>
      <c r="DD5" s="679" t="s">
        <v>230</v>
      </c>
      <c r="DE5" s="680"/>
      <c r="DF5" s="680"/>
      <c r="DG5" s="680"/>
      <c r="DH5" s="680"/>
      <c r="DI5" s="680"/>
      <c r="DJ5" s="680"/>
      <c r="DK5" s="680"/>
      <c r="DL5" s="680"/>
      <c r="DM5" s="680"/>
      <c r="DN5" s="680"/>
      <c r="DO5" s="680"/>
      <c r="DP5" s="681"/>
      <c r="DQ5" s="679" t="s">
        <v>231</v>
      </c>
      <c r="DR5" s="680"/>
      <c r="DS5" s="680"/>
      <c r="DT5" s="680"/>
      <c r="DU5" s="680"/>
      <c r="DV5" s="680"/>
      <c r="DW5" s="680"/>
      <c r="DX5" s="680"/>
      <c r="DY5" s="680"/>
      <c r="DZ5" s="680"/>
      <c r="EA5" s="680"/>
      <c r="EB5" s="680"/>
      <c r="EC5" s="681"/>
    </row>
    <row r="6" spans="2:143" ht="11.25" customHeight="1">
      <c r="B6" s="618" t="s">
        <v>232</v>
      </c>
      <c r="C6" s="619"/>
      <c r="D6" s="619"/>
      <c r="E6" s="619"/>
      <c r="F6" s="619"/>
      <c r="G6" s="619"/>
      <c r="H6" s="619"/>
      <c r="I6" s="619"/>
      <c r="J6" s="619"/>
      <c r="K6" s="619"/>
      <c r="L6" s="619"/>
      <c r="M6" s="619"/>
      <c r="N6" s="619"/>
      <c r="O6" s="619"/>
      <c r="P6" s="619"/>
      <c r="Q6" s="620"/>
      <c r="R6" s="621">
        <v>53564</v>
      </c>
      <c r="S6" s="622"/>
      <c r="T6" s="622"/>
      <c r="U6" s="622"/>
      <c r="V6" s="622"/>
      <c r="W6" s="622"/>
      <c r="X6" s="622"/>
      <c r="Y6" s="623"/>
      <c r="Z6" s="659">
        <v>0.5</v>
      </c>
      <c r="AA6" s="659"/>
      <c r="AB6" s="659"/>
      <c r="AC6" s="659"/>
      <c r="AD6" s="660">
        <v>53564</v>
      </c>
      <c r="AE6" s="660"/>
      <c r="AF6" s="660"/>
      <c r="AG6" s="660"/>
      <c r="AH6" s="660"/>
      <c r="AI6" s="660"/>
      <c r="AJ6" s="660"/>
      <c r="AK6" s="660"/>
      <c r="AL6" s="624">
        <v>0.9</v>
      </c>
      <c r="AM6" s="625"/>
      <c r="AN6" s="625"/>
      <c r="AO6" s="661"/>
      <c r="AP6" s="618" t="s">
        <v>233</v>
      </c>
      <c r="AQ6" s="619"/>
      <c r="AR6" s="619"/>
      <c r="AS6" s="619"/>
      <c r="AT6" s="619"/>
      <c r="AU6" s="619"/>
      <c r="AV6" s="619"/>
      <c r="AW6" s="619"/>
      <c r="AX6" s="619"/>
      <c r="AY6" s="619"/>
      <c r="AZ6" s="619"/>
      <c r="BA6" s="619"/>
      <c r="BB6" s="619"/>
      <c r="BC6" s="619"/>
      <c r="BD6" s="619"/>
      <c r="BE6" s="619"/>
      <c r="BF6" s="620"/>
      <c r="BG6" s="621">
        <v>2999680</v>
      </c>
      <c r="BH6" s="622"/>
      <c r="BI6" s="622"/>
      <c r="BJ6" s="622"/>
      <c r="BK6" s="622"/>
      <c r="BL6" s="622"/>
      <c r="BM6" s="622"/>
      <c r="BN6" s="623"/>
      <c r="BO6" s="659">
        <v>94.8</v>
      </c>
      <c r="BP6" s="659"/>
      <c r="BQ6" s="659"/>
      <c r="BR6" s="659"/>
      <c r="BS6" s="660">
        <v>31257</v>
      </c>
      <c r="BT6" s="660"/>
      <c r="BU6" s="660"/>
      <c r="BV6" s="660"/>
      <c r="BW6" s="660"/>
      <c r="BX6" s="660"/>
      <c r="BY6" s="660"/>
      <c r="BZ6" s="660"/>
      <c r="CA6" s="660"/>
      <c r="CB6" s="695"/>
      <c r="CD6" s="676" t="s">
        <v>234</v>
      </c>
      <c r="CE6" s="677"/>
      <c r="CF6" s="677"/>
      <c r="CG6" s="677"/>
      <c r="CH6" s="677"/>
      <c r="CI6" s="677"/>
      <c r="CJ6" s="677"/>
      <c r="CK6" s="677"/>
      <c r="CL6" s="677"/>
      <c r="CM6" s="677"/>
      <c r="CN6" s="677"/>
      <c r="CO6" s="677"/>
      <c r="CP6" s="677"/>
      <c r="CQ6" s="678"/>
      <c r="CR6" s="621">
        <v>99713</v>
      </c>
      <c r="CS6" s="622"/>
      <c r="CT6" s="622"/>
      <c r="CU6" s="622"/>
      <c r="CV6" s="622"/>
      <c r="CW6" s="622"/>
      <c r="CX6" s="622"/>
      <c r="CY6" s="623"/>
      <c r="CZ6" s="703">
        <v>0.9</v>
      </c>
      <c r="DA6" s="685"/>
      <c r="DB6" s="685"/>
      <c r="DC6" s="705"/>
      <c r="DD6" s="627" t="s">
        <v>235</v>
      </c>
      <c r="DE6" s="622"/>
      <c r="DF6" s="622"/>
      <c r="DG6" s="622"/>
      <c r="DH6" s="622"/>
      <c r="DI6" s="622"/>
      <c r="DJ6" s="622"/>
      <c r="DK6" s="622"/>
      <c r="DL6" s="622"/>
      <c r="DM6" s="622"/>
      <c r="DN6" s="622"/>
      <c r="DO6" s="622"/>
      <c r="DP6" s="623"/>
      <c r="DQ6" s="627">
        <v>99713</v>
      </c>
      <c r="DR6" s="622"/>
      <c r="DS6" s="622"/>
      <c r="DT6" s="622"/>
      <c r="DU6" s="622"/>
      <c r="DV6" s="622"/>
      <c r="DW6" s="622"/>
      <c r="DX6" s="622"/>
      <c r="DY6" s="622"/>
      <c r="DZ6" s="622"/>
      <c r="EA6" s="622"/>
      <c r="EB6" s="622"/>
      <c r="EC6" s="658"/>
    </row>
    <row r="7" spans="2:143" ht="11.25" customHeight="1">
      <c r="B7" s="618" t="s">
        <v>236</v>
      </c>
      <c r="C7" s="619"/>
      <c r="D7" s="619"/>
      <c r="E7" s="619"/>
      <c r="F7" s="619"/>
      <c r="G7" s="619"/>
      <c r="H7" s="619"/>
      <c r="I7" s="619"/>
      <c r="J7" s="619"/>
      <c r="K7" s="619"/>
      <c r="L7" s="619"/>
      <c r="M7" s="619"/>
      <c r="N7" s="619"/>
      <c r="O7" s="619"/>
      <c r="P7" s="619"/>
      <c r="Q7" s="620"/>
      <c r="R7" s="621">
        <v>1866</v>
      </c>
      <c r="S7" s="622"/>
      <c r="T7" s="622"/>
      <c r="U7" s="622"/>
      <c r="V7" s="622"/>
      <c r="W7" s="622"/>
      <c r="X7" s="622"/>
      <c r="Y7" s="623"/>
      <c r="Z7" s="659">
        <v>0</v>
      </c>
      <c r="AA7" s="659"/>
      <c r="AB7" s="659"/>
      <c r="AC7" s="659"/>
      <c r="AD7" s="660">
        <v>1866</v>
      </c>
      <c r="AE7" s="660"/>
      <c r="AF7" s="660"/>
      <c r="AG7" s="660"/>
      <c r="AH7" s="660"/>
      <c r="AI7" s="660"/>
      <c r="AJ7" s="660"/>
      <c r="AK7" s="660"/>
      <c r="AL7" s="624">
        <v>0</v>
      </c>
      <c r="AM7" s="625"/>
      <c r="AN7" s="625"/>
      <c r="AO7" s="661"/>
      <c r="AP7" s="618" t="s">
        <v>237</v>
      </c>
      <c r="AQ7" s="619"/>
      <c r="AR7" s="619"/>
      <c r="AS7" s="619"/>
      <c r="AT7" s="619"/>
      <c r="AU7" s="619"/>
      <c r="AV7" s="619"/>
      <c r="AW7" s="619"/>
      <c r="AX7" s="619"/>
      <c r="AY7" s="619"/>
      <c r="AZ7" s="619"/>
      <c r="BA7" s="619"/>
      <c r="BB7" s="619"/>
      <c r="BC7" s="619"/>
      <c r="BD7" s="619"/>
      <c r="BE7" s="619"/>
      <c r="BF7" s="620"/>
      <c r="BG7" s="621">
        <v>1631654</v>
      </c>
      <c r="BH7" s="622"/>
      <c r="BI7" s="622"/>
      <c r="BJ7" s="622"/>
      <c r="BK7" s="622"/>
      <c r="BL7" s="622"/>
      <c r="BM7" s="622"/>
      <c r="BN7" s="623"/>
      <c r="BO7" s="659">
        <v>51.5</v>
      </c>
      <c r="BP7" s="659"/>
      <c r="BQ7" s="659"/>
      <c r="BR7" s="659"/>
      <c r="BS7" s="660">
        <v>31257</v>
      </c>
      <c r="BT7" s="660"/>
      <c r="BU7" s="660"/>
      <c r="BV7" s="660"/>
      <c r="BW7" s="660"/>
      <c r="BX7" s="660"/>
      <c r="BY7" s="660"/>
      <c r="BZ7" s="660"/>
      <c r="CA7" s="660"/>
      <c r="CB7" s="695"/>
      <c r="CD7" s="618" t="s">
        <v>238</v>
      </c>
      <c r="CE7" s="619"/>
      <c r="CF7" s="619"/>
      <c r="CG7" s="619"/>
      <c r="CH7" s="619"/>
      <c r="CI7" s="619"/>
      <c r="CJ7" s="619"/>
      <c r="CK7" s="619"/>
      <c r="CL7" s="619"/>
      <c r="CM7" s="619"/>
      <c r="CN7" s="619"/>
      <c r="CO7" s="619"/>
      <c r="CP7" s="619"/>
      <c r="CQ7" s="620"/>
      <c r="CR7" s="621">
        <v>1447001</v>
      </c>
      <c r="CS7" s="622"/>
      <c r="CT7" s="622"/>
      <c r="CU7" s="622"/>
      <c r="CV7" s="622"/>
      <c r="CW7" s="622"/>
      <c r="CX7" s="622"/>
      <c r="CY7" s="623"/>
      <c r="CZ7" s="659">
        <v>12.9</v>
      </c>
      <c r="DA7" s="659"/>
      <c r="DB7" s="659"/>
      <c r="DC7" s="659"/>
      <c r="DD7" s="627">
        <v>62310</v>
      </c>
      <c r="DE7" s="622"/>
      <c r="DF7" s="622"/>
      <c r="DG7" s="622"/>
      <c r="DH7" s="622"/>
      <c r="DI7" s="622"/>
      <c r="DJ7" s="622"/>
      <c r="DK7" s="622"/>
      <c r="DL7" s="622"/>
      <c r="DM7" s="622"/>
      <c r="DN7" s="622"/>
      <c r="DO7" s="622"/>
      <c r="DP7" s="623"/>
      <c r="DQ7" s="627">
        <v>1185981</v>
      </c>
      <c r="DR7" s="622"/>
      <c r="DS7" s="622"/>
      <c r="DT7" s="622"/>
      <c r="DU7" s="622"/>
      <c r="DV7" s="622"/>
      <c r="DW7" s="622"/>
      <c r="DX7" s="622"/>
      <c r="DY7" s="622"/>
      <c r="DZ7" s="622"/>
      <c r="EA7" s="622"/>
      <c r="EB7" s="622"/>
      <c r="EC7" s="658"/>
    </row>
    <row r="8" spans="2:143" ht="11.25" customHeight="1">
      <c r="B8" s="618" t="s">
        <v>239</v>
      </c>
      <c r="C8" s="619"/>
      <c r="D8" s="619"/>
      <c r="E8" s="619"/>
      <c r="F8" s="619"/>
      <c r="G8" s="619"/>
      <c r="H8" s="619"/>
      <c r="I8" s="619"/>
      <c r="J8" s="619"/>
      <c r="K8" s="619"/>
      <c r="L8" s="619"/>
      <c r="M8" s="619"/>
      <c r="N8" s="619"/>
      <c r="O8" s="619"/>
      <c r="P8" s="619"/>
      <c r="Q8" s="620"/>
      <c r="R8" s="621">
        <v>39642</v>
      </c>
      <c r="S8" s="622"/>
      <c r="T8" s="622"/>
      <c r="U8" s="622"/>
      <c r="V8" s="622"/>
      <c r="W8" s="622"/>
      <c r="X8" s="622"/>
      <c r="Y8" s="623"/>
      <c r="Z8" s="659">
        <v>0.3</v>
      </c>
      <c r="AA8" s="659"/>
      <c r="AB8" s="659"/>
      <c r="AC8" s="659"/>
      <c r="AD8" s="660">
        <v>39642</v>
      </c>
      <c r="AE8" s="660"/>
      <c r="AF8" s="660"/>
      <c r="AG8" s="660"/>
      <c r="AH8" s="660"/>
      <c r="AI8" s="660"/>
      <c r="AJ8" s="660"/>
      <c r="AK8" s="660"/>
      <c r="AL8" s="624">
        <v>0.7</v>
      </c>
      <c r="AM8" s="625"/>
      <c r="AN8" s="625"/>
      <c r="AO8" s="661"/>
      <c r="AP8" s="618" t="s">
        <v>240</v>
      </c>
      <c r="AQ8" s="619"/>
      <c r="AR8" s="619"/>
      <c r="AS8" s="619"/>
      <c r="AT8" s="619"/>
      <c r="AU8" s="619"/>
      <c r="AV8" s="619"/>
      <c r="AW8" s="619"/>
      <c r="AX8" s="619"/>
      <c r="AY8" s="619"/>
      <c r="AZ8" s="619"/>
      <c r="BA8" s="619"/>
      <c r="BB8" s="619"/>
      <c r="BC8" s="619"/>
      <c r="BD8" s="619"/>
      <c r="BE8" s="619"/>
      <c r="BF8" s="620"/>
      <c r="BG8" s="621">
        <v>42606</v>
      </c>
      <c r="BH8" s="622"/>
      <c r="BI8" s="622"/>
      <c r="BJ8" s="622"/>
      <c r="BK8" s="622"/>
      <c r="BL8" s="622"/>
      <c r="BM8" s="622"/>
      <c r="BN8" s="623"/>
      <c r="BO8" s="659">
        <v>1.3</v>
      </c>
      <c r="BP8" s="659"/>
      <c r="BQ8" s="659"/>
      <c r="BR8" s="659"/>
      <c r="BS8" s="660" t="s">
        <v>176</v>
      </c>
      <c r="BT8" s="660"/>
      <c r="BU8" s="660"/>
      <c r="BV8" s="660"/>
      <c r="BW8" s="660"/>
      <c r="BX8" s="660"/>
      <c r="BY8" s="660"/>
      <c r="BZ8" s="660"/>
      <c r="CA8" s="660"/>
      <c r="CB8" s="695"/>
      <c r="CD8" s="618" t="s">
        <v>241</v>
      </c>
      <c r="CE8" s="619"/>
      <c r="CF8" s="619"/>
      <c r="CG8" s="619"/>
      <c r="CH8" s="619"/>
      <c r="CI8" s="619"/>
      <c r="CJ8" s="619"/>
      <c r="CK8" s="619"/>
      <c r="CL8" s="619"/>
      <c r="CM8" s="619"/>
      <c r="CN8" s="619"/>
      <c r="CO8" s="619"/>
      <c r="CP8" s="619"/>
      <c r="CQ8" s="620"/>
      <c r="CR8" s="621">
        <v>3279058</v>
      </c>
      <c r="CS8" s="622"/>
      <c r="CT8" s="622"/>
      <c r="CU8" s="622"/>
      <c r="CV8" s="622"/>
      <c r="CW8" s="622"/>
      <c r="CX8" s="622"/>
      <c r="CY8" s="623"/>
      <c r="CZ8" s="659">
        <v>29.3</v>
      </c>
      <c r="DA8" s="659"/>
      <c r="DB8" s="659"/>
      <c r="DC8" s="659"/>
      <c r="DD8" s="627">
        <v>319</v>
      </c>
      <c r="DE8" s="622"/>
      <c r="DF8" s="622"/>
      <c r="DG8" s="622"/>
      <c r="DH8" s="622"/>
      <c r="DI8" s="622"/>
      <c r="DJ8" s="622"/>
      <c r="DK8" s="622"/>
      <c r="DL8" s="622"/>
      <c r="DM8" s="622"/>
      <c r="DN8" s="622"/>
      <c r="DO8" s="622"/>
      <c r="DP8" s="623"/>
      <c r="DQ8" s="627">
        <v>1500857</v>
      </c>
      <c r="DR8" s="622"/>
      <c r="DS8" s="622"/>
      <c r="DT8" s="622"/>
      <c r="DU8" s="622"/>
      <c r="DV8" s="622"/>
      <c r="DW8" s="622"/>
      <c r="DX8" s="622"/>
      <c r="DY8" s="622"/>
      <c r="DZ8" s="622"/>
      <c r="EA8" s="622"/>
      <c r="EB8" s="622"/>
      <c r="EC8" s="658"/>
    </row>
    <row r="9" spans="2:143" ht="11.25" customHeight="1">
      <c r="B9" s="618" t="s">
        <v>242</v>
      </c>
      <c r="C9" s="619"/>
      <c r="D9" s="619"/>
      <c r="E9" s="619"/>
      <c r="F9" s="619"/>
      <c r="G9" s="619"/>
      <c r="H9" s="619"/>
      <c r="I9" s="619"/>
      <c r="J9" s="619"/>
      <c r="K9" s="619"/>
      <c r="L9" s="619"/>
      <c r="M9" s="619"/>
      <c r="N9" s="619"/>
      <c r="O9" s="619"/>
      <c r="P9" s="619"/>
      <c r="Q9" s="620"/>
      <c r="R9" s="621">
        <v>27805</v>
      </c>
      <c r="S9" s="622"/>
      <c r="T9" s="622"/>
      <c r="U9" s="622"/>
      <c r="V9" s="622"/>
      <c r="W9" s="622"/>
      <c r="X9" s="622"/>
      <c r="Y9" s="623"/>
      <c r="Z9" s="659">
        <v>0.2</v>
      </c>
      <c r="AA9" s="659"/>
      <c r="AB9" s="659"/>
      <c r="AC9" s="659"/>
      <c r="AD9" s="660">
        <v>27805</v>
      </c>
      <c r="AE9" s="660"/>
      <c r="AF9" s="660"/>
      <c r="AG9" s="660"/>
      <c r="AH9" s="660"/>
      <c r="AI9" s="660"/>
      <c r="AJ9" s="660"/>
      <c r="AK9" s="660"/>
      <c r="AL9" s="624">
        <v>0.5</v>
      </c>
      <c r="AM9" s="625"/>
      <c r="AN9" s="625"/>
      <c r="AO9" s="661"/>
      <c r="AP9" s="618" t="s">
        <v>243</v>
      </c>
      <c r="AQ9" s="619"/>
      <c r="AR9" s="619"/>
      <c r="AS9" s="619"/>
      <c r="AT9" s="619"/>
      <c r="AU9" s="619"/>
      <c r="AV9" s="619"/>
      <c r="AW9" s="619"/>
      <c r="AX9" s="619"/>
      <c r="AY9" s="619"/>
      <c r="AZ9" s="619"/>
      <c r="BA9" s="619"/>
      <c r="BB9" s="619"/>
      <c r="BC9" s="619"/>
      <c r="BD9" s="619"/>
      <c r="BE9" s="619"/>
      <c r="BF9" s="620"/>
      <c r="BG9" s="621">
        <v>1387701</v>
      </c>
      <c r="BH9" s="622"/>
      <c r="BI9" s="622"/>
      <c r="BJ9" s="622"/>
      <c r="BK9" s="622"/>
      <c r="BL9" s="622"/>
      <c r="BM9" s="622"/>
      <c r="BN9" s="623"/>
      <c r="BO9" s="659">
        <v>43.8</v>
      </c>
      <c r="BP9" s="659"/>
      <c r="BQ9" s="659"/>
      <c r="BR9" s="659"/>
      <c r="BS9" s="660" t="s">
        <v>176</v>
      </c>
      <c r="BT9" s="660"/>
      <c r="BU9" s="660"/>
      <c r="BV9" s="660"/>
      <c r="BW9" s="660"/>
      <c r="BX9" s="660"/>
      <c r="BY9" s="660"/>
      <c r="BZ9" s="660"/>
      <c r="CA9" s="660"/>
      <c r="CB9" s="695"/>
      <c r="CD9" s="618" t="s">
        <v>244</v>
      </c>
      <c r="CE9" s="619"/>
      <c r="CF9" s="619"/>
      <c r="CG9" s="619"/>
      <c r="CH9" s="619"/>
      <c r="CI9" s="619"/>
      <c r="CJ9" s="619"/>
      <c r="CK9" s="619"/>
      <c r="CL9" s="619"/>
      <c r="CM9" s="619"/>
      <c r="CN9" s="619"/>
      <c r="CO9" s="619"/>
      <c r="CP9" s="619"/>
      <c r="CQ9" s="620"/>
      <c r="CR9" s="621">
        <v>882435</v>
      </c>
      <c r="CS9" s="622"/>
      <c r="CT9" s="622"/>
      <c r="CU9" s="622"/>
      <c r="CV9" s="622"/>
      <c r="CW9" s="622"/>
      <c r="CX9" s="622"/>
      <c r="CY9" s="623"/>
      <c r="CZ9" s="659">
        <v>7.9</v>
      </c>
      <c r="DA9" s="659"/>
      <c r="DB9" s="659"/>
      <c r="DC9" s="659"/>
      <c r="DD9" s="627">
        <v>3285</v>
      </c>
      <c r="DE9" s="622"/>
      <c r="DF9" s="622"/>
      <c r="DG9" s="622"/>
      <c r="DH9" s="622"/>
      <c r="DI9" s="622"/>
      <c r="DJ9" s="622"/>
      <c r="DK9" s="622"/>
      <c r="DL9" s="622"/>
      <c r="DM9" s="622"/>
      <c r="DN9" s="622"/>
      <c r="DO9" s="622"/>
      <c r="DP9" s="623"/>
      <c r="DQ9" s="627">
        <v>689378</v>
      </c>
      <c r="DR9" s="622"/>
      <c r="DS9" s="622"/>
      <c r="DT9" s="622"/>
      <c r="DU9" s="622"/>
      <c r="DV9" s="622"/>
      <c r="DW9" s="622"/>
      <c r="DX9" s="622"/>
      <c r="DY9" s="622"/>
      <c r="DZ9" s="622"/>
      <c r="EA9" s="622"/>
      <c r="EB9" s="622"/>
      <c r="EC9" s="658"/>
    </row>
    <row r="10" spans="2:143" ht="11.25" customHeight="1">
      <c r="B10" s="618" t="s">
        <v>245</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176</v>
      </c>
      <c r="AA10" s="659"/>
      <c r="AB10" s="659"/>
      <c r="AC10" s="659"/>
      <c r="AD10" s="660" t="s">
        <v>235</v>
      </c>
      <c r="AE10" s="660"/>
      <c r="AF10" s="660"/>
      <c r="AG10" s="660"/>
      <c r="AH10" s="660"/>
      <c r="AI10" s="660"/>
      <c r="AJ10" s="660"/>
      <c r="AK10" s="660"/>
      <c r="AL10" s="624" t="s">
        <v>235</v>
      </c>
      <c r="AM10" s="625"/>
      <c r="AN10" s="625"/>
      <c r="AO10" s="661"/>
      <c r="AP10" s="618" t="s">
        <v>246</v>
      </c>
      <c r="AQ10" s="619"/>
      <c r="AR10" s="619"/>
      <c r="AS10" s="619"/>
      <c r="AT10" s="619"/>
      <c r="AU10" s="619"/>
      <c r="AV10" s="619"/>
      <c r="AW10" s="619"/>
      <c r="AX10" s="619"/>
      <c r="AY10" s="619"/>
      <c r="AZ10" s="619"/>
      <c r="BA10" s="619"/>
      <c r="BB10" s="619"/>
      <c r="BC10" s="619"/>
      <c r="BD10" s="619"/>
      <c r="BE10" s="619"/>
      <c r="BF10" s="620"/>
      <c r="BG10" s="621">
        <v>68374</v>
      </c>
      <c r="BH10" s="622"/>
      <c r="BI10" s="622"/>
      <c r="BJ10" s="622"/>
      <c r="BK10" s="622"/>
      <c r="BL10" s="622"/>
      <c r="BM10" s="622"/>
      <c r="BN10" s="623"/>
      <c r="BO10" s="659">
        <v>2.2000000000000002</v>
      </c>
      <c r="BP10" s="659"/>
      <c r="BQ10" s="659"/>
      <c r="BR10" s="659"/>
      <c r="BS10" s="660" t="s">
        <v>176</v>
      </c>
      <c r="BT10" s="660"/>
      <c r="BU10" s="660"/>
      <c r="BV10" s="660"/>
      <c r="BW10" s="660"/>
      <c r="BX10" s="660"/>
      <c r="BY10" s="660"/>
      <c r="BZ10" s="660"/>
      <c r="CA10" s="660"/>
      <c r="CB10" s="695"/>
      <c r="CD10" s="618" t="s">
        <v>247</v>
      </c>
      <c r="CE10" s="619"/>
      <c r="CF10" s="619"/>
      <c r="CG10" s="619"/>
      <c r="CH10" s="619"/>
      <c r="CI10" s="619"/>
      <c r="CJ10" s="619"/>
      <c r="CK10" s="619"/>
      <c r="CL10" s="619"/>
      <c r="CM10" s="619"/>
      <c r="CN10" s="619"/>
      <c r="CO10" s="619"/>
      <c r="CP10" s="619"/>
      <c r="CQ10" s="620"/>
      <c r="CR10" s="621">
        <v>46049</v>
      </c>
      <c r="CS10" s="622"/>
      <c r="CT10" s="622"/>
      <c r="CU10" s="622"/>
      <c r="CV10" s="622"/>
      <c r="CW10" s="622"/>
      <c r="CX10" s="622"/>
      <c r="CY10" s="623"/>
      <c r="CZ10" s="659">
        <v>0.4</v>
      </c>
      <c r="DA10" s="659"/>
      <c r="DB10" s="659"/>
      <c r="DC10" s="659"/>
      <c r="DD10" s="627">
        <v>42000</v>
      </c>
      <c r="DE10" s="622"/>
      <c r="DF10" s="622"/>
      <c r="DG10" s="622"/>
      <c r="DH10" s="622"/>
      <c r="DI10" s="622"/>
      <c r="DJ10" s="622"/>
      <c r="DK10" s="622"/>
      <c r="DL10" s="622"/>
      <c r="DM10" s="622"/>
      <c r="DN10" s="622"/>
      <c r="DO10" s="622"/>
      <c r="DP10" s="623"/>
      <c r="DQ10" s="627">
        <v>49</v>
      </c>
      <c r="DR10" s="622"/>
      <c r="DS10" s="622"/>
      <c r="DT10" s="622"/>
      <c r="DU10" s="622"/>
      <c r="DV10" s="622"/>
      <c r="DW10" s="622"/>
      <c r="DX10" s="622"/>
      <c r="DY10" s="622"/>
      <c r="DZ10" s="622"/>
      <c r="EA10" s="622"/>
      <c r="EB10" s="622"/>
      <c r="EC10" s="658"/>
    </row>
    <row r="11" spans="2:143" ht="11.25" customHeight="1">
      <c r="B11" s="618" t="s">
        <v>248</v>
      </c>
      <c r="C11" s="619"/>
      <c r="D11" s="619"/>
      <c r="E11" s="619"/>
      <c r="F11" s="619"/>
      <c r="G11" s="619"/>
      <c r="H11" s="619"/>
      <c r="I11" s="619"/>
      <c r="J11" s="619"/>
      <c r="K11" s="619"/>
      <c r="L11" s="619"/>
      <c r="M11" s="619"/>
      <c r="N11" s="619"/>
      <c r="O11" s="619"/>
      <c r="P11" s="619"/>
      <c r="Q11" s="620"/>
      <c r="R11" s="621">
        <v>520218</v>
      </c>
      <c r="S11" s="622"/>
      <c r="T11" s="622"/>
      <c r="U11" s="622"/>
      <c r="V11" s="622"/>
      <c r="W11" s="622"/>
      <c r="X11" s="622"/>
      <c r="Y11" s="623"/>
      <c r="Z11" s="624">
        <v>4.4000000000000004</v>
      </c>
      <c r="AA11" s="625"/>
      <c r="AB11" s="625"/>
      <c r="AC11" s="626"/>
      <c r="AD11" s="627">
        <v>520218</v>
      </c>
      <c r="AE11" s="622"/>
      <c r="AF11" s="622"/>
      <c r="AG11" s="622"/>
      <c r="AH11" s="622"/>
      <c r="AI11" s="622"/>
      <c r="AJ11" s="622"/>
      <c r="AK11" s="623"/>
      <c r="AL11" s="624">
        <v>8.9</v>
      </c>
      <c r="AM11" s="625"/>
      <c r="AN11" s="625"/>
      <c r="AO11" s="661"/>
      <c r="AP11" s="618" t="s">
        <v>249</v>
      </c>
      <c r="AQ11" s="619"/>
      <c r="AR11" s="619"/>
      <c r="AS11" s="619"/>
      <c r="AT11" s="619"/>
      <c r="AU11" s="619"/>
      <c r="AV11" s="619"/>
      <c r="AW11" s="619"/>
      <c r="AX11" s="619"/>
      <c r="AY11" s="619"/>
      <c r="AZ11" s="619"/>
      <c r="BA11" s="619"/>
      <c r="BB11" s="619"/>
      <c r="BC11" s="619"/>
      <c r="BD11" s="619"/>
      <c r="BE11" s="619"/>
      <c r="BF11" s="620"/>
      <c r="BG11" s="621">
        <v>132973</v>
      </c>
      <c r="BH11" s="622"/>
      <c r="BI11" s="622"/>
      <c r="BJ11" s="622"/>
      <c r="BK11" s="622"/>
      <c r="BL11" s="622"/>
      <c r="BM11" s="622"/>
      <c r="BN11" s="623"/>
      <c r="BO11" s="659">
        <v>4.2</v>
      </c>
      <c r="BP11" s="659"/>
      <c r="BQ11" s="659"/>
      <c r="BR11" s="659"/>
      <c r="BS11" s="660">
        <v>31257</v>
      </c>
      <c r="BT11" s="660"/>
      <c r="BU11" s="660"/>
      <c r="BV11" s="660"/>
      <c r="BW11" s="660"/>
      <c r="BX11" s="660"/>
      <c r="BY11" s="660"/>
      <c r="BZ11" s="660"/>
      <c r="CA11" s="660"/>
      <c r="CB11" s="695"/>
      <c r="CD11" s="618" t="s">
        <v>250</v>
      </c>
      <c r="CE11" s="619"/>
      <c r="CF11" s="619"/>
      <c r="CG11" s="619"/>
      <c r="CH11" s="619"/>
      <c r="CI11" s="619"/>
      <c r="CJ11" s="619"/>
      <c r="CK11" s="619"/>
      <c r="CL11" s="619"/>
      <c r="CM11" s="619"/>
      <c r="CN11" s="619"/>
      <c r="CO11" s="619"/>
      <c r="CP11" s="619"/>
      <c r="CQ11" s="620"/>
      <c r="CR11" s="621">
        <v>52673</v>
      </c>
      <c r="CS11" s="622"/>
      <c r="CT11" s="622"/>
      <c r="CU11" s="622"/>
      <c r="CV11" s="622"/>
      <c r="CW11" s="622"/>
      <c r="CX11" s="622"/>
      <c r="CY11" s="623"/>
      <c r="CZ11" s="659">
        <v>0.5</v>
      </c>
      <c r="DA11" s="659"/>
      <c r="DB11" s="659"/>
      <c r="DC11" s="659"/>
      <c r="DD11" s="627">
        <v>30224</v>
      </c>
      <c r="DE11" s="622"/>
      <c r="DF11" s="622"/>
      <c r="DG11" s="622"/>
      <c r="DH11" s="622"/>
      <c r="DI11" s="622"/>
      <c r="DJ11" s="622"/>
      <c r="DK11" s="622"/>
      <c r="DL11" s="622"/>
      <c r="DM11" s="622"/>
      <c r="DN11" s="622"/>
      <c r="DO11" s="622"/>
      <c r="DP11" s="623"/>
      <c r="DQ11" s="627">
        <v>20918</v>
      </c>
      <c r="DR11" s="622"/>
      <c r="DS11" s="622"/>
      <c r="DT11" s="622"/>
      <c r="DU11" s="622"/>
      <c r="DV11" s="622"/>
      <c r="DW11" s="622"/>
      <c r="DX11" s="622"/>
      <c r="DY11" s="622"/>
      <c r="DZ11" s="622"/>
      <c r="EA11" s="622"/>
      <c r="EB11" s="622"/>
      <c r="EC11" s="658"/>
    </row>
    <row r="12" spans="2:143" ht="11.25" customHeight="1">
      <c r="B12" s="618" t="s">
        <v>251</v>
      </c>
      <c r="C12" s="619"/>
      <c r="D12" s="619"/>
      <c r="E12" s="619"/>
      <c r="F12" s="619"/>
      <c r="G12" s="619"/>
      <c r="H12" s="619"/>
      <c r="I12" s="619"/>
      <c r="J12" s="619"/>
      <c r="K12" s="619"/>
      <c r="L12" s="619"/>
      <c r="M12" s="619"/>
      <c r="N12" s="619"/>
      <c r="O12" s="619"/>
      <c r="P12" s="619"/>
      <c r="Q12" s="620"/>
      <c r="R12" s="621" t="s">
        <v>235</v>
      </c>
      <c r="S12" s="622"/>
      <c r="T12" s="622"/>
      <c r="U12" s="622"/>
      <c r="V12" s="622"/>
      <c r="W12" s="622"/>
      <c r="X12" s="622"/>
      <c r="Y12" s="623"/>
      <c r="Z12" s="659" t="s">
        <v>130</v>
      </c>
      <c r="AA12" s="659"/>
      <c r="AB12" s="659"/>
      <c r="AC12" s="659"/>
      <c r="AD12" s="660" t="s">
        <v>235</v>
      </c>
      <c r="AE12" s="660"/>
      <c r="AF12" s="660"/>
      <c r="AG12" s="660"/>
      <c r="AH12" s="660"/>
      <c r="AI12" s="660"/>
      <c r="AJ12" s="660"/>
      <c r="AK12" s="660"/>
      <c r="AL12" s="624" t="s">
        <v>235</v>
      </c>
      <c r="AM12" s="625"/>
      <c r="AN12" s="625"/>
      <c r="AO12" s="661"/>
      <c r="AP12" s="618" t="s">
        <v>252</v>
      </c>
      <c r="AQ12" s="619"/>
      <c r="AR12" s="619"/>
      <c r="AS12" s="619"/>
      <c r="AT12" s="619"/>
      <c r="AU12" s="619"/>
      <c r="AV12" s="619"/>
      <c r="AW12" s="619"/>
      <c r="AX12" s="619"/>
      <c r="AY12" s="619"/>
      <c r="AZ12" s="619"/>
      <c r="BA12" s="619"/>
      <c r="BB12" s="619"/>
      <c r="BC12" s="619"/>
      <c r="BD12" s="619"/>
      <c r="BE12" s="619"/>
      <c r="BF12" s="620"/>
      <c r="BG12" s="621">
        <v>1166776</v>
      </c>
      <c r="BH12" s="622"/>
      <c r="BI12" s="622"/>
      <c r="BJ12" s="622"/>
      <c r="BK12" s="622"/>
      <c r="BL12" s="622"/>
      <c r="BM12" s="622"/>
      <c r="BN12" s="623"/>
      <c r="BO12" s="659">
        <v>36.9</v>
      </c>
      <c r="BP12" s="659"/>
      <c r="BQ12" s="659"/>
      <c r="BR12" s="659"/>
      <c r="BS12" s="660" t="s">
        <v>235</v>
      </c>
      <c r="BT12" s="660"/>
      <c r="BU12" s="660"/>
      <c r="BV12" s="660"/>
      <c r="BW12" s="660"/>
      <c r="BX12" s="660"/>
      <c r="BY12" s="660"/>
      <c r="BZ12" s="660"/>
      <c r="CA12" s="660"/>
      <c r="CB12" s="695"/>
      <c r="CD12" s="618" t="s">
        <v>253</v>
      </c>
      <c r="CE12" s="619"/>
      <c r="CF12" s="619"/>
      <c r="CG12" s="619"/>
      <c r="CH12" s="619"/>
      <c r="CI12" s="619"/>
      <c r="CJ12" s="619"/>
      <c r="CK12" s="619"/>
      <c r="CL12" s="619"/>
      <c r="CM12" s="619"/>
      <c r="CN12" s="619"/>
      <c r="CO12" s="619"/>
      <c r="CP12" s="619"/>
      <c r="CQ12" s="620"/>
      <c r="CR12" s="621">
        <v>299478</v>
      </c>
      <c r="CS12" s="622"/>
      <c r="CT12" s="622"/>
      <c r="CU12" s="622"/>
      <c r="CV12" s="622"/>
      <c r="CW12" s="622"/>
      <c r="CX12" s="622"/>
      <c r="CY12" s="623"/>
      <c r="CZ12" s="659">
        <v>2.7</v>
      </c>
      <c r="DA12" s="659"/>
      <c r="DB12" s="659"/>
      <c r="DC12" s="659"/>
      <c r="DD12" s="627">
        <v>15246</v>
      </c>
      <c r="DE12" s="622"/>
      <c r="DF12" s="622"/>
      <c r="DG12" s="622"/>
      <c r="DH12" s="622"/>
      <c r="DI12" s="622"/>
      <c r="DJ12" s="622"/>
      <c r="DK12" s="622"/>
      <c r="DL12" s="622"/>
      <c r="DM12" s="622"/>
      <c r="DN12" s="622"/>
      <c r="DO12" s="622"/>
      <c r="DP12" s="623"/>
      <c r="DQ12" s="627">
        <v>172482</v>
      </c>
      <c r="DR12" s="622"/>
      <c r="DS12" s="622"/>
      <c r="DT12" s="622"/>
      <c r="DU12" s="622"/>
      <c r="DV12" s="622"/>
      <c r="DW12" s="622"/>
      <c r="DX12" s="622"/>
      <c r="DY12" s="622"/>
      <c r="DZ12" s="622"/>
      <c r="EA12" s="622"/>
      <c r="EB12" s="622"/>
      <c r="EC12" s="658"/>
    </row>
    <row r="13" spans="2:143" ht="11.25" customHeight="1">
      <c r="B13" s="618" t="s">
        <v>254</v>
      </c>
      <c r="C13" s="619"/>
      <c r="D13" s="619"/>
      <c r="E13" s="619"/>
      <c r="F13" s="619"/>
      <c r="G13" s="619"/>
      <c r="H13" s="619"/>
      <c r="I13" s="619"/>
      <c r="J13" s="619"/>
      <c r="K13" s="619"/>
      <c r="L13" s="619"/>
      <c r="M13" s="619"/>
      <c r="N13" s="619"/>
      <c r="O13" s="619"/>
      <c r="P13" s="619"/>
      <c r="Q13" s="620"/>
      <c r="R13" s="621" t="s">
        <v>235</v>
      </c>
      <c r="S13" s="622"/>
      <c r="T13" s="622"/>
      <c r="U13" s="622"/>
      <c r="V13" s="622"/>
      <c r="W13" s="622"/>
      <c r="X13" s="622"/>
      <c r="Y13" s="623"/>
      <c r="Z13" s="659" t="s">
        <v>130</v>
      </c>
      <c r="AA13" s="659"/>
      <c r="AB13" s="659"/>
      <c r="AC13" s="659"/>
      <c r="AD13" s="660" t="s">
        <v>235</v>
      </c>
      <c r="AE13" s="660"/>
      <c r="AF13" s="660"/>
      <c r="AG13" s="660"/>
      <c r="AH13" s="660"/>
      <c r="AI13" s="660"/>
      <c r="AJ13" s="660"/>
      <c r="AK13" s="660"/>
      <c r="AL13" s="624" t="s">
        <v>235</v>
      </c>
      <c r="AM13" s="625"/>
      <c r="AN13" s="625"/>
      <c r="AO13" s="661"/>
      <c r="AP13" s="618" t="s">
        <v>255</v>
      </c>
      <c r="AQ13" s="619"/>
      <c r="AR13" s="619"/>
      <c r="AS13" s="619"/>
      <c r="AT13" s="619"/>
      <c r="AU13" s="619"/>
      <c r="AV13" s="619"/>
      <c r="AW13" s="619"/>
      <c r="AX13" s="619"/>
      <c r="AY13" s="619"/>
      <c r="AZ13" s="619"/>
      <c r="BA13" s="619"/>
      <c r="BB13" s="619"/>
      <c r="BC13" s="619"/>
      <c r="BD13" s="619"/>
      <c r="BE13" s="619"/>
      <c r="BF13" s="620"/>
      <c r="BG13" s="621">
        <v>1166776</v>
      </c>
      <c r="BH13" s="622"/>
      <c r="BI13" s="622"/>
      <c r="BJ13" s="622"/>
      <c r="BK13" s="622"/>
      <c r="BL13" s="622"/>
      <c r="BM13" s="622"/>
      <c r="BN13" s="623"/>
      <c r="BO13" s="659">
        <v>36.9</v>
      </c>
      <c r="BP13" s="659"/>
      <c r="BQ13" s="659"/>
      <c r="BR13" s="659"/>
      <c r="BS13" s="660" t="s">
        <v>130</v>
      </c>
      <c r="BT13" s="660"/>
      <c r="BU13" s="660"/>
      <c r="BV13" s="660"/>
      <c r="BW13" s="660"/>
      <c r="BX13" s="660"/>
      <c r="BY13" s="660"/>
      <c r="BZ13" s="660"/>
      <c r="CA13" s="660"/>
      <c r="CB13" s="695"/>
      <c r="CD13" s="618" t="s">
        <v>256</v>
      </c>
      <c r="CE13" s="619"/>
      <c r="CF13" s="619"/>
      <c r="CG13" s="619"/>
      <c r="CH13" s="619"/>
      <c r="CI13" s="619"/>
      <c r="CJ13" s="619"/>
      <c r="CK13" s="619"/>
      <c r="CL13" s="619"/>
      <c r="CM13" s="619"/>
      <c r="CN13" s="619"/>
      <c r="CO13" s="619"/>
      <c r="CP13" s="619"/>
      <c r="CQ13" s="620"/>
      <c r="CR13" s="621">
        <v>1190852</v>
      </c>
      <c r="CS13" s="622"/>
      <c r="CT13" s="622"/>
      <c r="CU13" s="622"/>
      <c r="CV13" s="622"/>
      <c r="CW13" s="622"/>
      <c r="CX13" s="622"/>
      <c r="CY13" s="623"/>
      <c r="CZ13" s="659">
        <v>10.6</v>
      </c>
      <c r="DA13" s="659"/>
      <c r="DB13" s="659"/>
      <c r="DC13" s="659"/>
      <c r="DD13" s="627">
        <v>621628</v>
      </c>
      <c r="DE13" s="622"/>
      <c r="DF13" s="622"/>
      <c r="DG13" s="622"/>
      <c r="DH13" s="622"/>
      <c r="DI13" s="622"/>
      <c r="DJ13" s="622"/>
      <c r="DK13" s="622"/>
      <c r="DL13" s="622"/>
      <c r="DM13" s="622"/>
      <c r="DN13" s="622"/>
      <c r="DO13" s="622"/>
      <c r="DP13" s="623"/>
      <c r="DQ13" s="627">
        <v>664555</v>
      </c>
      <c r="DR13" s="622"/>
      <c r="DS13" s="622"/>
      <c r="DT13" s="622"/>
      <c r="DU13" s="622"/>
      <c r="DV13" s="622"/>
      <c r="DW13" s="622"/>
      <c r="DX13" s="622"/>
      <c r="DY13" s="622"/>
      <c r="DZ13" s="622"/>
      <c r="EA13" s="622"/>
      <c r="EB13" s="622"/>
      <c r="EC13" s="658"/>
    </row>
    <row r="14" spans="2:143" ht="11.25" customHeight="1">
      <c r="B14" s="618" t="s">
        <v>257</v>
      </c>
      <c r="C14" s="619"/>
      <c r="D14" s="619"/>
      <c r="E14" s="619"/>
      <c r="F14" s="619"/>
      <c r="G14" s="619"/>
      <c r="H14" s="619"/>
      <c r="I14" s="619"/>
      <c r="J14" s="619"/>
      <c r="K14" s="619"/>
      <c r="L14" s="619"/>
      <c r="M14" s="619"/>
      <c r="N14" s="619"/>
      <c r="O14" s="619"/>
      <c r="P14" s="619"/>
      <c r="Q14" s="620"/>
      <c r="R14" s="621">
        <v>279</v>
      </c>
      <c r="S14" s="622"/>
      <c r="T14" s="622"/>
      <c r="U14" s="622"/>
      <c r="V14" s="622"/>
      <c r="W14" s="622"/>
      <c r="X14" s="622"/>
      <c r="Y14" s="623"/>
      <c r="Z14" s="659">
        <v>0</v>
      </c>
      <c r="AA14" s="659"/>
      <c r="AB14" s="659"/>
      <c r="AC14" s="659"/>
      <c r="AD14" s="660">
        <v>279</v>
      </c>
      <c r="AE14" s="660"/>
      <c r="AF14" s="660"/>
      <c r="AG14" s="660"/>
      <c r="AH14" s="660"/>
      <c r="AI14" s="660"/>
      <c r="AJ14" s="660"/>
      <c r="AK14" s="660"/>
      <c r="AL14" s="624">
        <v>0</v>
      </c>
      <c r="AM14" s="625"/>
      <c r="AN14" s="625"/>
      <c r="AO14" s="661"/>
      <c r="AP14" s="618" t="s">
        <v>258</v>
      </c>
      <c r="AQ14" s="619"/>
      <c r="AR14" s="619"/>
      <c r="AS14" s="619"/>
      <c r="AT14" s="619"/>
      <c r="AU14" s="619"/>
      <c r="AV14" s="619"/>
      <c r="AW14" s="619"/>
      <c r="AX14" s="619"/>
      <c r="AY14" s="619"/>
      <c r="AZ14" s="619"/>
      <c r="BA14" s="619"/>
      <c r="BB14" s="619"/>
      <c r="BC14" s="619"/>
      <c r="BD14" s="619"/>
      <c r="BE14" s="619"/>
      <c r="BF14" s="620"/>
      <c r="BG14" s="621">
        <v>46500</v>
      </c>
      <c r="BH14" s="622"/>
      <c r="BI14" s="622"/>
      <c r="BJ14" s="622"/>
      <c r="BK14" s="622"/>
      <c r="BL14" s="622"/>
      <c r="BM14" s="622"/>
      <c r="BN14" s="623"/>
      <c r="BO14" s="659">
        <v>1.5</v>
      </c>
      <c r="BP14" s="659"/>
      <c r="BQ14" s="659"/>
      <c r="BR14" s="659"/>
      <c r="BS14" s="660" t="s">
        <v>235</v>
      </c>
      <c r="BT14" s="660"/>
      <c r="BU14" s="660"/>
      <c r="BV14" s="660"/>
      <c r="BW14" s="660"/>
      <c r="BX14" s="660"/>
      <c r="BY14" s="660"/>
      <c r="BZ14" s="660"/>
      <c r="CA14" s="660"/>
      <c r="CB14" s="695"/>
      <c r="CD14" s="618" t="s">
        <v>259</v>
      </c>
      <c r="CE14" s="619"/>
      <c r="CF14" s="619"/>
      <c r="CG14" s="619"/>
      <c r="CH14" s="619"/>
      <c r="CI14" s="619"/>
      <c r="CJ14" s="619"/>
      <c r="CK14" s="619"/>
      <c r="CL14" s="619"/>
      <c r="CM14" s="619"/>
      <c r="CN14" s="619"/>
      <c r="CO14" s="619"/>
      <c r="CP14" s="619"/>
      <c r="CQ14" s="620"/>
      <c r="CR14" s="621">
        <v>418103</v>
      </c>
      <c r="CS14" s="622"/>
      <c r="CT14" s="622"/>
      <c r="CU14" s="622"/>
      <c r="CV14" s="622"/>
      <c r="CW14" s="622"/>
      <c r="CX14" s="622"/>
      <c r="CY14" s="623"/>
      <c r="CZ14" s="659">
        <v>3.7</v>
      </c>
      <c r="DA14" s="659"/>
      <c r="DB14" s="659"/>
      <c r="DC14" s="659"/>
      <c r="DD14" s="627">
        <v>51623</v>
      </c>
      <c r="DE14" s="622"/>
      <c r="DF14" s="622"/>
      <c r="DG14" s="622"/>
      <c r="DH14" s="622"/>
      <c r="DI14" s="622"/>
      <c r="DJ14" s="622"/>
      <c r="DK14" s="622"/>
      <c r="DL14" s="622"/>
      <c r="DM14" s="622"/>
      <c r="DN14" s="622"/>
      <c r="DO14" s="622"/>
      <c r="DP14" s="623"/>
      <c r="DQ14" s="627">
        <v>372315</v>
      </c>
      <c r="DR14" s="622"/>
      <c r="DS14" s="622"/>
      <c r="DT14" s="622"/>
      <c r="DU14" s="622"/>
      <c r="DV14" s="622"/>
      <c r="DW14" s="622"/>
      <c r="DX14" s="622"/>
      <c r="DY14" s="622"/>
      <c r="DZ14" s="622"/>
      <c r="EA14" s="622"/>
      <c r="EB14" s="622"/>
      <c r="EC14" s="658"/>
    </row>
    <row r="15" spans="2:143" ht="11.25" customHeight="1">
      <c r="B15" s="618" t="s">
        <v>260</v>
      </c>
      <c r="C15" s="619"/>
      <c r="D15" s="619"/>
      <c r="E15" s="619"/>
      <c r="F15" s="619"/>
      <c r="G15" s="619"/>
      <c r="H15" s="619"/>
      <c r="I15" s="619"/>
      <c r="J15" s="619"/>
      <c r="K15" s="619"/>
      <c r="L15" s="619"/>
      <c r="M15" s="619"/>
      <c r="N15" s="619"/>
      <c r="O15" s="619"/>
      <c r="P15" s="619"/>
      <c r="Q15" s="620"/>
      <c r="R15" s="621" t="s">
        <v>176</v>
      </c>
      <c r="S15" s="622"/>
      <c r="T15" s="622"/>
      <c r="U15" s="622"/>
      <c r="V15" s="622"/>
      <c r="W15" s="622"/>
      <c r="X15" s="622"/>
      <c r="Y15" s="623"/>
      <c r="Z15" s="659" t="s">
        <v>235</v>
      </c>
      <c r="AA15" s="659"/>
      <c r="AB15" s="659"/>
      <c r="AC15" s="659"/>
      <c r="AD15" s="660" t="s">
        <v>235</v>
      </c>
      <c r="AE15" s="660"/>
      <c r="AF15" s="660"/>
      <c r="AG15" s="660"/>
      <c r="AH15" s="660"/>
      <c r="AI15" s="660"/>
      <c r="AJ15" s="660"/>
      <c r="AK15" s="660"/>
      <c r="AL15" s="624" t="s">
        <v>235</v>
      </c>
      <c r="AM15" s="625"/>
      <c r="AN15" s="625"/>
      <c r="AO15" s="661"/>
      <c r="AP15" s="618" t="s">
        <v>261</v>
      </c>
      <c r="AQ15" s="619"/>
      <c r="AR15" s="619"/>
      <c r="AS15" s="619"/>
      <c r="AT15" s="619"/>
      <c r="AU15" s="619"/>
      <c r="AV15" s="619"/>
      <c r="AW15" s="619"/>
      <c r="AX15" s="619"/>
      <c r="AY15" s="619"/>
      <c r="AZ15" s="619"/>
      <c r="BA15" s="619"/>
      <c r="BB15" s="619"/>
      <c r="BC15" s="619"/>
      <c r="BD15" s="619"/>
      <c r="BE15" s="619"/>
      <c r="BF15" s="620"/>
      <c r="BG15" s="621">
        <v>154750</v>
      </c>
      <c r="BH15" s="622"/>
      <c r="BI15" s="622"/>
      <c r="BJ15" s="622"/>
      <c r="BK15" s="622"/>
      <c r="BL15" s="622"/>
      <c r="BM15" s="622"/>
      <c r="BN15" s="623"/>
      <c r="BO15" s="659">
        <v>4.9000000000000004</v>
      </c>
      <c r="BP15" s="659"/>
      <c r="BQ15" s="659"/>
      <c r="BR15" s="659"/>
      <c r="BS15" s="660" t="s">
        <v>130</v>
      </c>
      <c r="BT15" s="660"/>
      <c r="BU15" s="660"/>
      <c r="BV15" s="660"/>
      <c r="BW15" s="660"/>
      <c r="BX15" s="660"/>
      <c r="BY15" s="660"/>
      <c r="BZ15" s="660"/>
      <c r="CA15" s="660"/>
      <c r="CB15" s="695"/>
      <c r="CD15" s="618" t="s">
        <v>262</v>
      </c>
      <c r="CE15" s="619"/>
      <c r="CF15" s="619"/>
      <c r="CG15" s="619"/>
      <c r="CH15" s="619"/>
      <c r="CI15" s="619"/>
      <c r="CJ15" s="619"/>
      <c r="CK15" s="619"/>
      <c r="CL15" s="619"/>
      <c r="CM15" s="619"/>
      <c r="CN15" s="619"/>
      <c r="CO15" s="619"/>
      <c r="CP15" s="619"/>
      <c r="CQ15" s="620"/>
      <c r="CR15" s="621">
        <v>2364846</v>
      </c>
      <c r="CS15" s="622"/>
      <c r="CT15" s="622"/>
      <c r="CU15" s="622"/>
      <c r="CV15" s="622"/>
      <c r="CW15" s="622"/>
      <c r="CX15" s="622"/>
      <c r="CY15" s="623"/>
      <c r="CZ15" s="659">
        <v>21.1</v>
      </c>
      <c r="DA15" s="659"/>
      <c r="DB15" s="659"/>
      <c r="DC15" s="659"/>
      <c r="DD15" s="627">
        <v>1222894</v>
      </c>
      <c r="DE15" s="622"/>
      <c r="DF15" s="622"/>
      <c r="DG15" s="622"/>
      <c r="DH15" s="622"/>
      <c r="DI15" s="622"/>
      <c r="DJ15" s="622"/>
      <c r="DK15" s="622"/>
      <c r="DL15" s="622"/>
      <c r="DM15" s="622"/>
      <c r="DN15" s="622"/>
      <c r="DO15" s="622"/>
      <c r="DP15" s="623"/>
      <c r="DQ15" s="627">
        <v>935964</v>
      </c>
      <c r="DR15" s="622"/>
      <c r="DS15" s="622"/>
      <c r="DT15" s="622"/>
      <c r="DU15" s="622"/>
      <c r="DV15" s="622"/>
      <c r="DW15" s="622"/>
      <c r="DX15" s="622"/>
      <c r="DY15" s="622"/>
      <c r="DZ15" s="622"/>
      <c r="EA15" s="622"/>
      <c r="EB15" s="622"/>
      <c r="EC15" s="658"/>
    </row>
    <row r="16" spans="2:143" ht="11.25" customHeight="1">
      <c r="B16" s="618" t="s">
        <v>263</v>
      </c>
      <c r="C16" s="619"/>
      <c r="D16" s="619"/>
      <c r="E16" s="619"/>
      <c r="F16" s="619"/>
      <c r="G16" s="619"/>
      <c r="H16" s="619"/>
      <c r="I16" s="619"/>
      <c r="J16" s="619"/>
      <c r="K16" s="619"/>
      <c r="L16" s="619"/>
      <c r="M16" s="619"/>
      <c r="N16" s="619"/>
      <c r="O16" s="619"/>
      <c r="P16" s="619"/>
      <c r="Q16" s="620"/>
      <c r="R16" s="621">
        <v>7608</v>
      </c>
      <c r="S16" s="622"/>
      <c r="T16" s="622"/>
      <c r="U16" s="622"/>
      <c r="V16" s="622"/>
      <c r="W16" s="622"/>
      <c r="X16" s="622"/>
      <c r="Y16" s="623"/>
      <c r="Z16" s="659">
        <v>0.1</v>
      </c>
      <c r="AA16" s="659"/>
      <c r="AB16" s="659"/>
      <c r="AC16" s="659"/>
      <c r="AD16" s="660">
        <v>7608</v>
      </c>
      <c r="AE16" s="660"/>
      <c r="AF16" s="660"/>
      <c r="AG16" s="660"/>
      <c r="AH16" s="660"/>
      <c r="AI16" s="660"/>
      <c r="AJ16" s="660"/>
      <c r="AK16" s="660"/>
      <c r="AL16" s="624">
        <v>0.1</v>
      </c>
      <c r="AM16" s="625"/>
      <c r="AN16" s="625"/>
      <c r="AO16" s="661"/>
      <c r="AP16" s="618" t="s">
        <v>264</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59" t="s">
        <v>176</v>
      </c>
      <c r="BP16" s="659"/>
      <c r="BQ16" s="659"/>
      <c r="BR16" s="659"/>
      <c r="BS16" s="660" t="s">
        <v>176</v>
      </c>
      <c r="BT16" s="660"/>
      <c r="BU16" s="660"/>
      <c r="BV16" s="660"/>
      <c r="BW16" s="660"/>
      <c r="BX16" s="660"/>
      <c r="BY16" s="660"/>
      <c r="BZ16" s="660"/>
      <c r="CA16" s="660"/>
      <c r="CB16" s="695"/>
      <c r="CD16" s="618" t="s">
        <v>265</v>
      </c>
      <c r="CE16" s="619"/>
      <c r="CF16" s="619"/>
      <c r="CG16" s="619"/>
      <c r="CH16" s="619"/>
      <c r="CI16" s="619"/>
      <c r="CJ16" s="619"/>
      <c r="CK16" s="619"/>
      <c r="CL16" s="619"/>
      <c r="CM16" s="619"/>
      <c r="CN16" s="619"/>
      <c r="CO16" s="619"/>
      <c r="CP16" s="619"/>
      <c r="CQ16" s="620"/>
      <c r="CR16" s="621" t="s">
        <v>130</v>
      </c>
      <c r="CS16" s="622"/>
      <c r="CT16" s="622"/>
      <c r="CU16" s="622"/>
      <c r="CV16" s="622"/>
      <c r="CW16" s="622"/>
      <c r="CX16" s="622"/>
      <c r="CY16" s="623"/>
      <c r="CZ16" s="659" t="s">
        <v>235</v>
      </c>
      <c r="DA16" s="659"/>
      <c r="DB16" s="659"/>
      <c r="DC16" s="659"/>
      <c r="DD16" s="627" t="s">
        <v>235</v>
      </c>
      <c r="DE16" s="622"/>
      <c r="DF16" s="622"/>
      <c r="DG16" s="622"/>
      <c r="DH16" s="622"/>
      <c r="DI16" s="622"/>
      <c r="DJ16" s="622"/>
      <c r="DK16" s="622"/>
      <c r="DL16" s="622"/>
      <c r="DM16" s="622"/>
      <c r="DN16" s="622"/>
      <c r="DO16" s="622"/>
      <c r="DP16" s="623"/>
      <c r="DQ16" s="627" t="s">
        <v>130</v>
      </c>
      <c r="DR16" s="622"/>
      <c r="DS16" s="622"/>
      <c r="DT16" s="622"/>
      <c r="DU16" s="622"/>
      <c r="DV16" s="622"/>
      <c r="DW16" s="622"/>
      <c r="DX16" s="622"/>
      <c r="DY16" s="622"/>
      <c r="DZ16" s="622"/>
      <c r="EA16" s="622"/>
      <c r="EB16" s="622"/>
      <c r="EC16" s="658"/>
    </row>
    <row r="17" spans="2:133" ht="11.25" customHeight="1">
      <c r="B17" s="618" t="s">
        <v>266</v>
      </c>
      <c r="C17" s="619"/>
      <c r="D17" s="619"/>
      <c r="E17" s="619"/>
      <c r="F17" s="619"/>
      <c r="G17" s="619"/>
      <c r="H17" s="619"/>
      <c r="I17" s="619"/>
      <c r="J17" s="619"/>
      <c r="K17" s="619"/>
      <c r="L17" s="619"/>
      <c r="M17" s="619"/>
      <c r="N17" s="619"/>
      <c r="O17" s="619"/>
      <c r="P17" s="619"/>
      <c r="Q17" s="620"/>
      <c r="R17" s="621">
        <v>31283</v>
      </c>
      <c r="S17" s="622"/>
      <c r="T17" s="622"/>
      <c r="U17" s="622"/>
      <c r="V17" s="622"/>
      <c r="W17" s="622"/>
      <c r="X17" s="622"/>
      <c r="Y17" s="623"/>
      <c r="Z17" s="659">
        <v>0.3</v>
      </c>
      <c r="AA17" s="659"/>
      <c r="AB17" s="659"/>
      <c r="AC17" s="659"/>
      <c r="AD17" s="660">
        <v>31283</v>
      </c>
      <c r="AE17" s="660"/>
      <c r="AF17" s="660"/>
      <c r="AG17" s="660"/>
      <c r="AH17" s="660"/>
      <c r="AI17" s="660"/>
      <c r="AJ17" s="660"/>
      <c r="AK17" s="660"/>
      <c r="AL17" s="624">
        <v>0.5</v>
      </c>
      <c r="AM17" s="625"/>
      <c r="AN17" s="625"/>
      <c r="AO17" s="661"/>
      <c r="AP17" s="618" t="s">
        <v>267</v>
      </c>
      <c r="AQ17" s="619"/>
      <c r="AR17" s="619"/>
      <c r="AS17" s="619"/>
      <c r="AT17" s="619"/>
      <c r="AU17" s="619"/>
      <c r="AV17" s="619"/>
      <c r="AW17" s="619"/>
      <c r="AX17" s="619"/>
      <c r="AY17" s="619"/>
      <c r="AZ17" s="619"/>
      <c r="BA17" s="619"/>
      <c r="BB17" s="619"/>
      <c r="BC17" s="619"/>
      <c r="BD17" s="619"/>
      <c r="BE17" s="619"/>
      <c r="BF17" s="620"/>
      <c r="BG17" s="621" t="s">
        <v>235</v>
      </c>
      <c r="BH17" s="622"/>
      <c r="BI17" s="622"/>
      <c r="BJ17" s="622"/>
      <c r="BK17" s="622"/>
      <c r="BL17" s="622"/>
      <c r="BM17" s="622"/>
      <c r="BN17" s="623"/>
      <c r="BO17" s="659" t="s">
        <v>130</v>
      </c>
      <c r="BP17" s="659"/>
      <c r="BQ17" s="659"/>
      <c r="BR17" s="659"/>
      <c r="BS17" s="660" t="s">
        <v>130</v>
      </c>
      <c r="BT17" s="660"/>
      <c r="BU17" s="660"/>
      <c r="BV17" s="660"/>
      <c r="BW17" s="660"/>
      <c r="BX17" s="660"/>
      <c r="BY17" s="660"/>
      <c r="BZ17" s="660"/>
      <c r="CA17" s="660"/>
      <c r="CB17" s="695"/>
      <c r="CD17" s="618" t="s">
        <v>268</v>
      </c>
      <c r="CE17" s="619"/>
      <c r="CF17" s="619"/>
      <c r="CG17" s="619"/>
      <c r="CH17" s="619"/>
      <c r="CI17" s="619"/>
      <c r="CJ17" s="619"/>
      <c r="CK17" s="619"/>
      <c r="CL17" s="619"/>
      <c r="CM17" s="619"/>
      <c r="CN17" s="619"/>
      <c r="CO17" s="619"/>
      <c r="CP17" s="619"/>
      <c r="CQ17" s="620"/>
      <c r="CR17" s="621">
        <v>1127783</v>
      </c>
      <c r="CS17" s="622"/>
      <c r="CT17" s="622"/>
      <c r="CU17" s="622"/>
      <c r="CV17" s="622"/>
      <c r="CW17" s="622"/>
      <c r="CX17" s="622"/>
      <c r="CY17" s="623"/>
      <c r="CZ17" s="659">
        <v>10.1</v>
      </c>
      <c r="DA17" s="659"/>
      <c r="DB17" s="659"/>
      <c r="DC17" s="659"/>
      <c r="DD17" s="627" t="s">
        <v>235</v>
      </c>
      <c r="DE17" s="622"/>
      <c r="DF17" s="622"/>
      <c r="DG17" s="622"/>
      <c r="DH17" s="622"/>
      <c r="DI17" s="622"/>
      <c r="DJ17" s="622"/>
      <c r="DK17" s="622"/>
      <c r="DL17" s="622"/>
      <c r="DM17" s="622"/>
      <c r="DN17" s="622"/>
      <c r="DO17" s="622"/>
      <c r="DP17" s="623"/>
      <c r="DQ17" s="627">
        <v>995146</v>
      </c>
      <c r="DR17" s="622"/>
      <c r="DS17" s="622"/>
      <c r="DT17" s="622"/>
      <c r="DU17" s="622"/>
      <c r="DV17" s="622"/>
      <c r="DW17" s="622"/>
      <c r="DX17" s="622"/>
      <c r="DY17" s="622"/>
      <c r="DZ17" s="622"/>
      <c r="EA17" s="622"/>
      <c r="EB17" s="622"/>
      <c r="EC17" s="658"/>
    </row>
    <row r="18" spans="2:133" ht="11.25" customHeight="1">
      <c r="B18" s="618" t="s">
        <v>269</v>
      </c>
      <c r="C18" s="619"/>
      <c r="D18" s="619"/>
      <c r="E18" s="619"/>
      <c r="F18" s="619"/>
      <c r="G18" s="619"/>
      <c r="H18" s="619"/>
      <c r="I18" s="619"/>
      <c r="J18" s="619"/>
      <c r="K18" s="619"/>
      <c r="L18" s="619"/>
      <c r="M18" s="619"/>
      <c r="N18" s="619"/>
      <c r="O18" s="619"/>
      <c r="P18" s="619"/>
      <c r="Q18" s="620"/>
      <c r="R18" s="621">
        <v>33654</v>
      </c>
      <c r="S18" s="622"/>
      <c r="T18" s="622"/>
      <c r="U18" s="622"/>
      <c r="V18" s="622"/>
      <c r="W18" s="622"/>
      <c r="X18" s="622"/>
      <c r="Y18" s="623"/>
      <c r="Z18" s="659">
        <v>0.3</v>
      </c>
      <c r="AA18" s="659"/>
      <c r="AB18" s="659"/>
      <c r="AC18" s="659"/>
      <c r="AD18" s="660">
        <v>33654</v>
      </c>
      <c r="AE18" s="660"/>
      <c r="AF18" s="660"/>
      <c r="AG18" s="660"/>
      <c r="AH18" s="660"/>
      <c r="AI18" s="660"/>
      <c r="AJ18" s="660"/>
      <c r="AK18" s="660"/>
      <c r="AL18" s="624">
        <v>0.6</v>
      </c>
      <c r="AM18" s="625"/>
      <c r="AN18" s="625"/>
      <c r="AO18" s="661"/>
      <c r="AP18" s="618" t="s">
        <v>270</v>
      </c>
      <c r="AQ18" s="619"/>
      <c r="AR18" s="619"/>
      <c r="AS18" s="619"/>
      <c r="AT18" s="619"/>
      <c r="AU18" s="619"/>
      <c r="AV18" s="619"/>
      <c r="AW18" s="619"/>
      <c r="AX18" s="619"/>
      <c r="AY18" s="619"/>
      <c r="AZ18" s="619"/>
      <c r="BA18" s="619"/>
      <c r="BB18" s="619"/>
      <c r="BC18" s="619"/>
      <c r="BD18" s="619"/>
      <c r="BE18" s="619"/>
      <c r="BF18" s="620"/>
      <c r="BG18" s="621" t="s">
        <v>235</v>
      </c>
      <c r="BH18" s="622"/>
      <c r="BI18" s="622"/>
      <c r="BJ18" s="622"/>
      <c r="BK18" s="622"/>
      <c r="BL18" s="622"/>
      <c r="BM18" s="622"/>
      <c r="BN18" s="623"/>
      <c r="BO18" s="659" t="s">
        <v>176</v>
      </c>
      <c r="BP18" s="659"/>
      <c r="BQ18" s="659"/>
      <c r="BR18" s="659"/>
      <c r="BS18" s="660" t="s">
        <v>235</v>
      </c>
      <c r="BT18" s="660"/>
      <c r="BU18" s="660"/>
      <c r="BV18" s="660"/>
      <c r="BW18" s="660"/>
      <c r="BX18" s="660"/>
      <c r="BY18" s="660"/>
      <c r="BZ18" s="660"/>
      <c r="CA18" s="660"/>
      <c r="CB18" s="695"/>
      <c r="CD18" s="618" t="s">
        <v>271</v>
      </c>
      <c r="CE18" s="619"/>
      <c r="CF18" s="619"/>
      <c r="CG18" s="619"/>
      <c r="CH18" s="619"/>
      <c r="CI18" s="619"/>
      <c r="CJ18" s="619"/>
      <c r="CK18" s="619"/>
      <c r="CL18" s="619"/>
      <c r="CM18" s="619"/>
      <c r="CN18" s="619"/>
      <c r="CO18" s="619"/>
      <c r="CP18" s="619"/>
      <c r="CQ18" s="620"/>
      <c r="CR18" s="621" t="s">
        <v>130</v>
      </c>
      <c r="CS18" s="622"/>
      <c r="CT18" s="622"/>
      <c r="CU18" s="622"/>
      <c r="CV18" s="622"/>
      <c r="CW18" s="622"/>
      <c r="CX18" s="622"/>
      <c r="CY18" s="623"/>
      <c r="CZ18" s="659" t="s">
        <v>130</v>
      </c>
      <c r="DA18" s="659"/>
      <c r="DB18" s="659"/>
      <c r="DC18" s="659"/>
      <c r="DD18" s="627" t="s">
        <v>176</v>
      </c>
      <c r="DE18" s="622"/>
      <c r="DF18" s="622"/>
      <c r="DG18" s="622"/>
      <c r="DH18" s="622"/>
      <c r="DI18" s="622"/>
      <c r="DJ18" s="622"/>
      <c r="DK18" s="622"/>
      <c r="DL18" s="622"/>
      <c r="DM18" s="622"/>
      <c r="DN18" s="622"/>
      <c r="DO18" s="622"/>
      <c r="DP18" s="623"/>
      <c r="DQ18" s="627" t="s">
        <v>176</v>
      </c>
      <c r="DR18" s="622"/>
      <c r="DS18" s="622"/>
      <c r="DT18" s="622"/>
      <c r="DU18" s="622"/>
      <c r="DV18" s="622"/>
      <c r="DW18" s="622"/>
      <c r="DX18" s="622"/>
      <c r="DY18" s="622"/>
      <c r="DZ18" s="622"/>
      <c r="EA18" s="622"/>
      <c r="EB18" s="622"/>
      <c r="EC18" s="658"/>
    </row>
    <row r="19" spans="2:133" ht="11.25" customHeight="1">
      <c r="B19" s="618" t="s">
        <v>272</v>
      </c>
      <c r="C19" s="619"/>
      <c r="D19" s="619"/>
      <c r="E19" s="619"/>
      <c r="F19" s="619"/>
      <c r="G19" s="619"/>
      <c r="H19" s="619"/>
      <c r="I19" s="619"/>
      <c r="J19" s="619"/>
      <c r="K19" s="619"/>
      <c r="L19" s="619"/>
      <c r="M19" s="619"/>
      <c r="N19" s="619"/>
      <c r="O19" s="619"/>
      <c r="P19" s="619"/>
      <c r="Q19" s="620"/>
      <c r="R19" s="621">
        <v>33654</v>
      </c>
      <c r="S19" s="622"/>
      <c r="T19" s="622"/>
      <c r="U19" s="622"/>
      <c r="V19" s="622"/>
      <c r="W19" s="622"/>
      <c r="X19" s="622"/>
      <c r="Y19" s="623"/>
      <c r="Z19" s="659">
        <v>0.3</v>
      </c>
      <c r="AA19" s="659"/>
      <c r="AB19" s="659"/>
      <c r="AC19" s="659"/>
      <c r="AD19" s="660">
        <v>33654</v>
      </c>
      <c r="AE19" s="660"/>
      <c r="AF19" s="660"/>
      <c r="AG19" s="660"/>
      <c r="AH19" s="660"/>
      <c r="AI19" s="660"/>
      <c r="AJ19" s="660"/>
      <c r="AK19" s="660"/>
      <c r="AL19" s="624">
        <v>0.6</v>
      </c>
      <c r="AM19" s="625"/>
      <c r="AN19" s="625"/>
      <c r="AO19" s="661"/>
      <c r="AP19" s="618" t="s">
        <v>273</v>
      </c>
      <c r="AQ19" s="619"/>
      <c r="AR19" s="619"/>
      <c r="AS19" s="619"/>
      <c r="AT19" s="619"/>
      <c r="AU19" s="619"/>
      <c r="AV19" s="619"/>
      <c r="AW19" s="619"/>
      <c r="AX19" s="619"/>
      <c r="AY19" s="619"/>
      <c r="AZ19" s="619"/>
      <c r="BA19" s="619"/>
      <c r="BB19" s="619"/>
      <c r="BC19" s="619"/>
      <c r="BD19" s="619"/>
      <c r="BE19" s="619"/>
      <c r="BF19" s="620"/>
      <c r="BG19" s="621">
        <v>165940</v>
      </c>
      <c r="BH19" s="622"/>
      <c r="BI19" s="622"/>
      <c r="BJ19" s="622"/>
      <c r="BK19" s="622"/>
      <c r="BL19" s="622"/>
      <c r="BM19" s="622"/>
      <c r="BN19" s="623"/>
      <c r="BO19" s="659">
        <v>5.2</v>
      </c>
      <c r="BP19" s="659"/>
      <c r="BQ19" s="659"/>
      <c r="BR19" s="659"/>
      <c r="BS19" s="660" t="s">
        <v>176</v>
      </c>
      <c r="BT19" s="660"/>
      <c r="BU19" s="660"/>
      <c r="BV19" s="660"/>
      <c r="BW19" s="660"/>
      <c r="BX19" s="660"/>
      <c r="BY19" s="660"/>
      <c r="BZ19" s="660"/>
      <c r="CA19" s="660"/>
      <c r="CB19" s="695"/>
      <c r="CD19" s="618" t="s">
        <v>274</v>
      </c>
      <c r="CE19" s="619"/>
      <c r="CF19" s="619"/>
      <c r="CG19" s="619"/>
      <c r="CH19" s="619"/>
      <c r="CI19" s="619"/>
      <c r="CJ19" s="619"/>
      <c r="CK19" s="619"/>
      <c r="CL19" s="619"/>
      <c r="CM19" s="619"/>
      <c r="CN19" s="619"/>
      <c r="CO19" s="619"/>
      <c r="CP19" s="619"/>
      <c r="CQ19" s="620"/>
      <c r="CR19" s="621" t="s">
        <v>235</v>
      </c>
      <c r="CS19" s="622"/>
      <c r="CT19" s="622"/>
      <c r="CU19" s="622"/>
      <c r="CV19" s="622"/>
      <c r="CW19" s="622"/>
      <c r="CX19" s="622"/>
      <c r="CY19" s="623"/>
      <c r="CZ19" s="659" t="s">
        <v>235</v>
      </c>
      <c r="DA19" s="659"/>
      <c r="DB19" s="659"/>
      <c r="DC19" s="659"/>
      <c r="DD19" s="627" t="s">
        <v>130</v>
      </c>
      <c r="DE19" s="622"/>
      <c r="DF19" s="622"/>
      <c r="DG19" s="622"/>
      <c r="DH19" s="622"/>
      <c r="DI19" s="622"/>
      <c r="DJ19" s="622"/>
      <c r="DK19" s="622"/>
      <c r="DL19" s="622"/>
      <c r="DM19" s="622"/>
      <c r="DN19" s="622"/>
      <c r="DO19" s="622"/>
      <c r="DP19" s="623"/>
      <c r="DQ19" s="627" t="s">
        <v>235</v>
      </c>
      <c r="DR19" s="622"/>
      <c r="DS19" s="622"/>
      <c r="DT19" s="622"/>
      <c r="DU19" s="622"/>
      <c r="DV19" s="622"/>
      <c r="DW19" s="622"/>
      <c r="DX19" s="622"/>
      <c r="DY19" s="622"/>
      <c r="DZ19" s="622"/>
      <c r="EA19" s="622"/>
      <c r="EB19" s="622"/>
      <c r="EC19" s="658"/>
    </row>
    <row r="20" spans="2:133" ht="11.25" customHeight="1">
      <c r="B20" s="696" t="s">
        <v>275</v>
      </c>
      <c r="C20" s="697"/>
      <c r="D20" s="697"/>
      <c r="E20" s="697"/>
      <c r="F20" s="697"/>
      <c r="G20" s="697"/>
      <c r="H20" s="697"/>
      <c r="I20" s="697"/>
      <c r="J20" s="697"/>
      <c r="K20" s="697"/>
      <c r="L20" s="697"/>
      <c r="M20" s="697"/>
      <c r="N20" s="697"/>
      <c r="O20" s="697"/>
      <c r="P20" s="697"/>
      <c r="Q20" s="698"/>
      <c r="R20" s="621" t="s">
        <v>130</v>
      </c>
      <c r="S20" s="622"/>
      <c r="T20" s="622"/>
      <c r="U20" s="622"/>
      <c r="V20" s="622"/>
      <c r="W20" s="622"/>
      <c r="X20" s="622"/>
      <c r="Y20" s="623"/>
      <c r="Z20" s="659" t="s">
        <v>130</v>
      </c>
      <c r="AA20" s="659"/>
      <c r="AB20" s="659"/>
      <c r="AC20" s="659"/>
      <c r="AD20" s="660" t="s">
        <v>235</v>
      </c>
      <c r="AE20" s="660"/>
      <c r="AF20" s="660"/>
      <c r="AG20" s="660"/>
      <c r="AH20" s="660"/>
      <c r="AI20" s="660"/>
      <c r="AJ20" s="660"/>
      <c r="AK20" s="660"/>
      <c r="AL20" s="624" t="s">
        <v>130</v>
      </c>
      <c r="AM20" s="625"/>
      <c r="AN20" s="625"/>
      <c r="AO20" s="661"/>
      <c r="AP20" s="618" t="s">
        <v>276</v>
      </c>
      <c r="AQ20" s="619"/>
      <c r="AR20" s="619"/>
      <c r="AS20" s="619"/>
      <c r="AT20" s="619"/>
      <c r="AU20" s="619"/>
      <c r="AV20" s="619"/>
      <c r="AW20" s="619"/>
      <c r="AX20" s="619"/>
      <c r="AY20" s="619"/>
      <c r="AZ20" s="619"/>
      <c r="BA20" s="619"/>
      <c r="BB20" s="619"/>
      <c r="BC20" s="619"/>
      <c r="BD20" s="619"/>
      <c r="BE20" s="619"/>
      <c r="BF20" s="620"/>
      <c r="BG20" s="621">
        <v>165940</v>
      </c>
      <c r="BH20" s="622"/>
      <c r="BI20" s="622"/>
      <c r="BJ20" s="622"/>
      <c r="BK20" s="622"/>
      <c r="BL20" s="622"/>
      <c r="BM20" s="622"/>
      <c r="BN20" s="623"/>
      <c r="BO20" s="659">
        <v>5.2</v>
      </c>
      <c r="BP20" s="659"/>
      <c r="BQ20" s="659"/>
      <c r="BR20" s="659"/>
      <c r="BS20" s="660" t="s">
        <v>176</v>
      </c>
      <c r="BT20" s="660"/>
      <c r="BU20" s="660"/>
      <c r="BV20" s="660"/>
      <c r="BW20" s="660"/>
      <c r="BX20" s="660"/>
      <c r="BY20" s="660"/>
      <c r="BZ20" s="660"/>
      <c r="CA20" s="660"/>
      <c r="CB20" s="695"/>
      <c r="CD20" s="618" t="s">
        <v>277</v>
      </c>
      <c r="CE20" s="619"/>
      <c r="CF20" s="619"/>
      <c r="CG20" s="619"/>
      <c r="CH20" s="619"/>
      <c r="CI20" s="619"/>
      <c r="CJ20" s="619"/>
      <c r="CK20" s="619"/>
      <c r="CL20" s="619"/>
      <c r="CM20" s="619"/>
      <c r="CN20" s="619"/>
      <c r="CO20" s="619"/>
      <c r="CP20" s="619"/>
      <c r="CQ20" s="620"/>
      <c r="CR20" s="621">
        <v>11207991</v>
      </c>
      <c r="CS20" s="622"/>
      <c r="CT20" s="622"/>
      <c r="CU20" s="622"/>
      <c r="CV20" s="622"/>
      <c r="CW20" s="622"/>
      <c r="CX20" s="622"/>
      <c r="CY20" s="623"/>
      <c r="CZ20" s="659">
        <v>100</v>
      </c>
      <c r="DA20" s="659"/>
      <c r="DB20" s="659"/>
      <c r="DC20" s="659"/>
      <c r="DD20" s="627">
        <v>2049529</v>
      </c>
      <c r="DE20" s="622"/>
      <c r="DF20" s="622"/>
      <c r="DG20" s="622"/>
      <c r="DH20" s="622"/>
      <c r="DI20" s="622"/>
      <c r="DJ20" s="622"/>
      <c r="DK20" s="622"/>
      <c r="DL20" s="622"/>
      <c r="DM20" s="622"/>
      <c r="DN20" s="622"/>
      <c r="DO20" s="622"/>
      <c r="DP20" s="623"/>
      <c r="DQ20" s="627">
        <v>6637358</v>
      </c>
      <c r="DR20" s="622"/>
      <c r="DS20" s="622"/>
      <c r="DT20" s="622"/>
      <c r="DU20" s="622"/>
      <c r="DV20" s="622"/>
      <c r="DW20" s="622"/>
      <c r="DX20" s="622"/>
      <c r="DY20" s="622"/>
      <c r="DZ20" s="622"/>
      <c r="EA20" s="622"/>
      <c r="EB20" s="622"/>
      <c r="EC20" s="658"/>
    </row>
    <row r="21" spans="2:133" ht="11.25" customHeight="1">
      <c r="B21" s="618" t="s">
        <v>278</v>
      </c>
      <c r="C21" s="619"/>
      <c r="D21" s="619"/>
      <c r="E21" s="619"/>
      <c r="F21" s="619"/>
      <c r="G21" s="619"/>
      <c r="H21" s="619"/>
      <c r="I21" s="619"/>
      <c r="J21" s="619"/>
      <c r="K21" s="619"/>
      <c r="L21" s="619"/>
      <c r="M21" s="619"/>
      <c r="N21" s="619"/>
      <c r="O21" s="619"/>
      <c r="P21" s="619"/>
      <c r="Q21" s="620"/>
      <c r="R21" s="621">
        <v>2420602</v>
      </c>
      <c r="S21" s="622"/>
      <c r="T21" s="622"/>
      <c r="U21" s="622"/>
      <c r="V21" s="622"/>
      <c r="W21" s="622"/>
      <c r="X21" s="622"/>
      <c r="Y21" s="623"/>
      <c r="Z21" s="659">
        <v>20.7</v>
      </c>
      <c r="AA21" s="659"/>
      <c r="AB21" s="659"/>
      <c r="AC21" s="659"/>
      <c r="AD21" s="660">
        <v>2079176</v>
      </c>
      <c r="AE21" s="660"/>
      <c r="AF21" s="660"/>
      <c r="AG21" s="660"/>
      <c r="AH21" s="660"/>
      <c r="AI21" s="660"/>
      <c r="AJ21" s="660"/>
      <c r="AK21" s="660"/>
      <c r="AL21" s="624">
        <v>35.5</v>
      </c>
      <c r="AM21" s="625"/>
      <c r="AN21" s="625"/>
      <c r="AO21" s="661"/>
      <c r="AP21" s="618" t="s">
        <v>279</v>
      </c>
      <c r="AQ21" s="699"/>
      <c r="AR21" s="699"/>
      <c r="AS21" s="699"/>
      <c r="AT21" s="699"/>
      <c r="AU21" s="699"/>
      <c r="AV21" s="699"/>
      <c r="AW21" s="699"/>
      <c r="AX21" s="699"/>
      <c r="AY21" s="699"/>
      <c r="AZ21" s="699"/>
      <c r="BA21" s="699"/>
      <c r="BB21" s="699"/>
      <c r="BC21" s="699"/>
      <c r="BD21" s="699"/>
      <c r="BE21" s="699"/>
      <c r="BF21" s="700"/>
      <c r="BG21" s="621" t="s">
        <v>130</v>
      </c>
      <c r="BH21" s="622"/>
      <c r="BI21" s="622"/>
      <c r="BJ21" s="622"/>
      <c r="BK21" s="622"/>
      <c r="BL21" s="622"/>
      <c r="BM21" s="622"/>
      <c r="BN21" s="623"/>
      <c r="BO21" s="659" t="s">
        <v>130</v>
      </c>
      <c r="BP21" s="659"/>
      <c r="BQ21" s="659"/>
      <c r="BR21" s="659"/>
      <c r="BS21" s="660" t="s">
        <v>235</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280</v>
      </c>
      <c r="C22" s="619"/>
      <c r="D22" s="619"/>
      <c r="E22" s="619"/>
      <c r="F22" s="619"/>
      <c r="G22" s="619"/>
      <c r="H22" s="619"/>
      <c r="I22" s="619"/>
      <c r="J22" s="619"/>
      <c r="K22" s="619"/>
      <c r="L22" s="619"/>
      <c r="M22" s="619"/>
      <c r="N22" s="619"/>
      <c r="O22" s="619"/>
      <c r="P22" s="619"/>
      <c r="Q22" s="620"/>
      <c r="R22" s="621">
        <v>2079176</v>
      </c>
      <c r="S22" s="622"/>
      <c r="T22" s="622"/>
      <c r="U22" s="622"/>
      <c r="V22" s="622"/>
      <c r="W22" s="622"/>
      <c r="X22" s="622"/>
      <c r="Y22" s="623"/>
      <c r="Z22" s="659">
        <v>17.8</v>
      </c>
      <c r="AA22" s="659"/>
      <c r="AB22" s="659"/>
      <c r="AC22" s="659"/>
      <c r="AD22" s="660">
        <v>2079176</v>
      </c>
      <c r="AE22" s="660"/>
      <c r="AF22" s="660"/>
      <c r="AG22" s="660"/>
      <c r="AH22" s="660"/>
      <c r="AI22" s="660"/>
      <c r="AJ22" s="660"/>
      <c r="AK22" s="660"/>
      <c r="AL22" s="624">
        <v>35.5</v>
      </c>
      <c r="AM22" s="625"/>
      <c r="AN22" s="625"/>
      <c r="AO22" s="661"/>
      <c r="AP22" s="618" t="s">
        <v>281</v>
      </c>
      <c r="AQ22" s="699"/>
      <c r="AR22" s="699"/>
      <c r="AS22" s="699"/>
      <c r="AT22" s="699"/>
      <c r="AU22" s="699"/>
      <c r="AV22" s="699"/>
      <c r="AW22" s="699"/>
      <c r="AX22" s="699"/>
      <c r="AY22" s="699"/>
      <c r="AZ22" s="699"/>
      <c r="BA22" s="699"/>
      <c r="BB22" s="699"/>
      <c r="BC22" s="699"/>
      <c r="BD22" s="699"/>
      <c r="BE22" s="699"/>
      <c r="BF22" s="700"/>
      <c r="BG22" s="621" t="s">
        <v>235</v>
      </c>
      <c r="BH22" s="622"/>
      <c r="BI22" s="622"/>
      <c r="BJ22" s="622"/>
      <c r="BK22" s="622"/>
      <c r="BL22" s="622"/>
      <c r="BM22" s="622"/>
      <c r="BN22" s="623"/>
      <c r="BO22" s="659" t="s">
        <v>130</v>
      </c>
      <c r="BP22" s="659"/>
      <c r="BQ22" s="659"/>
      <c r="BR22" s="659"/>
      <c r="BS22" s="660" t="s">
        <v>130</v>
      </c>
      <c r="BT22" s="660"/>
      <c r="BU22" s="660"/>
      <c r="BV22" s="660"/>
      <c r="BW22" s="660"/>
      <c r="BX22" s="660"/>
      <c r="BY22" s="660"/>
      <c r="BZ22" s="660"/>
      <c r="CA22" s="660"/>
      <c r="CB22" s="695"/>
      <c r="CD22" s="679" t="s">
        <v>282</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c r="B23" s="618" t="s">
        <v>283</v>
      </c>
      <c r="C23" s="619"/>
      <c r="D23" s="619"/>
      <c r="E23" s="619"/>
      <c r="F23" s="619"/>
      <c r="G23" s="619"/>
      <c r="H23" s="619"/>
      <c r="I23" s="619"/>
      <c r="J23" s="619"/>
      <c r="K23" s="619"/>
      <c r="L23" s="619"/>
      <c r="M23" s="619"/>
      <c r="N23" s="619"/>
      <c r="O23" s="619"/>
      <c r="P23" s="619"/>
      <c r="Q23" s="620"/>
      <c r="R23" s="621">
        <v>341426</v>
      </c>
      <c r="S23" s="622"/>
      <c r="T23" s="622"/>
      <c r="U23" s="622"/>
      <c r="V23" s="622"/>
      <c r="W23" s="622"/>
      <c r="X23" s="622"/>
      <c r="Y23" s="623"/>
      <c r="Z23" s="659">
        <v>2.9</v>
      </c>
      <c r="AA23" s="659"/>
      <c r="AB23" s="659"/>
      <c r="AC23" s="659"/>
      <c r="AD23" s="660" t="s">
        <v>130</v>
      </c>
      <c r="AE23" s="660"/>
      <c r="AF23" s="660"/>
      <c r="AG23" s="660"/>
      <c r="AH23" s="660"/>
      <c r="AI23" s="660"/>
      <c r="AJ23" s="660"/>
      <c r="AK23" s="660"/>
      <c r="AL23" s="624" t="s">
        <v>130</v>
      </c>
      <c r="AM23" s="625"/>
      <c r="AN23" s="625"/>
      <c r="AO23" s="661"/>
      <c r="AP23" s="618" t="s">
        <v>284</v>
      </c>
      <c r="AQ23" s="699"/>
      <c r="AR23" s="699"/>
      <c r="AS23" s="699"/>
      <c r="AT23" s="699"/>
      <c r="AU23" s="699"/>
      <c r="AV23" s="699"/>
      <c r="AW23" s="699"/>
      <c r="AX23" s="699"/>
      <c r="AY23" s="699"/>
      <c r="AZ23" s="699"/>
      <c r="BA23" s="699"/>
      <c r="BB23" s="699"/>
      <c r="BC23" s="699"/>
      <c r="BD23" s="699"/>
      <c r="BE23" s="699"/>
      <c r="BF23" s="700"/>
      <c r="BG23" s="621">
        <v>165940</v>
      </c>
      <c r="BH23" s="622"/>
      <c r="BI23" s="622"/>
      <c r="BJ23" s="622"/>
      <c r="BK23" s="622"/>
      <c r="BL23" s="622"/>
      <c r="BM23" s="622"/>
      <c r="BN23" s="623"/>
      <c r="BO23" s="659">
        <v>5.2</v>
      </c>
      <c r="BP23" s="659"/>
      <c r="BQ23" s="659"/>
      <c r="BR23" s="659"/>
      <c r="BS23" s="660" t="s">
        <v>130</v>
      </c>
      <c r="BT23" s="660"/>
      <c r="BU23" s="660"/>
      <c r="BV23" s="660"/>
      <c r="BW23" s="660"/>
      <c r="BX23" s="660"/>
      <c r="BY23" s="660"/>
      <c r="BZ23" s="660"/>
      <c r="CA23" s="660"/>
      <c r="CB23" s="695"/>
      <c r="CD23" s="679" t="s">
        <v>223</v>
      </c>
      <c r="CE23" s="680"/>
      <c r="CF23" s="680"/>
      <c r="CG23" s="680"/>
      <c r="CH23" s="680"/>
      <c r="CI23" s="680"/>
      <c r="CJ23" s="680"/>
      <c r="CK23" s="680"/>
      <c r="CL23" s="680"/>
      <c r="CM23" s="680"/>
      <c r="CN23" s="680"/>
      <c r="CO23" s="680"/>
      <c r="CP23" s="680"/>
      <c r="CQ23" s="681"/>
      <c r="CR23" s="679" t="s">
        <v>285</v>
      </c>
      <c r="CS23" s="680"/>
      <c r="CT23" s="680"/>
      <c r="CU23" s="680"/>
      <c r="CV23" s="680"/>
      <c r="CW23" s="680"/>
      <c r="CX23" s="680"/>
      <c r="CY23" s="681"/>
      <c r="CZ23" s="679" t="s">
        <v>286</v>
      </c>
      <c r="DA23" s="680"/>
      <c r="DB23" s="680"/>
      <c r="DC23" s="681"/>
      <c r="DD23" s="679" t="s">
        <v>287</v>
      </c>
      <c r="DE23" s="680"/>
      <c r="DF23" s="680"/>
      <c r="DG23" s="680"/>
      <c r="DH23" s="680"/>
      <c r="DI23" s="680"/>
      <c r="DJ23" s="680"/>
      <c r="DK23" s="681"/>
      <c r="DL23" s="711" t="s">
        <v>288</v>
      </c>
      <c r="DM23" s="712"/>
      <c r="DN23" s="712"/>
      <c r="DO23" s="712"/>
      <c r="DP23" s="712"/>
      <c r="DQ23" s="712"/>
      <c r="DR23" s="712"/>
      <c r="DS23" s="712"/>
      <c r="DT23" s="712"/>
      <c r="DU23" s="712"/>
      <c r="DV23" s="713"/>
      <c r="DW23" s="679" t="s">
        <v>289</v>
      </c>
      <c r="DX23" s="680"/>
      <c r="DY23" s="680"/>
      <c r="DZ23" s="680"/>
      <c r="EA23" s="680"/>
      <c r="EB23" s="680"/>
      <c r="EC23" s="681"/>
    </row>
    <row r="24" spans="2:133" ht="11.25" customHeight="1">
      <c r="B24" s="618" t="s">
        <v>290</v>
      </c>
      <c r="C24" s="619"/>
      <c r="D24" s="619"/>
      <c r="E24" s="619"/>
      <c r="F24" s="619"/>
      <c r="G24" s="619"/>
      <c r="H24" s="619"/>
      <c r="I24" s="619"/>
      <c r="J24" s="619"/>
      <c r="K24" s="619"/>
      <c r="L24" s="619"/>
      <c r="M24" s="619"/>
      <c r="N24" s="619"/>
      <c r="O24" s="619"/>
      <c r="P24" s="619"/>
      <c r="Q24" s="620"/>
      <c r="R24" s="621" t="s">
        <v>130</v>
      </c>
      <c r="S24" s="622"/>
      <c r="T24" s="622"/>
      <c r="U24" s="622"/>
      <c r="V24" s="622"/>
      <c r="W24" s="622"/>
      <c r="X24" s="622"/>
      <c r="Y24" s="623"/>
      <c r="Z24" s="659" t="s">
        <v>130</v>
      </c>
      <c r="AA24" s="659"/>
      <c r="AB24" s="659"/>
      <c r="AC24" s="659"/>
      <c r="AD24" s="660" t="s">
        <v>176</v>
      </c>
      <c r="AE24" s="660"/>
      <c r="AF24" s="660"/>
      <c r="AG24" s="660"/>
      <c r="AH24" s="660"/>
      <c r="AI24" s="660"/>
      <c r="AJ24" s="660"/>
      <c r="AK24" s="660"/>
      <c r="AL24" s="624" t="s">
        <v>235</v>
      </c>
      <c r="AM24" s="625"/>
      <c r="AN24" s="625"/>
      <c r="AO24" s="661"/>
      <c r="AP24" s="618" t="s">
        <v>291</v>
      </c>
      <c r="AQ24" s="699"/>
      <c r="AR24" s="699"/>
      <c r="AS24" s="699"/>
      <c r="AT24" s="699"/>
      <c r="AU24" s="699"/>
      <c r="AV24" s="699"/>
      <c r="AW24" s="699"/>
      <c r="AX24" s="699"/>
      <c r="AY24" s="699"/>
      <c r="AZ24" s="699"/>
      <c r="BA24" s="699"/>
      <c r="BB24" s="699"/>
      <c r="BC24" s="699"/>
      <c r="BD24" s="699"/>
      <c r="BE24" s="699"/>
      <c r="BF24" s="700"/>
      <c r="BG24" s="621" t="s">
        <v>176</v>
      </c>
      <c r="BH24" s="622"/>
      <c r="BI24" s="622"/>
      <c r="BJ24" s="622"/>
      <c r="BK24" s="622"/>
      <c r="BL24" s="622"/>
      <c r="BM24" s="622"/>
      <c r="BN24" s="623"/>
      <c r="BO24" s="659" t="s">
        <v>130</v>
      </c>
      <c r="BP24" s="659"/>
      <c r="BQ24" s="659"/>
      <c r="BR24" s="659"/>
      <c r="BS24" s="660" t="s">
        <v>176</v>
      </c>
      <c r="BT24" s="660"/>
      <c r="BU24" s="660"/>
      <c r="BV24" s="660"/>
      <c r="BW24" s="660"/>
      <c r="BX24" s="660"/>
      <c r="BY24" s="660"/>
      <c r="BZ24" s="660"/>
      <c r="CA24" s="660"/>
      <c r="CB24" s="695"/>
      <c r="CD24" s="676" t="s">
        <v>292</v>
      </c>
      <c r="CE24" s="677"/>
      <c r="CF24" s="677"/>
      <c r="CG24" s="677"/>
      <c r="CH24" s="677"/>
      <c r="CI24" s="677"/>
      <c r="CJ24" s="677"/>
      <c r="CK24" s="677"/>
      <c r="CL24" s="677"/>
      <c r="CM24" s="677"/>
      <c r="CN24" s="677"/>
      <c r="CO24" s="677"/>
      <c r="CP24" s="677"/>
      <c r="CQ24" s="678"/>
      <c r="CR24" s="673">
        <v>4899570</v>
      </c>
      <c r="CS24" s="674"/>
      <c r="CT24" s="674"/>
      <c r="CU24" s="674"/>
      <c r="CV24" s="674"/>
      <c r="CW24" s="674"/>
      <c r="CX24" s="674"/>
      <c r="CY24" s="702"/>
      <c r="CZ24" s="703">
        <v>43.7</v>
      </c>
      <c r="DA24" s="685"/>
      <c r="DB24" s="685"/>
      <c r="DC24" s="705"/>
      <c r="DD24" s="701">
        <v>3087967</v>
      </c>
      <c r="DE24" s="674"/>
      <c r="DF24" s="674"/>
      <c r="DG24" s="674"/>
      <c r="DH24" s="674"/>
      <c r="DI24" s="674"/>
      <c r="DJ24" s="674"/>
      <c r="DK24" s="702"/>
      <c r="DL24" s="701">
        <v>3072352</v>
      </c>
      <c r="DM24" s="674"/>
      <c r="DN24" s="674"/>
      <c r="DO24" s="674"/>
      <c r="DP24" s="674"/>
      <c r="DQ24" s="674"/>
      <c r="DR24" s="674"/>
      <c r="DS24" s="674"/>
      <c r="DT24" s="674"/>
      <c r="DU24" s="674"/>
      <c r="DV24" s="702"/>
      <c r="DW24" s="703">
        <v>51.5</v>
      </c>
      <c r="DX24" s="685"/>
      <c r="DY24" s="685"/>
      <c r="DZ24" s="685"/>
      <c r="EA24" s="685"/>
      <c r="EB24" s="685"/>
      <c r="EC24" s="704"/>
    </row>
    <row r="25" spans="2:133" ht="11.25" customHeight="1">
      <c r="B25" s="618" t="s">
        <v>293</v>
      </c>
      <c r="C25" s="619"/>
      <c r="D25" s="619"/>
      <c r="E25" s="619"/>
      <c r="F25" s="619"/>
      <c r="G25" s="619"/>
      <c r="H25" s="619"/>
      <c r="I25" s="619"/>
      <c r="J25" s="619"/>
      <c r="K25" s="619"/>
      <c r="L25" s="619"/>
      <c r="M25" s="619"/>
      <c r="N25" s="619"/>
      <c r="O25" s="619"/>
      <c r="P25" s="619"/>
      <c r="Q25" s="620"/>
      <c r="R25" s="621">
        <v>6302141</v>
      </c>
      <c r="S25" s="622"/>
      <c r="T25" s="622"/>
      <c r="U25" s="622"/>
      <c r="V25" s="622"/>
      <c r="W25" s="622"/>
      <c r="X25" s="622"/>
      <c r="Y25" s="623"/>
      <c r="Z25" s="659">
        <v>53.8</v>
      </c>
      <c r="AA25" s="659"/>
      <c r="AB25" s="659"/>
      <c r="AC25" s="659"/>
      <c r="AD25" s="660">
        <v>5794775</v>
      </c>
      <c r="AE25" s="660"/>
      <c r="AF25" s="660"/>
      <c r="AG25" s="660"/>
      <c r="AH25" s="660"/>
      <c r="AI25" s="660"/>
      <c r="AJ25" s="660"/>
      <c r="AK25" s="660"/>
      <c r="AL25" s="624">
        <v>99.1</v>
      </c>
      <c r="AM25" s="625"/>
      <c r="AN25" s="625"/>
      <c r="AO25" s="661"/>
      <c r="AP25" s="618" t="s">
        <v>294</v>
      </c>
      <c r="AQ25" s="699"/>
      <c r="AR25" s="699"/>
      <c r="AS25" s="699"/>
      <c r="AT25" s="699"/>
      <c r="AU25" s="699"/>
      <c r="AV25" s="699"/>
      <c r="AW25" s="699"/>
      <c r="AX25" s="699"/>
      <c r="AY25" s="699"/>
      <c r="AZ25" s="699"/>
      <c r="BA25" s="699"/>
      <c r="BB25" s="699"/>
      <c r="BC25" s="699"/>
      <c r="BD25" s="699"/>
      <c r="BE25" s="699"/>
      <c r="BF25" s="700"/>
      <c r="BG25" s="621" t="s">
        <v>235</v>
      </c>
      <c r="BH25" s="622"/>
      <c r="BI25" s="622"/>
      <c r="BJ25" s="622"/>
      <c r="BK25" s="622"/>
      <c r="BL25" s="622"/>
      <c r="BM25" s="622"/>
      <c r="BN25" s="623"/>
      <c r="BO25" s="659" t="s">
        <v>130</v>
      </c>
      <c r="BP25" s="659"/>
      <c r="BQ25" s="659"/>
      <c r="BR25" s="659"/>
      <c r="BS25" s="660" t="s">
        <v>130</v>
      </c>
      <c r="BT25" s="660"/>
      <c r="BU25" s="660"/>
      <c r="BV25" s="660"/>
      <c r="BW25" s="660"/>
      <c r="BX25" s="660"/>
      <c r="BY25" s="660"/>
      <c r="BZ25" s="660"/>
      <c r="CA25" s="660"/>
      <c r="CB25" s="695"/>
      <c r="CD25" s="618" t="s">
        <v>295</v>
      </c>
      <c r="CE25" s="619"/>
      <c r="CF25" s="619"/>
      <c r="CG25" s="619"/>
      <c r="CH25" s="619"/>
      <c r="CI25" s="619"/>
      <c r="CJ25" s="619"/>
      <c r="CK25" s="619"/>
      <c r="CL25" s="619"/>
      <c r="CM25" s="619"/>
      <c r="CN25" s="619"/>
      <c r="CO25" s="619"/>
      <c r="CP25" s="619"/>
      <c r="CQ25" s="620"/>
      <c r="CR25" s="621">
        <v>1689919</v>
      </c>
      <c r="CS25" s="634"/>
      <c r="CT25" s="634"/>
      <c r="CU25" s="634"/>
      <c r="CV25" s="634"/>
      <c r="CW25" s="634"/>
      <c r="CX25" s="634"/>
      <c r="CY25" s="635"/>
      <c r="CZ25" s="624">
        <v>15.1</v>
      </c>
      <c r="DA25" s="636"/>
      <c r="DB25" s="636"/>
      <c r="DC25" s="637"/>
      <c r="DD25" s="627">
        <v>1565292</v>
      </c>
      <c r="DE25" s="634"/>
      <c r="DF25" s="634"/>
      <c r="DG25" s="634"/>
      <c r="DH25" s="634"/>
      <c r="DI25" s="634"/>
      <c r="DJ25" s="634"/>
      <c r="DK25" s="635"/>
      <c r="DL25" s="627">
        <v>1565039</v>
      </c>
      <c r="DM25" s="634"/>
      <c r="DN25" s="634"/>
      <c r="DO25" s="634"/>
      <c r="DP25" s="634"/>
      <c r="DQ25" s="634"/>
      <c r="DR25" s="634"/>
      <c r="DS25" s="634"/>
      <c r="DT25" s="634"/>
      <c r="DU25" s="634"/>
      <c r="DV25" s="635"/>
      <c r="DW25" s="624">
        <v>26.2</v>
      </c>
      <c r="DX25" s="636"/>
      <c r="DY25" s="636"/>
      <c r="DZ25" s="636"/>
      <c r="EA25" s="636"/>
      <c r="EB25" s="636"/>
      <c r="EC25" s="648"/>
    </row>
    <row r="26" spans="2:133" ht="11.25" customHeight="1">
      <c r="B26" s="618" t="s">
        <v>296</v>
      </c>
      <c r="C26" s="619"/>
      <c r="D26" s="619"/>
      <c r="E26" s="619"/>
      <c r="F26" s="619"/>
      <c r="G26" s="619"/>
      <c r="H26" s="619"/>
      <c r="I26" s="619"/>
      <c r="J26" s="619"/>
      <c r="K26" s="619"/>
      <c r="L26" s="619"/>
      <c r="M26" s="619"/>
      <c r="N26" s="619"/>
      <c r="O26" s="619"/>
      <c r="P26" s="619"/>
      <c r="Q26" s="620"/>
      <c r="R26" s="621">
        <v>2717</v>
      </c>
      <c r="S26" s="622"/>
      <c r="T26" s="622"/>
      <c r="U26" s="622"/>
      <c r="V26" s="622"/>
      <c r="W26" s="622"/>
      <c r="X26" s="622"/>
      <c r="Y26" s="623"/>
      <c r="Z26" s="659">
        <v>0</v>
      </c>
      <c r="AA26" s="659"/>
      <c r="AB26" s="659"/>
      <c r="AC26" s="659"/>
      <c r="AD26" s="660">
        <v>2717</v>
      </c>
      <c r="AE26" s="660"/>
      <c r="AF26" s="660"/>
      <c r="AG26" s="660"/>
      <c r="AH26" s="660"/>
      <c r="AI26" s="660"/>
      <c r="AJ26" s="660"/>
      <c r="AK26" s="660"/>
      <c r="AL26" s="624">
        <v>0</v>
      </c>
      <c r="AM26" s="625"/>
      <c r="AN26" s="625"/>
      <c r="AO26" s="661"/>
      <c r="AP26" s="618" t="s">
        <v>297</v>
      </c>
      <c r="AQ26" s="699"/>
      <c r="AR26" s="699"/>
      <c r="AS26" s="699"/>
      <c r="AT26" s="699"/>
      <c r="AU26" s="699"/>
      <c r="AV26" s="699"/>
      <c r="AW26" s="699"/>
      <c r="AX26" s="699"/>
      <c r="AY26" s="699"/>
      <c r="AZ26" s="699"/>
      <c r="BA26" s="699"/>
      <c r="BB26" s="699"/>
      <c r="BC26" s="699"/>
      <c r="BD26" s="699"/>
      <c r="BE26" s="699"/>
      <c r="BF26" s="700"/>
      <c r="BG26" s="621" t="s">
        <v>235</v>
      </c>
      <c r="BH26" s="622"/>
      <c r="BI26" s="622"/>
      <c r="BJ26" s="622"/>
      <c r="BK26" s="622"/>
      <c r="BL26" s="622"/>
      <c r="BM26" s="622"/>
      <c r="BN26" s="623"/>
      <c r="BO26" s="659" t="s">
        <v>130</v>
      </c>
      <c r="BP26" s="659"/>
      <c r="BQ26" s="659"/>
      <c r="BR26" s="659"/>
      <c r="BS26" s="660" t="s">
        <v>130</v>
      </c>
      <c r="BT26" s="660"/>
      <c r="BU26" s="660"/>
      <c r="BV26" s="660"/>
      <c r="BW26" s="660"/>
      <c r="BX26" s="660"/>
      <c r="BY26" s="660"/>
      <c r="BZ26" s="660"/>
      <c r="CA26" s="660"/>
      <c r="CB26" s="695"/>
      <c r="CD26" s="618" t="s">
        <v>298</v>
      </c>
      <c r="CE26" s="619"/>
      <c r="CF26" s="619"/>
      <c r="CG26" s="619"/>
      <c r="CH26" s="619"/>
      <c r="CI26" s="619"/>
      <c r="CJ26" s="619"/>
      <c r="CK26" s="619"/>
      <c r="CL26" s="619"/>
      <c r="CM26" s="619"/>
      <c r="CN26" s="619"/>
      <c r="CO26" s="619"/>
      <c r="CP26" s="619"/>
      <c r="CQ26" s="620"/>
      <c r="CR26" s="621">
        <v>1039218</v>
      </c>
      <c r="CS26" s="622"/>
      <c r="CT26" s="622"/>
      <c r="CU26" s="622"/>
      <c r="CV26" s="622"/>
      <c r="CW26" s="622"/>
      <c r="CX26" s="622"/>
      <c r="CY26" s="623"/>
      <c r="CZ26" s="624">
        <v>9.3000000000000007</v>
      </c>
      <c r="DA26" s="636"/>
      <c r="DB26" s="636"/>
      <c r="DC26" s="637"/>
      <c r="DD26" s="627">
        <v>962629</v>
      </c>
      <c r="DE26" s="622"/>
      <c r="DF26" s="622"/>
      <c r="DG26" s="622"/>
      <c r="DH26" s="622"/>
      <c r="DI26" s="622"/>
      <c r="DJ26" s="622"/>
      <c r="DK26" s="623"/>
      <c r="DL26" s="627" t="s">
        <v>130</v>
      </c>
      <c r="DM26" s="622"/>
      <c r="DN26" s="622"/>
      <c r="DO26" s="622"/>
      <c r="DP26" s="622"/>
      <c r="DQ26" s="622"/>
      <c r="DR26" s="622"/>
      <c r="DS26" s="622"/>
      <c r="DT26" s="622"/>
      <c r="DU26" s="622"/>
      <c r="DV26" s="623"/>
      <c r="DW26" s="624" t="s">
        <v>176</v>
      </c>
      <c r="DX26" s="636"/>
      <c r="DY26" s="636"/>
      <c r="DZ26" s="636"/>
      <c r="EA26" s="636"/>
      <c r="EB26" s="636"/>
      <c r="EC26" s="648"/>
    </row>
    <row r="27" spans="2:133" ht="11.25" customHeight="1">
      <c r="B27" s="618" t="s">
        <v>299</v>
      </c>
      <c r="C27" s="619"/>
      <c r="D27" s="619"/>
      <c r="E27" s="619"/>
      <c r="F27" s="619"/>
      <c r="G27" s="619"/>
      <c r="H27" s="619"/>
      <c r="I27" s="619"/>
      <c r="J27" s="619"/>
      <c r="K27" s="619"/>
      <c r="L27" s="619"/>
      <c r="M27" s="619"/>
      <c r="N27" s="619"/>
      <c r="O27" s="619"/>
      <c r="P27" s="619"/>
      <c r="Q27" s="620"/>
      <c r="R27" s="621">
        <v>38632</v>
      </c>
      <c r="S27" s="622"/>
      <c r="T27" s="622"/>
      <c r="U27" s="622"/>
      <c r="V27" s="622"/>
      <c r="W27" s="622"/>
      <c r="X27" s="622"/>
      <c r="Y27" s="623"/>
      <c r="Z27" s="659">
        <v>0.3</v>
      </c>
      <c r="AA27" s="659"/>
      <c r="AB27" s="659"/>
      <c r="AC27" s="659"/>
      <c r="AD27" s="660" t="s">
        <v>235</v>
      </c>
      <c r="AE27" s="660"/>
      <c r="AF27" s="660"/>
      <c r="AG27" s="660"/>
      <c r="AH27" s="660"/>
      <c r="AI27" s="660"/>
      <c r="AJ27" s="660"/>
      <c r="AK27" s="660"/>
      <c r="AL27" s="624" t="s">
        <v>130</v>
      </c>
      <c r="AM27" s="625"/>
      <c r="AN27" s="625"/>
      <c r="AO27" s="661"/>
      <c r="AP27" s="618" t="s">
        <v>300</v>
      </c>
      <c r="AQ27" s="619"/>
      <c r="AR27" s="619"/>
      <c r="AS27" s="619"/>
      <c r="AT27" s="619"/>
      <c r="AU27" s="619"/>
      <c r="AV27" s="619"/>
      <c r="AW27" s="619"/>
      <c r="AX27" s="619"/>
      <c r="AY27" s="619"/>
      <c r="AZ27" s="619"/>
      <c r="BA27" s="619"/>
      <c r="BB27" s="619"/>
      <c r="BC27" s="619"/>
      <c r="BD27" s="619"/>
      <c r="BE27" s="619"/>
      <c r="BF27" s="620"/>
      <c r="BG27" s="621">
        <v>3165620</v>
      </c>
      <c r="BH27" s="622"/>
      <c r="BI27" s="622"/>
      <c r="BJ27" s="622"/>
      <c r="BK27" s="622"/>
      <c r="BL27" s="622"/>
      <c r="BM27" s="622"/>
      <c r="BN27" s="623"/>
      <c r="BO27" s="659">
        <v>100</v>
      </c>
      <c r="BP27" s="659"/>
      <c r="BQ27" s="659"/>
      <c r="BR27" s="659"/>
      <c r="BS27" s="660">
        <v>31257</v>
      </c>
      <c r="BT27" s="660"/>
      <c r="BU27" s="660"/>
      <c r="BV27" s="660"/>
      <c r="BW27" s="660"/>
      <c r="BX27" s="660"/>
      <c r="BY27" s="660"/>
      <c r="BZ27" s="660"/>
      <c r="CA27" s="660"/>
      <c r="CB27" s="695"/>
      <c r="CD27" s="618" t="s">
        <v>301</v>
      </c>
      <c r="CE27" s="619"/>
      <c r="CF27" s="619"/>
      <c r="CG27" s="619"/>
      <c r="CH27" s="619"/>
      <c r="CI27" s="619"/>
      <c r="CJ27" s="619"/>
      <c r="CK27" s="619"/>
      <c r="CL27" s="619"/>
      <c r="CM27" s="619"/>
      <c r="CN27" s="619"/>
      <c r="CO27" s="619"/>
      <c r="CP27" s="619"/>
      <c r="CQ27" s="620"/>
      <c r="CR27" s="621">
        <v>2081868</v>
      </c>
      <c r="CS27" s="634"/>
      <c r="CT27" s="634"/>
      <c r="CU27" s="634"/>
      <c r="CV27" s="634"/>
      <c r="CW27" s="634"/>
      <c r="CX27" s="634"/>
      <c r="CY27" s="635"/>
      <c r="CZ27" s="624">
        <v>18.600000000000001</v>
      </c>
      <c r="DA27" s="636"/>
      <c r="DB27" s="636"/>
      <c r="DC27" s="637"/>
      <c r="DD27" s="627">
        <v>527529</v>
      </c>
      <c r="DE27" s="634"/>
      <c r="DF27" s="634"/>
      <c r="DG27" s="634"/>
      <c r="DH27" s="634"/>
      <c r="DI27" s="634"/>
      <c r="DJ27" s="634"/>
      <c r="DK27" s="635"/>
      <c r="DL27" s="627">
        <v>512167</v>
      </c>
      <c r="DM27" s="634"/>
      <c r="DN27" s="634"/>
      <c r="DO27" s="634"/>
      <c r="DP27" s="634"/>
      <c r="DQ27" s="634"/>
      <c r="DR27" s="634"/>
      <c r="DS27" s="634"/>
      <c r="DT27" s="634"/>
      <c r="DU27" s="634"/>
      <c r="DV27" s="635"/>
      <c r="DW27" s="624">
        <v>8.6</v>
      </c>
      <c r="DX27" s="636"/>
      <c r="DY27" s="636"/>
      <c r="DZ27" s="636"/>
      <c r="EA27" s="636"/>
      <c r="EB27" s="636"/>
      <c r="EC27" s="648"/>
    </row>
    <row r="28" spans="2:133" ht="11.25" customHeight="1">
      <c r="B28" s="618" t="s">
        <v>302</v>
      </c>
      <c r="C28" s="619"/>
      <c r="D28" s="619"/>
      <c r="E28" s="619"/>
      <c r="F28" s="619"/>
      <c r="G28" s="619"/>
      <c r="H28" s="619"/>
      <c r="I28" s="619"/>
      <c r="J28" s="619"/>
      <c r="K28" s="619"/>
      <c r="L28" s="619"/>
      <c r="M28" s="619"/>
      <c r="N28" s="619"/>
      <c r="O28" s="619"/>
      <c r="P28" s="619"/>
      <c r="Q28" s="620"/>
      <c r="R28" s="621">
        <v>209949</v>
      </c>
      <c r="S28" s="622"/>
      <c r="T28" s="622"/>
      <c r="U28" s="622"/>
      <c r="V28" s="622"/>
      <c r="W28" s="622"/>
      <c r="X28" s="622"/>
      <c r="Y28" s="623"/>
      <c r="Z28" s="659">
        <v>1.8</v>
      </c>
      <c r="AA28" s="659"/>
      <c r="AB28" s="659"/>
      <c r="AC28" s="659"/>
      <c r="AD28" s="660">
        <v>34262</v>
      </c>
      <c r="AE28" s="660"/>
      <c r="AF28" s="660"/>
      <c r="AG28" s="660"/>
      <c r="AH28" s="660"/>
      <c r="AI28" s="660"/>
      <c r="AJ28" s="660"/>
      <c r="AK28" s="660"/>
      <c r="AL28" s="624">
        <v>0.6</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303</v>
      </c>
      <c r="CE28" s="619"/>
      <c r="CF28" s="619"/>
      <c r="CG28" s="619"/>
      <c r="CH28" s="619"/>
      <c r="CI28" s="619"/>
      <c r="CJ28" s="619"/>
      <c r="CK28" s="619"/>
      <c r="CL28" s="619"/>
      <c r="CM28" s="619"/>
      <c r="CN28" s="619"/>
      <c r="CO28" s="619"/>
      <c r="CP28" s="619"/>
      <c r="CQ28" s="620"/>
      <c r="CR28" s="621">
        <v>1127783</v>
      </c>
      <c r="CS28" s="622"/>
      <c r="CT28" s="622"/>
      <c r="CU28" s="622"/>
      <c r="CV28" s="622"/>
      <c r="CW28" s="622"/>
      <c r="CX28" s="622"/>
      <c r="CY28" s="623"/>
      <c r="CZ28" s="624">
        <v>10.1</v>
      </c>
      <c r="DA28" s="636"/>
      <c r="DB28" s="636"/>
      <c r="DC28" s="637"/>
      <c r="DD28" s="627">
        <v>995146</v>
      </c>
      <c r="DE28" s="622"/>
      <c r="DF28" s="622"/>
      <c r="DG28" s="622"/>
      <c r="DH28" s="622"/>
      <c r="DI28" s="622"/>
      <c r="DJ28" s="622"/>
      <c r="DK28" s="623"/>
      <c r="DL28" s="627">
        <v>995146</v>
      </c>
      <c r="DM28" s="622"/>
      <c r="DN28" s="622"/>
      <c r="DO28" s="622"/>
      <c r="DP28" s="622"/>
      <c r="DQ28" s="622"/>
      <c r="DR28" s="622"/>
      <c r="DS28" s="622"/>
      <c r="DT28" s="622"/>
      <c r="DU28" s="622"/>
      <c r="DV28" s="623"/>
      <c r="DW28" s="624">
        <v>16.7</v>
      </c>
      <c r="DX28" s="636"/>
      <c r="DY28" s="636"/>
      <c r="DZ28" s="636"/>
      <c r="EA28" s="636"/>
      <c r="EB28" s="636"/>
      <c r="EC28" s="648"/>
    </row>
    <row r="29" spans="2:133" ht="11.25" customHeight="1">
      <c r="B29" s="618" t="s">
        <v>304</v>
      </c>
      <c r="C29" s="619"/>
      <c r="D29" s="619"/>
      <c r="E29" s="619"/>
      <c r="F29" s="619"/>
      <c r="G29" s="619"/>
      <c r="H29" s="619"/>
      <c r="I29" s="619"/>
      <c r="J29" s="619"/>
      <c r="K29" s="619"/>
      <c r="L29" s="619"/>
      <c r="M29" s="619"/>
      <c r="N29" s="619"/>
      <c r="O29" s="619"/>
      <c r="P29" s="619"/>
      <c r="Q29" s="620"/>
      <c r="R29" s="621">
        <v>9400</v>
      </c>
      <c r="S29" s="622"/>
      <c r="T29" s="622"/>
      <c r="U29" s="622"/>
      <c r="V29" s="622"/>
      <c r="W29" s="622"/>
      <c r="X29" s="622"/>
      <c r="Y29" s="623"/>
      <c r="Z29" s="659">
        <v>0.1</v>
      </c>
      <c r="AA29" s="659"/>
      <c r="AB29" s="659"/>
      <c r="AC29" s="659"/>
      <c r="AD29" s="660" t="s">
        <v>176</v>
      </c>
      <c r="AE29" s="660"/>
      <c r="AF29" s="660"/>
      <c r="AG29" s="660"/>
      <c r="AH29" s="660"/>
      <c r="AI29" s="660"/>
      <c r="AJ29" s="660"/>
      <c r="AK29" s="660"/>
      <c r="AL29" s="624" t="s">
        <v>235</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305</v>
      </c>
      <c r="CE29" s="641"/>
      <c r="CF29" s="618" t="s">
        <v>306</v>
      </c>
      <c r="CG29" s="619"/>
      <c r="CH29" s="619"/>
      <c r="CI29" s="619"/>
      <c r="CJ29" s="619"/>
      <c r="CK29" s="619"/>
      <c r="CL29" s="619"/>
      <c r="CM29" s="619"/>
      <c r="CN29" s="619"/>
      <c r="CO29" s="619"/>
      <c r="CP29" s="619"/>
      <c r="CQ29" s="620"/>
      <c r="CR29" s="621">
        <v>1127783</v>
      </c>
      <c r="CS29" s="634"/>
      <c r="CT29" s="634"/>
      <c r="CU29" s="634"/>
      <c r="CV29" s="634"/>
      <c r="CW29" s="634"/>
      <c r="CX29" s="634"/>
      <c r="CY29" s="635"/>
      <c r="CZ29" s="624">
        <v>10.1</v>
      </c>
      <c r="DA29" s="636"/>
      <c r="DB29" s="636"/>
      <c r="DC29" s="637"/>
      <c r="DD29" s="627">
        <v>995146</v>
      </c>
      <c r="DE29" s="634"/>
      <c r="DF29" s="634"/>
      <c r="DG29" s="634"/>
      <c r="DH29" s="634"/>
      <c r="DI29" s="634"/>
      <c r="DJ29" s="634"/>
      <c r="DK29" s="635"/>
      <c r="DL29" s="627">
        <v>995146</v>
      </c>
      <c r="DM29" s="634"/>
      <c r="DN29" s="634"/>
      <c r="DO29" s="634"/>
      <c r="DP29" s="634"/>
      <c r="DQ29" s="634"/>
      <c r="DR29" s="634"/>
      <c r="DS29" s="634"/>
      <c r="DT29" s="634"/>
      <c r="DU29" s="634"/>
      <c r="DV29" s="635"/>
      <c r="DW29" s="624">
        <v>16.7</v>
      </c>
      <c r="DX29" s="636"/>
      <c r="DY29" s="636"/>
      <c r="DZ29" s="636"/>
      <c r="EA29" s="636"/>
      <c r="EB29" s="636"/>
      <c r="EC29" s="648"/>
    </row>
    <row r="30" spans="2:133" ht="11.25" customHeight="1">
      <c r="B30" s="618" t="s">
        <v>307</v>
      </c>
      <c r="C30" s="619"/>
      <c r="D30" s="619"/>
      <c r="E30" s="619"/>
      <c r="F30" s="619"/>
      <c r="G30" s="619"/>
      <c r="H30" s="619"/>
      <c r="I30" s="619"/>
      <c r="J30" s="619"/>
      <c r="K30" s="619"/>
      <c r="L30" s="619"/>
      <c r="M30" s="619"/>
      <c r="N30" s="619"/>
      <c r="O30" s="619"/>
      <c r="P30" s="619"/>
      <c r="Q30" s="620"/>
      <c r="R30" s="621">
        <v>2168410</v>
      </c>
      <c r="S30" s="622"/>
      <c r="T30" s="622"/>
      <c r="U30" s="622"/>
      <c r="V30" s="622"/>
      <c r="W30" s="622"/>
      <c r="X30" s="622"/>
      <c r="Y30" s="623"/>
      <c r="Z30" s="659">
        <v>18.5</v>
      </c>
      <c r="AA30" s="659"/>
      <c r="AB30" s="659"/>
      <c r="AC30" s="659"/>
      <c r="AD30" s="660" t="s">
        <v>176</v>
      </c>
      <c r="AE30" s="660"/>
      <c r="AF30" s="660"/>
      <c r="AG30" s="660"/>
      <c r="AH30" s="660"/>
      <c r="AI30" s="660"/>
      <c r="AJ30" s="660"/>
      <c r="AK30" s="660"/>
      <c r="AL30" s="624" t="s">
        <v>130</v>
      </c>
      <c r="AM30" s="625"/>
      <c r="AN30" s="625"/>
      <c r="AO30" s="661"/>
      <c r="AP30" s="679" t="s">
        <v>223</v>
      </c>
      <c r="AQ30" s="680"/>
      <c r="AR30" s="680"/>
      <c r="AS30" s="680"/>
      <c r="AT30" s="680"/>
      <c r="AU30" s="680"/>
      <c r="AV30" s="680"/>
      <c r="AW30" s="680"/>
      <c r="AX30" s="680"/>
      <c r="AY30" s="680"/>
      <c r="AZ30" s="680"/>
      <c r="BA30" s="680"/>
      <c r="BB30" s="680"/>
      <c r="BC30" s="680"/>
      <c r="BD30" s="680"/>
      <c r="BE30" s="680"/>
      <c r="BF30" s="681"/>
      <c r="BG30" s="679" t="s">
        <v>308</v>
      </c>
      <c r="BH30" s="693"/>
      <c r="BI30" s="693"/>
      <c r="BJ30" s="693"/>
      <c r="BK30" s="693"/>
      <c r="BL30" s="693"/>
      <c r="BM30" s="693"/>
      <c r="BN30" s="693"/>
      <c r="BO30" s="693"/>
      <c r="BP30" s="693"/>
      <c r="BQ30" s="694"/>
      <c r="BR30" s="679" t="s">
        <v>309</v>
      </c>
      <c r="BS30" s="693"/>
      <c r="BT30" s="693"/>
      <c r="BU30" s="693"/>
      <c r="BV30" s="693"/>
      <c r="BW30" s="693"/>
      <c r="BX30" s="693"/>
      <c r="BY30" s="693"/>
      <c r="BZ30" s="693"/>
      <c r="CA30" s="693"/>
      <c r="CB30" s="694"/>
      <c r="CD30" s="642"/>
      <c r="CE30" s="643"/>
      <c r="CF30" s="618" t="s">
        <v>310</v>
      </c>
      <c r="CG30" s="619"/>
      <c r="CH30" s="619"/>
      <c r="CI30" s="619"/>
      <c r="CJ30" s="619"/>
      <c r="CK30" s="619"/>
      <c r="CL30" s="619"/>
      <c r="CM30" s="619"/>
      <c r="CN30" s="619"/>
      <c r="CO30" s="619"/>
      <c r="CP30" s="619"/>
      <c r="CQ30" s="620"/>
      <c r="CR30" s="621">
        <v>1093236</v>
      </c>
      <c r="CS30" s="622"/>
      <c r="CT30" s="622"/>
      <c r="CU30" s="622"/>
      <c r="CV30" s="622"/>
      <c r="CW30" s="622"/>
      <c r="CX30" s="622"/>
      <c r="CY30" s="623"/>
      <c r="CZ30" s="624">
        <v>9.8000000000000007</v>
      </c>
      <c r="DA30" s="636"/>
      <c r="DB30" s="636"/>
      <c r="DC30" s="637"/>
      <c r="DD30" s="627">
        <v>960599</v>
      </c>
      <c r="DE30" s="622"/>
      <c r="DF30" s="622"/>
      <c r="DG30" s="622"/>
      <c r="DH30" s="622"/>
      <c r="DI30" s="622"/>
      <c r="DJ30" s="622"/>
      <c r="DK30" s="623"/>
      <c r="DL30" s="627">
        <v>960599</v>
      </c>
      <c r="DM30" s="622"/>
      <c r="DN30" s="622"/>
      <c r="DO30" s="622"/>
      <c r="DP30" s="622"/>
      <c r="DQ30" s="622"/>
      <c r="DR30" s="622"/>
      <c r="DS30" s="622"/>
      <c r="DT30" s="622"/>
      <c r="DU30" s="622"/>
      <c r="DV30" s="623"/>
      <c r="DW30" s="624">
        <v>16.100000000000001</v>
      </c>
      <c r="DX30" s="636"/>
      <c r="DY30" s="636"/>
      <c r="DZ30" s="636"/>
      <c r="EA30" s="636"/>
      <c r="EB30" s="636"/>
      <c r="EC30" s="648"/>
    </row>
    <row r="31" spans="2:133" ht="11.25" customHeight="1">
      <c r="B31" s="696" t="s">
        <v>311</v>
      </c>
      <c r="C31" s="697"/>
      <c r="D31" s="697"/>
      <c r="E31" s="697"/>
      <c r="F31" s="697"/>
      <c r="G31" s="697"/>
      <c r="H31" s="697"/>
      <c r="I31" s="697"/>
      <c r="J31" s="697"/>
      <c r="K31" s="697"/>
      <c r="L31" s="697"/>
      <c r="M31" s="697"/>
      <c r="N31" s="697"/>
      <c r="O31" s="697"/>
      <c r="P31" s="697"/>
      <c r="Q31" s="698"/>
      <c r="R31" s="621" t="s">
        <v>130</v>
      </c>
      <c r="S31" s="622"/>
      <c r="T31" s="622"/>
      <c r="U31" s="622"/>
      <c r="V31" s="622"/>
      <c r="W31" s="622"/>
      <c r="X31" s="622"/>
      <c r="Y31" s="623"/>
      <c r="Z31" s="659" t="s">
        <v>130</v>
      </c>
      <c r="AA31" s="659"/>
      <c r="AB31" s="659"/>
      <c r="AC31" s="659"/>
      <c r="AD31" s="660" t="s">
        <v>130</v>
      </c>
      <c r="AE31" s="660"/>
      <c r="AF31" s="660"/>
      <c r="AG31" s="660"/>
      <c r="AH31" s="660"/>
      <c r="AI31" s="660"/>
      <c r="AJ31" s="660"/>
      <c r="AK31" s="660"/>
      <c r="AL31" s="624" t="s">
        <v>235</v>
      </c>
      <c r="AM31" s="625"/>
      <c r="AN31" s="625"/>
      <c r="AO31" s="661"/>
      <c r="AP31" s="687" t="s">
        <v>312</v>
      </c>
      <c r="AQ31" s="688"/>
      <c r="AR31" s="688"/>
      <c r="AS31" s="688"/>
      <c r="AT31" s="689" t="s">
        <v>313</v>
      </c>
      <c r="AU31" s="218"/>
      <c r="AV31" s="218"/>
      <c r="AW31" s="218"/>
      <c r="AX31" s="676" t="s">
        <v>189</v>
      </c>
      <c r="AY31" s="677"/>
      <c r="AZ31" s="677"/>
      <c r="BA31" s="677"/>
      <c r="BB31" s="677"/>
      <c r="BC31" s="677"/>
      <c r="BD31" s="677"/>
      <c r="BE31" s="677"/>
      <c r="BF31" s="678"/>
      <c r="BG31" s="683">
        <v>100</v>
      </c>
      <c r="BH31" s="684"/>
      <c r="BI31" s="684"/>
      <c r="BJ31" s="684"/>
      <c r="BK31" s="684"/>
      <c r="BL31" s="684"/>
      <c r="BM31" s="685">
        <v>99.8</v>
      </c>
      <c r="BN31" s="684"/>
      <c r="BO31" s="684"/>
      <c r="BP31" s="684"/>
      <c r="BQ31" s="686"/>
      <c r="BR31" s="683">
        <v>99.9</v>
      </c>
      <c r="BS31" s="684"/>
      <c r="BT31" s="684"/>
      <c r="BU31" s="684"/>
      <c r="BV31" s="684"/>
      <c r="BW31" s="684"/>
      <c r="BX31" s="685">
        <v>99.7</v>
      </c>
      <c r="BY31" s="684"/>
      <c r="BZ31" s="684"/>
      <c r="CA31" s="684"/>
      <c r="CB31" s="686"/>
      <c r="CD31" s="642"/>
      <c r="CE31" s="643"/>
      <c r="CF31" s="618" t="s">
        <v>314</v>
      </c>
      <c r="CG31" s="619"/>
      <c r="CH31" s="619"/>
      <c r="CI31" s="619"/>
      <c r="CJ31" s="619"/>
      <c r="CK31" s="619"/>
      <c r="CL31" s="619"/>
      <c r="CM31" s="619"/>
      <c r="CN31" s="619"/>
      <c r="CO31" s="619"/>
      <c r="CP31" s="619"/>
      <c r="CQ31" s="620"/>
      <c r="CR31" s="621">
        <v>34547</v>
      </c>
      <c r="CS31" s="634"/>
      <c r="CT31" s="634"/>
      <c r="CU31" s="634"/>
      <c r="CV31" s="634"/>
      <c r="CW31" s="634"/>
      <c r="CX31" s="634"/>
      <c r="CY31" s="635"/>
      <c r="CZ31" s="624">
        <v>0.3</v>
      </c>
      <c r="DA31" s="636"/>
      <c r="DB31" s="636"/>
      <c r="DC31" s="637"/>
      <c r="DD31" s="627">
        <v>34547</v>
      </c>
      <c r="DE31" s="634"/>
      <c r="DF31" s="634"/>
      <c r="DG31" s="634"/>
      <c r="DH31" s="634"/>
      <c r="DI31" s="634"/>
      <c r="DJ31" s="634"/>
      <c r="DK31" s="635"/>
      <c r="DL31" s="627">
        <v>34547</v>
      </c>
      <c r="DM31" s="634"/>
      <c r="DN31" s="634"/>
      <c r="DO31" s="634"/>
      <c r="DP31" s="634"/>
      <c r="DQ31" s="634"/>
      <c r="DR31" s="634"/>
      <c r="DS31" s="634"/>
      <c r="DT31" s="634"/>
      <c r="DU31" s="634"/>
      <c r="DV31" s="635"/>
      <c r="DW31" s="624">
        <v>0.6</v>
      </c>
      <c r="DX31" s="636"/>
      <c r="DY31" s="636"/>
      <c r="DZ31" s="636"/>
      <c r="EA31" s="636"/>
      <c r="EB31" s="636"/>
      <c r="EC31" s="648"/>
    </row>
    <row r="32" spans="2:133" ht="11.25" customHeight="1">
      <c r="B32" s="618" t="s">
        <v>315</v>
      </c>
      <c r="C32" s="619"/>
      <c r="D32" s="619"/>
      <c r="E32" s="619"/>
      <c r="F32" s="619"/>
      <c r="G32" s="619"/>
      <c r="H32" s="619"/>
      <c r="I32" s="619"/>
      <c r="J32" s="619"/>
      <c r="K32" s="619"/>
      <c r="L32" s="619"/>
      <c r="M32" s="619"/>
      <c r="N32" s="619"/>
      <c r="O32" s="619"/>
      <c r="P32" s="619"/>
      <c r="Q32" s="620"/>
      <c r="R32" s="621">
        <v>677302</v>
      </c>
      <c r="S32" s="622"/>
      <c r="T32" s="622"/>
      <c r="U32" s="622"/>
      <c r="V32" s="622"/>
      <c r="W32" s="622"/>
      <c r="X32" s="622"/>
      <c r="Y32" s="623"/>
      <c r="Z32" s="659">
        <v>5.8</v>
      </c>
      <c r="AA32" s="659"/>
      <c r="AB32" s="659"/>
      <c r="AC32" s="659"/>
      <c r="AD32" s="660" t="s">
        <v>130</v>
      </c>
      <c r="AE32" s="660"/>
      <c r="AF32" s="660"/>
      <c r="AG32" s="660"/>
      <c r="AH32" s="660"/>
      <c r="AI32" s="660"/>
      <c r="AJ32" s="660"/>
      <c r="AK32" s="660"/>
      <c r="AL32" s="624" t="s">
        <v>130</v>
      </c>
      <c r="AM32" s="625"/>
      <c r="AN32" s="625"/>
      <c r="AO32" s="661"/>
      <c r="AP32" s="662"/>
      <c r="AQ32" s="663"/>
      <c r="AR32" s="663"/>
      <c r="AS32" s="663"/>
      <c r="AT32" s="690"/>
      <c r="AU32" s="214" t="s">
        <v>316</v>
      </c>
      <c r="AX32" s="618" t="s">
        <v>317</v>
      </c>
      <c r="AY32" s="619"/>
      <c r="AZ32" s="619"/>
      <c r="BA32" s="619"/>
      <c r="BB32" s="619"/>
      <c r="BC32" s="619"/>
      <c r="BD32" s="619"/>
      <c r="BE32" s="619"/>
      <c r="BF32" s="620"/>
      <c r="BG32" s="692">
        <v>100</v>
      </c>
      <c r="BH32" s="634"/>
      <c r="BI32" s="634"/>
      <c r="BJ32" s="634"/>
      <c r="BK32" s="634"/>
      <c r="BL32" s="634"/>
      <c r="BM32" s="625">
        <v>99.8</v>
      </c>
      <c r="BN32" s="634"/>
      <c r="BO32" s="634"/>
      <c r="BP32" s="634"/>
      <c r="BQ32" s="657"/>
      <c r="BR32" s="692">
        <v>99.9</v>
      </c>
      <c r="BS32" s="634"/>
      <c r="BT32" s="634"/>
      <c r="BU32" s="634"/>
      <c r="BV32" s="634"/>
      <c r="BW32" s="634"/>
      <c r="BX32" s="625">
        <v>99.6</v>
      </c>
      <c r="BY32" s="634"/>
      <c r="BZ32" s="634"/>
      <c r="CA32" s="634"/>
      <c r="CB32" s="657"/>
      <c r="CD32" s="644"/>
      <c r="CE32" s="645"/>
      <c r="CF32" s="618" t="s">
        <v>318</v>
      </c>
      <c r="CG32" s="619"/>
      <c r="CH32" s="619"/>
      <c r="CI32" s="619"/>
      <c r="CJ32" s="619"/>
      <c r="CK32" s="619"/>
      <c r="CL32" s="619"/>
      <c r="CM32" s="619"/>
      <c r="CN32" s="619"/>
      <c r="CO32" s="619"/>
      <c r="CP32" s="619"/>
      <c r="CQ32" s="620"/>
      <c r="CR32" s="621" t="s">
        <v>235</v>
      </c>
      <c r="CS32" s="622"/>
      <c r="CT32" s="622"/>
      <c r="CU32" s="622"/>
      <c r="CV32" s="622"/>
      <c r="CW32" s="622"/>
      <c r="CX32" s="622"/>
      <c r="CY32" s="623"/>
      <c r="CZ32" s="624" t="s">
        <v>130</v>
      </c>
      <c r="DA32" s="636"/>
      <c r="DB32" s="636"/>
      <c r="DC32" s="637"/>
      <c r="DD32" s="627" t="s">
        <v>176</v>
      </c>
      <c r="DE32" s="622"/>
      <c r="DF32" s="622"/>
      <c r="DG32" s="622"/>
      <c r="DH32" s="622"/>
      <c r="DI32" s="622"/>
      <c r="DJ32" s="622"/>
      <c r="DK32" s="623"/>
      <c r="DL32" s="627" t="s">
        <v>176</v>
      </c>
      <c r="DM32" s="622"/>
      <c r="DN32" s="622"/>
      <c r="DO32" s="622"/>
      <c r="DP32" s="622"/>
      <c r="DQ32" s="622"/>
      <c r="DR32" s="622"/>
      <c r="DS32" s="622"/>
      <c r="DT32" s="622"/>
      <c r="DU32" s="622"/>
      <c r="DV32" s="623"/>
      <c r="DW32" s="624" t="s">
        <v>235</v>
      </c>
      <c r="DX32" s="636"/>
      <c r="DY32" s="636"/>
      <c r="DZ32" s="636"/>
      <c r="EA32" s="636"/>
      <c r="EB32" s="636"/>
      <c r="EC32" s="648"/>
    </row>
    <row r="33" spans="2:133" ht="11.25" customHeight="1">
      <c r="B33" s="618" t="s">
        <v>319</v>
      </c>
      <c r="C33" s="619"/>
      <c r="D33" s="619"/>
      <c r="E33" s="619"/>
      <c r="F33" s="619"/>
      <c r="G33" s="619"/>
      <c r="H33" s="619"/>
      <c r="I33" s="619"/>
      <c r="J33" s="619"/>
      <c r="K33" s="619"/>
      <c r="L33" s="619"/>
      <c r="M33" s="619"/>
      <c r="N33" s="619"/>
      <c r="O33" s="619"/>
      <c r="P33" s="619"/>
      <c r="Q33" s="620"/>
      <c r="R33" s="621">
        <v>48496</v>
      </c>
      <c r="S33" s="622"/>
      <c r="T33" s="622"/>
      <c r="U33" s="622"/>
      <c r="V33" s="622"/>
      <c r="W33" s="622"/>
      <c r="X33" s="622"/>
      <c r="Y33" s="623"/>
      <c r="Z33" s="659">
        <v>0.4</v>
      </c>
      <c r="AA33" s="659"/>
      <c r="AB33" s="659"/>
      <c r="AC33" s="659"/>
      <c r="AD33" s="660">
        <v>6095</v>
      </c>
      <c r="AE33" s="660"/>
      <c r="AF33" s="660"/>
      <c r="AG33" s="660"/>
      <c r="AH33" s="660"/>
      <c r="AI33" s="660"/>
      <c r="AJ33" s="660"/>
      <c r="AK33" s="660"/>
      <c r="AL33" s="624">
        <v>0.1</v>
      </c>
      <c r="AM33" s="625"/>
      <c r="AN33" s="625"/>
      <c r="AO33" s="661"/>
      <c r="AP33" s="664"/>
      <c r="AQ33" s="665"/>
      <c r="AR33" s="665"/>
      <c r="AS33" s="665"/>
      <c r="AT33" s="691"/>
      <c r="AU33" s="219"/>
      <c r="AV33" s="219"/>
      <c r="AW33" s="219"/>
      <c r="AX33" s="602" t="s">
        <v>320</v>
      </c>
      <c r="AY33" s="603"/>
      <c r="AZ33" s="603"/>
      <c r="BA33" s="603"/>
      <c r="BB33" s="603"/>
      <c r="BC33" s="603"/>
      <c r="BD33" s="603"/>
      <c r="BE33" s="603"/>
      <c r="BF33" s="604"/>
      <c r="BG33" s="682">
        <v>99.9</v>
      </c>
      <c r="BH33" s="606"/>
      <c r="BI33" s="606"/>
      <c r="BJ33" s="606"/>
      <c r="BK33" s="606"/>
      <c r="BL33" s="606"/>
      <c r="BM33" s="652">
        <v>99.8</v>
      </c>
      <c r="BN33" s="606"/>
      <c r="BO33" s="606"/>
      <c r="BP33" s="606"/>
      <c r="BQ33" s="669"/>
      <c r="BR33" s="682">
        <v>100</v>
      </c>
      <c r="BS33" s="606"/>
      <c r="BT33" s="606"/>
      <c r="BU33" s="606"/>
      <c r="BV33" s="606"/>
      <c r="BW33" s="606"/>
      <c r="BX33" s="652">
        <v>99.7</v>
      </c>
      <c r="BY33" s="606"/>
      <c r="BZ33" s="606"/>
      <c r="CA33" s="606"/>
      <c r="CB33" s="669"/>
      <c r="CD33" s="618" t="s">
        <v>321</v>
      </c>
      <c r="CE33" s="619"/>
      <c r="CF33" s="619"/>
      <c r="CG33" s="619"/>
      <c r="CH33" s="619"/>
      <c r="CI33" s="619"/>
      <c r="CJ33" s="619"/>
      <c r="CK33" s="619"/>
      <c r="CL33" s="619"/>
      <c r="CM33" s="619"/>
      <c r="CN33" s="619"/>
      <c r="CO33" s="619"/>
      <c r="CP33" s="619"/>
      <c r="CQ33" s="620"/>
      <c r="CR33" s="621">
        <v>4258892</v>
      </c>
      <c r="CS33" s="634"/>
      <c r="CT33" s="634"/>
      <c r="CU33" s="634"/>
      <c r="CV33" s="634"/>
      <c r="CW33" s="634"/>
      <c r="CX33" s="634"/>
      <c r="CY33" s="635"/>
      <c r="CZ33" s="624">
        <v>38</v>
      </c>
      <c r="DA33" s="636"/>
      <c r="DB33" s="636"/>
      <c r="DC33" s="637"/>
      <c r="DD33" s="627">
        <v>3336979</v>
      </c>
      <c r="DE33" s="634"/>
      <c r="DF33" s="634"/>
      <c r="DG33" s="634"/>
      <c r="DH33" s="634"/>
      <c r="DI33" s="634"/>
      <c r="DJ33" s="634"/>
      <c r="DK33" s="635"/>
      <c r="DL33" s="627">
        <v>2615769</v>
      </c>
      <c r="DM33" s="634"/>
      <c r="DN33" s="634"/>
      <c r="DO33" s="634"/>
      <c r="DP33" s="634"/>
      <c r="DQ33" s="634"/>
      <c r="DR33" s="634"/>
      <c r="DS33" s="634"/>
      <c r="DT33" s="634"/>
      <c r="DU33" s="634"/>
      <c r="DV33" s="635"/>
      <c r="DW33" s="624">
        <v>43.8</v>
      </c>
      <c r="DX33" s="636"/>
      <c r="DY33" s="636"/>
      <c r="DZ33" s="636"/>
      <c r="EA33" s="636"/>
      <c r="EB33" s="636"/>
      <c r="EC33" s="648"/>
    </row>
    <row r="34" spans="2:133" ht="11.25" customHeight="1">
      <c r="B34" s="618" t="s">
        <v>322</v>
      </c>
      <c r="C34" s="619"/>
      <c r="D34" s="619"/>
      <c r="E34" s="619"/>
      <c r="F34" s="619"/>
      <c r="G34" s="619"/>
      <c r="H34" s="619"/>
      <c r="I34" s="619"/>
      <c r="J34" s="619"/>
      <c r="K34" s="619"/>
      <c r="L34" s="619"/>
      <c r="M34" s="619"/>
      <c r="N34" s="619"/>
      <c r="O34" s="619"/>
      <c r="P34" s="619"/>
      <c r="Q34" s="620"/>
      <c r="R34" s="621">
        <v>70448</v>
      </c>
      <c r="S34" s="622"/>
      <c r="T34" s="622"/>
      <c r="U34" s="622"/>
      <c r="V34" s="622"/>
      <c r="W34" s="622"/>
      <c r="X34" s="622"/>
      <c r="Y34" s="623"/>
      <c r="Z34" s="659">
        <v>0.6</v>
      </c>
      <c r="AA34" s="659"/>
      <c r="AB34" s="659"/>
      <c r="AC34" s="659"/>
      <c r="AD34" s="660" t="s">
        <v>235</v>
      </c>
      <c r="AE34" s="660"/>
      <c r="AF34" s="660"/>
      <c r="AG34" s="660"/>
      <c r="AH34" s="660"/>
      <c r="AI34" s="660"/>
      <c r="AJ34" s="660"/>
      <c r="AK34" s="660"/>
      <c r="AL34" s="624" t="s">
        <v>235</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323</v>
      </c>
      <c r="CE34" s="619"/>
      <c r="CF34" s="619"/>
      <c r="CG34" s="619"/>
      <c r="CH34" s="619"/>
      <c r="CI34" s="619"/>
      <c r="CJ34" s="619"/>
      <c r="CK34" s="619"/>
      <c r="CL34" s="619"/>
      <c r="CM34" s="619"/>
      <c r="CN34" s="619"/>
      <c r="CO34" s="619"/>
      <c r="CP34" s="619"/>
      <c r="CQ34" s="620"/>
      <c r="CR34" s="621">
        <v>1495452</v>
      </c>
      <c r="CS34" s="622"/>
      <c r="CT34" s="622"/>
      <c r="CU34" s="622"/>
      <c r="CV34" s="622"/>
      <c r="CW34" s="622"/>
      <c r="CX34" s="622"/>
      <c r="CY34" s="623"/>
      <c r="CZ34" s="624">
        <v>13.3</v>
      </c>
      <c r="DA34" s="636"/>
      <c r="DB34" s="636"/>
      <c r="DC34" s="637"/>
      <c r="DD34" s="627">
        <v>950991</v>
      </c>
      <c r="DE34" s="622"/>
      <c r="DF34" s="622"/>
      <c r="DG34" s="622"/>
      <c r="DH34" s="622"/>
      <c r="DI34" s="622"/>
      <c r="DJ34" s="622"/>
      <c r="DK34" s="623"/>
      <c r="DL34" s="627">
        <v>896858</v>
      </c>
      <c r="DM34" s="622"/>
      <c r="DN34" s="622"/>
      <c r="DO34" s="622"/>
      <c r="DP34" s="622"/>
      <c r="DQ34" s="622"/>
      <c r="DR34" s="622"/>
      <c r="DS34" s="622"/>
      <c r="DT34" s="622"/>
      <c r="DU34" s="622"/>
      <c r="DV34" s="623"/>
      <c r="DW34" s="624">
        <v>15</v>
      </c>
      <c r="DX34" s="636"/>
      <c r="DY34" s="636"/>
      <c r="DZ34" s="636"/>
      <c r="EA34" s="636"/>
      <c r="EB34" s="636"/>
      <c r="EC34" s="648"/>
    </row>
    <row r="35" spans="2:133" ht="11.25" customHeight="1">
      <c r="B35" s="618" t="s">
        <v>324</v>
      </c>
      <c r="C35" s="619"/>
      <c r="D35" s="619"/>
      <c r="E35" s="619"/>
      <c r="F35" s="619"/>
      <c r="G35" s="619"/>
      <c r="H35" s="619"/>
      <c r="I35" s="619"/>
      <c r="J35" s="619"/>
      <c r="K35" s="619"/>
      <c r="L35" s="619"/>
      <c r="M35" s="619"/>
      <c r="N35" s="619"/>
      <c r="O35" s="619"/>
      <c r="P35" s="619"/>
      <c r="Q35" s="620"/>
      <c r="R35" s="621">
        <v>190004</v>
      </c>
      <c r="S35" s="622"/>
      <c r="T35" s="622"/>
      <c r="U35" s="622"/>
      <c r="V35" s="622"/>
      <c r="W35" s="622"/>
      <c r="X35" s="622"/>
      <c r="Y35" s="623"/>
      <c r="Z35" s="659">
        <v>1.6</v>
      </c>
      <c r="AA35" s="659"/>
      <c r="AB35" s="659"/>
      <c r="AC35" s="659"/>
      <c r="AD35" s="660" t="s">
        <v>130</v>
      </c>
      <c r="AE35" s="660"/>
      <c r="AF35" s="660"/>
      <c r="AG35" s="660"/>
      <c r="AH35" s="660"/>
      <c r="AI35" s="660"/>
      <c r="AJ35" s="660"/>
      <c r="AK35" s="660"/>
      <c r="AL35" s="624" t="s">
        <v>130</v>
      </c>
      <c r="AM35" s="625"/>
      <c r="AN35" s="625"/>
      <c r="AO35" s="661"/>
      <c r="AP35" s="222"/>
      <c r="AQ35" s="679" t="s">
        <v>325</v>
      </c>
      <c r="AR35" s="680"/>
      <c r="AS35" s="680"/>
      <c r="AT35" s="680"/>
      <c r="AU35" s="680"/>
      <c r="AV35" s="680"/>
      <c r="AW35" s="680"/>
      <c r="AX35" s="680"/>
      <c r="AY35" s="680"/>
      <c r="AZ35" s="680"/>
      <c r="BA35" s="680"/>
      <c r="BB35" s="680"/>
      <c r="BC35" s="680"/>
      <c r="BD35" s="680"/>
      <c r="BE35" s="680"/>
      <c r="BF35" s="681"/>
      <c r="BG35" s="679" t="s">
        <v>326</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327</v>
      </c>
      <c r="CE35" s="619"/>
      <c r="CF35" s="619"/>
      <c r="CG35" s="619"/>
      <c r="CH35" s="619"/>
      <c r="CI35" s="619"/>
      <c r="CJ35" s="619"/>
      <c r="CK35" s="619"/>
      <c r="CL35" s="619"/>
      <c r="CM35" s="619"/>
      <c r="CN35" s="619"/>
      <c r="CO35" s="619"/>
      <c r="CP35" s="619"/>
      <c r="CQ35" s="620"/>
      <c r="CR35" s="621">
        <v>16339</v>
      </c>
      <c r="CS35" s="634"/>
      <c r="CT35" s="634"/>
      <c r="CU35" s="634"/>
      <c r="CV35" s="634"/>
      <c r="CW35" s="634"/>
      <c r="CX35" s="634"/>
      <c r="CY35" s="635"/>
      <c r="CZ35" s="624">
        <v>0.1</v>
      </c>
      <c r="DA35" s="636"/>
      <c r="DB35" s="636"/>
      <c r="DC35" s="637"/>
      <c r="DD35" s="627">
        <v>9581</v>
      </c>
      <c r="DE35" s="634"/>
      <c r="DF35" s="634"/>
      <c r="DG35" s="634"/>
      <c r="DH35" s="634"/>
      <c r="DI35" s="634"/>
      <c r="DJ35" s="634"/>
      <c r="DK35" s="635"/>
      <c r="DL35" s="627">
        <v>9581</v>
      </c>
      <c r="DM35" s="634"/>
      <c r="DN35" s="634"/>
      <c r="DO35" s="634"/>
      <c r="DP35" s="634"/>
      <c r="DQ35" s="634"/>
      <c r="DR35" s="634"/>
      <c r="DS35" s="634"/>
      <c r="DT35" s="634"/>
      <c r="DU35" s="634"/>
      <c r="DV35" s="635"/>
      <c r="DW35" s="624">
        <v>0.2</v>
      </c>
      <c r="DX35" s="636"/>
      <c r="DY35" s="636"/>
      <c r="DZ35" s="636"/>
      <c r="EA35" s="636"/>
      <c r="EB35" s="636"/>
      <c r="EC35" s="648"/>
    </row>
    <row r="36" spans="2:133" ht="11.25" customHeight="1">
      <c r="B36" s="618" t="s">
        <v>328</v>
      </c>
      <c r="C36" s="619"/>
      <c r="D36" s="619"/>
      <c r="E36" s="619"/>
      <c r="F36" s="619"/>
      <c r="G36" s="619"/>
      <c r="H36" s="619"/>
      <c r="I36" s="619"/>
      <c r="J36" s="619"/>
      <c r="K36" s="619"/>
      <c r="L36" s="619"/>
      <c r="M36" s="619"/>
      <c r="N36" s="619"/>
      <c r="O36" s="619"/>
      <c r="P36" s="619"/>
      <c r="Q36" s="620"/>
      <c r="R36" s="621">
        <v>530418</v>
      </c>
      <c r="S36" s="622"/>
      <c r="T36" s="622"/>
      <c r="U36" s="622"/>
      <c r="V36" s="622"/>
      <c r="W36" s="622"/>
      <c r="X36" s="622"/>
      <c r="Y36" s="623"/>
      <c r="Z36" s="659">
        <v>4.5</v>
      </c>
      <c r="AA36" s="659"/>
      <c r="AB36" s="659"/>
      <c r="AC36" s="659"/>
      <c r="AD36" s="660" t="s">
        <v>130</v>
      </c>
      <c r="AE36" s="660"/>
      <c r="AF36" s="660"/>
      <c r="AG36" s="660"/>
      <c r="AH36" s="660"/>
      <c r="AI36" s="660"/>
      <c r="AJ36" s="660"/>
      <c r="AK36" s="660"/>
      <c r="AL36" s="624" t="s">
        <v>130</v>
      </c>
      <c r="AM36" s="625"/>
      <c r="AN36" s="625"/>
      <c r="AO36" s="661"/>
      <c r="AP36" s="222"/>
      <c r="AQ36" s="670" t="s">
        <v>329</v>
      </c>
      <c r="AR36" s="671"/>
      <c r="AS36" s="671"/>
      <c r="AT36" s="671"/>
      <c r="AU36" s="671"/>
      <c r="AV36" s="671"/>
      <c r="AW36" s="671"/>
      <c r="AX36" s="671"/>
      <c r="AY36" s="672"/>
      <c r="AZ36" s="673">
        <v>1188782</v>
      </c>
      <c r="BA36" s="674"/>
      <c r="BB36" s="674"/>
      <c r="BC36" s="674"/>
      <c r="BD36" s="674"/>
      <c r="BE36" s="674"/>
      <c r="BF36" s="675"/>
      <c r="BG36" s="676" t="s">
        <v>330</v>
      </c>
      <c r="BH36" s="677"/>
      <c r="BI36" s="677"/>
      <c r="BJ36" s="677"/>
      <c r="BK36" s="677"/>
      <c r="BL36" s="677"/>
      <c r="BM36" s="677"/>
      <c r="BN36" s="677"/>
      <c r="BO36" s="677"/>
      <c r="BP36" s="677"/>
      <c r="BQ36" s="677"/>
      <c r="BR36" s="677"/>
      <c r="BS36" s="677"/>
      <c r="BT36" s="677"/>
      <c r="BU36" s="678"/>
      <c r="BV36" s="673">
        <v>8715</v>
      </c>
      <c r="BW36" s="674"/>
      <c r="BX36" s="674"/>
      <c r="BY36" s="674"/>
      <c r="BZ36" s="674"/>
      <c r="CA36" s="674"/>
      <c r="CB36" s="675"/>
      <c r="CD36" s="618" t="s">
        <v>331</v>
      </c>
      <c r="CE36" s="619"/>
      <c r="CF36" s="619"/>
      <c r="CG36" s="619"/>
      <c r="CH36" s="619"/>
      <c r="CI36" s="619"/>
      <c r="CJ36" s="619"/>
      <c r="CK36" s="619"/>
      <c r="CL36" s="619"/>
      <c r="CM36" s="619"/>
      <c r="CN36" s="619"/>
      <c r="CO36" s="619"/>
      <c r="CP36" s="619"/>
      <c r="CQ36" s="620"/>
      <c r="CR36" s="621">
        <v>1083996</v>
      </c>
      <c r="CS36" s="622"/>
      <c r="CT36" s="622"/>
      <c r="CU36" s="622"/>
      <c r="CV36" s="622"/>
      <c r="CW36" s="622"/>
      <c r="CX36" s="622"/>
      <c r="CY36" s="623"/>
      <c r="CZ36" s="624">
        <v>9.6999999999999993</v>
      </c>
      <c r="DA36" s="636"/>
      <c r="DB36" s="636"/>
      <c r="DC36" s="637"/>
      <c r="DD36" s="627">
        <v>922135</v>
      </c>
      <c r="DE36" s="622"/>
      <c r="DF36" s="622"/>
      <c r="DG36" s="622"/>
      <c r="DH36" s="622"/>
      <c r="DI36" s="622"/>
      <c r="DJ36" s="622"/>
      <c r="DK36" s="623"/>
      <c r="DL36" s="627">
        <v>733632</v>
      </c>
      <c r="DM36" s="622"/>
      <c r="DN36" s="622"/>
      <c r="DO36" s="622"/>
      <c r="DP36" s="622"/>
      <c r="DQ36" s="622"/>
      <c r="DR36" s="622"/>
      <c r="DS36" s="622"/>
      <c r="DT36" s="622"/>
      <c r="DU36" s="622"/>
      <c r="DV36" s="623"/>
      <c r="DW36" s="624">
        <v>12.3</v>
      </c>
      <c r="DX36" s="636"/>
      <c r="DY36" s="636"/>
      <c r="DZ36" s="636"/>
      <c r="EA36" s="636"/>
      <c r="EB36" s="636"/>
      <c r="EC36" s="648"/>
    </row>
    <row r="37" spans="2:133" ht="11.25" customHeight="1">
      <c r="B37" s="618" t="s">
        <v>332</v>
      </c>
      <c r="C37" s="619"/>
      <c r="D37" s="619"/>
      <c r="E37" s="619"/>
      <c r="F37" s="619"/>
      <c r="G37" s="619"/>
      <c r="H37" s="619"/>
      <c r="I37" s="619"/>
      <c r="J37" s="619"/>
      <c r="K37" s="619"/>
      <c r="L37" s="619"/>
      <c r="M37" s="619"/>
      <c r="N37" s="619"/>
      <c r="O37" s="619"/>
      <c r="P37" s="619"/>
      <c r="Q37" s="620"/>
      <c r="R37" s="621">
        <v>253150</v>
      </c>
      <c r="S37" s="622"/>
      <c r="T37" s="622"/>
      <c r="U37" s="622"/>
      <c r="V37" s="622"/>
      <c r="W37" s="622"/>
      <c r="X37" s="622"/>
      <c r="Y37" s="623"/>
      <c r="Z37" s="659">
        <v>2.2000000000000002</v>
      </c>
      <c r="AA37" s="659"/>
      <c r="AB37" s="659"/>
      <c r="AC37" s="659"/>
      <c r="AD37" s="660">
        <v>11707</v>
      </c>
      <c r="AE37" s="660"/>
      <c r="AF37" s="660"/>
      <c r="AG37" s="660"/>
      <c r="AH37" s="660"/>
      <c r="AI37" s="660"/>
      <c r="AJ37" s="660"/>
      <c r="AK37" s="660"/>
      <c r="AL37" s="624">
        <v>0.2</v>
      </c>
      <c r="AM37" s="625"/>
      <c r="AN37" s="625"/>
      <c r="AO37" s="661"/>
      <c r="AQ37" s="654" t="s">
        <v>333</v>
      </c>
      <c r="AR37" s="655"/>
      <c r="AS37" s="655"/>
      <c r="AT37" s="655"/>
      <c r="AU37" s="655"/>
      <c r="AV37" s="655"/>
      <c r="AW37" s="655"/>
      <c r="AX37" s="655"/>
      <c r="AY37" s="656"/>
      <c r="AZ37" s="621">
        <v>325869</v>
      </c>
      <c r="BA37" s="622"/>
      <c r="BB37" s="622"/>
      <c r="BC37" s="622"/>
      <c r="BD37" s="634"/>
      <c r="BE37" s="634"/>
      <c r="BF37" s="657"/>
      <c r="BG37" s="618" t="s">
        <v>334</v>
      </c>
      <c r="BH37" s="619"/>
      <c r="BI37" s="619"/>
      <c r="BJ37" s="619"/>
      <c r="BK37" s="619"/>
      <c r="BL37" s="619"/>
      <c r="BM37" s="619"/>
      <c r="BN37" s="619"/>
      <c r="BO37" s="619"/>
      <c r="BP37" s="619"/>
      <c r="BQ37" s="619"/>
      <c r="BR37" s="619"/>
      <c r="BS37" s="619"/>
      <c r="BT37" s="619"/>
      <c r="BU37" s="620"/>
      <c r="BV37" s="621">
        <v>1</v>
      </c>
      <c r="BW37" s="622"/>
      <c r="BX37" s="622"/>
      <c r="BY37" s="622"/>
      <c r="BZ37" s="622"/>
      <c r="CA37" s="622"/>
      <c r="CB37" s="658"/>
      <c r="CD37" s="618" t="s">
        <v>335</v>
      </c>
      <c r="CE37" s="619"/>
      <c r="CF37" s="619"/>
      <c r="CG37" s="619"/>
      <c r="CH37" s="619"/>
      <c r="CI37" s="619"/>
      <c r="CJ37" s="619"/>
      <c r="CK37" s="619"/>
      <c r="CL37" s="619"/>
      <c r="CM37" s="619"/>
      <c r="CN37" s="619"/>
      <c r="CO37" s="619"/>
      <c r="CP37" s="619"/>
      <c r="CQ37" s="620"/>
      <c r="CR37" s="621">
        <v>557063</v>
      </c>
      <c r="CS37" s="634"/>
      <c r="CT37" s="634"/>
      <c r="CU37" s="634"/>
      <c r="CV37" s="634"/>
      <c r="CW37" s="634"/>
      <c r="CX37" s="634"/>
      <c r="CY37" s="635"/>
      <c r="CZ37" s="624">
        <v>5</v>
      </c>
      <c r="DA37" s="636"/>
      <c r="DB37" s="636"/>
      <c r="DC37" s="637"/>
      <c r="DD37" s="627">
        <v>557063</v>
      </c>
      <c r="DE37" s="634"/>
      <c r="DF37" s="634"/>
      <c r="DG37" s="634"/>
      <c r="DH37" s="634"/>
      <c r="DI37" s="634"/>
      <c r="DJ37" s="634"/>
      <c r="DK37" s="635"/>
      <c r="DL37" s="627">
        <v>506299</v>
      </c>
      <c r="DM37" s="634"/>
      <c r="DN37" s="634"/>
      <c r="DO37" s="634"/>
      <c r="DP37" s="634"/>
      <c r="DQ37" s="634"/>
      <c r="DR37" s="634"/>
      <c r="DS37" s="634"/>
      <c r="DT37" s="634"/>
      <c r="DU37" s="634"/>
      <c r="DV37" s="635"/>
      <c r="DW37" s="624">
        <v>8.5</v>
      </c>
      <c r="DX37" s="636"/>
      <c r="DY37" s="636"/>
      <c r="DZ37" s="636"/>
      <c r="EA37" s="636"/>
      <c r="EB37" s="636"/>
      <c r="EC37" s="648"/>
    </row>
    <row r="38" spans="2:133" ht="11.25" customHeight="1">
      <c r="B38" s="618" t="s">
        <v>336</v>
      </c>
      <c r="C38" s="619"/>
      <c r="D38" s="619"/>
      <c r="E38" s="619"/>
      <c r="F38" s="619"/>
      <c r="G38" s="619"/>
      <c r="H38" s="619"/>
      <c r="I38" s="619"/>
      <c r="J38" s="619"/>
      <c r="K38" s="619"/>
      <c r="L38" s="619"/>
      <c r="M38" s="619"/>
      <c r="N38" s="619"/>
      <c r="O38" s="619"/>
      <c r="P38" s="619"/>
      <c r="Q38" s="620"/>
      <c r="R38" s="621">
        <v>1209789</v>
      </c>
      <c r="S38" s="622"/>
      <c r="T38" s="622"/>
      <c r="U38" s="622"/>
      <c r="V38" s="622"/>
      <c r="W38" s="622"/>
      <c r="X38" s="622"/>
      <c r="Y38" s="623"/>
      <c r="Z38" s="659">
        <v>10.3</v>
      </c>
      <c r="AA38" s="659"/>
      <c r="AB38" s="659"/>
      <c r="AC38" s="659"/>
      <c r="AD38" s="660" t="s">
        <v>235</v>
      </c>
      <c r="AE38" s="660"/>
      <c r="AF38" s="660"/>
      <c r="AG38" s="660"/>
      <c r="AH38" s="660"/>
      <c r="AI38" s="660"/>
      <c r="AJ38" s="660"/>
      <c r="AK38" s="660"/>
      <c r="AL38" s="624" t="s">
        <v>130</v>
      </c>
      <c r="AM38" s="625"/>
      <c r="AN38" s="625"/>
      <c r="AO38" s="661"/>
      <c r="AQ38" s="654" t="s">
        <v>337</v>
      </c>
      <c r="AR38" s="655"/>
      <c r="AS38" s="655"/>
      <c r="AT38" s="655"/>
      <c r="AU38" s="655"/>
      <c r="AV38" s="655"/>
      <c r="AW38" s="655"/>
      <c r="AX38" s="655"/>
      <c r="AY38" s="656"/>
      <c r="AZ38" s="621">
        <v>38040</v>
      </c>
      <c r="BA38" s="622"/>
      <c r="BB38" s="622"/>
      <c r="BC38" s="622"/>
      <c r="BD38" s="634"/>
      <c r="BE38" s="634"/>
      <c r="BF38" s="657"/>
      <c r="BG38" s="618" t="s">
        <v>338</v>
      </c>
      <c r="BH38" s="619"/>
      <c r="BI38" s="619"/>
      <c r="BJ38" s="619"/>
      <c r="BK38" s="619"/>
      <c r="BL38" s="619"/>
      <c r="BM38" s="619"/>
      <c r="BN38" s="619"/>
      <c r="BO38" s="619"/>
      <c r="BP38" s="619"/>
      <c r="BQ38" s="619"/>
      <c r="BR38" s="619"/>
      <c r="BS38" s="619"/>
      <c r="BT38" s="619"/>
      <c r="BU38" s="620"/>
      <c r="BV38" s="621">
        <v>2816</v>
      </c>
      <c r="BW38" s="622"/>
      <c r="BX38" s="622"/>
      <c r="BY38" s="622"/>
      <c r="BZ38" s="622"/>
      <c r="CA38" s="622"/>
      <c r="CB38" s="658"/>
      <c r="CD38" s="618" t="s">
        <v>339</v>
      </c>
      <c r="CE38" s="619"/>
      <c r="CF38" s="619"/>
      <c r="CG38" s="619"/>
      <c r="CH38" s="619"/>
      <c r="CI38" s="619"/>
      <c r="CJ38" s="619"/>
      <c r="CK38" s="619"/>
      <c r="CL38" s="619"/>
      <c r="CM38" s="619"/>
      <c r="CN38" s="619"/>
      <c r="CO38" s="619"/>
      <c r="CP38" s="619"/>
      <c r="CQ38" s="620"/>
      <c r="CR38" s="621">
        <v>1150742</v>
      </c>
      <c r="CS38" s="622"/>
      <c r="CT38" s="622"/>
      <c r="CU38" s="622"/>
      <c r="CV38" s="622"/>
      <c r="CW38" s="622"/>
      <c r="CX38" s="622"/>
      <c r="CY38" s="623"/>
      <c r="CZ38" s="624">
        <v>10.3</v>
      </c>
      <c r="DA38" s="636"/>
      <c r="DB38" s="636"/>
      <c r="DC38" s="637"/>
      <c r="DD38" s="627">
        <v>988602</v>
      </c>
      <c r="DE38" s="622"/>
      <c r="DF38" s="622"/>
      <c r="DG38" s="622"/>
      <c r="DH38" s="622"/>
      <c r="DI38" s="622"/>
      <c r="DJ38" s="622"/>
      <c r="DK38" s="623"/>
      <c r="DL38" s="627">
        <v>975698</v>
      </c>
      <c r="DM38" s="622"/>
      <c r="DN38" s="622"/>
      <c r="DO38" s="622"/>
      <c r="DP38" s="622"/>
      <c r="DQ38" s="622"/>
      <c r="DR38" s="622"/>
      <c r="DS38" s="622"/>
      <c r="DT38" s="622"/>
      <c r="DU38" s="622"/>
      <c r="DV38" s="623"/>
      <c r="DW38" s="624">
        <v>16.399999999999999</v>
      </c>
      <c r="DX38" s="636"/>
      <c r="DY38" s="636"/>
      <c r="DZ38" s="636"/>
      <c r="EA38" s="636"/>
      <c r="EB38" s="636"/>
      <c r="EC38" s="648"/>
    </row>
    <row r="39" spans="2:133" ht="11.25" customHeight="1">
      <c r="B39" s="618" t="s">
        <v>340</v>
      </c>
      <c r="C39" s="619"/>
      <c r="D39" s="619"/>
      <c r="E39" s="619"/>
      <c r="F39" s="619"/>
      <c r="G39" s="619"/>
      <c r="H39" s="619"/>
      <c r="I39" s="619"/>
      <c r="J39" s="619"/>
      <c r="K39" s="619"/>
      <c r="L39" s="619"/>
      <c r="M39" s="619"/>
      <c r="N39" s="619"/>
      <c r="O39" s="619"/>
      <c r="P39" s="619"/>
      <c r="Q39" s="620"/>
      <c r="R39" s="621" t="s">
        <v>130</v>
      </c>
      <c r="S39" s="622"/>
      <c r="T39" s="622"/>
      <c r="U39" s="622"/>
      <c r="V39" s="622"/>
      <c r="W39" s="622"/>
      <c r="X39" s="622"/>
      <c r="Y39" s="623"/>
      <c r="Z39" s="659" t="s">
        <v>130</v>
      </c>
      <c r="AA39" s="659"/>
      <c r="AB39" s="659"/>
      <c r="AC39" s="659"/>
      <c r="AD39" s="660" t="s">
        <v>235</v>
      </c>
      <c r="AE39" s="660"/>
      <c r="AF39" s="660"/>
      <c r="AG39" s="660"/>
      <c r="AH39" s="660"/>
      <c r="AI39" s="660"/>
      <c r="AJ39" s="660"/>
      <c r="AK39" s="660"/>
      <c r="AL39" s="624" t="s">
        <v>130</v>
      </c>
      <c r="AM39" s="625"/>
      <c r="AN39" s="625"/>
      <c r="AO39" s="661"/>
      <c r="AQ39" s="654" t="s">
        <v>341</v>
      </c>
      <c r="AR39" s="655"/>
      <c r="AS39" s="655"/>
      <c r="AT39" s="655"/>
      <c r="AU39" s="655"/>
      <c r="AV39" s="655"/>
      <c r="AW39" s="655"/>
      <c r="AX39" s="655"/>
      <c r="AY39" s="656"/>
      <c r="AZ39" s="621" t="s">
        <v>235</v>
      </c>
      <c r="BA39" s="622"/>
      <c r="BB39" s="622"/>
      <c r="BC39" s="622"/>
      <c r="BD39" s="634"/>
      <c r="BE39" s="634"/>
      <c r="BF39" s="657"/>
      <c r="BG39" s="618" t="s">
        <v>342</v>
      </c>
      <c r="BH39" s="619"/>
      <c r="BI39" s="619"/>
      <c r="BJ39" s="619"/>
      <c r="BK39" s="619"/>
      <c r="BL39" s="619"/>
      <c r="BM39" s="619"/>
      <c r="BN39" s="619"/>
      <c r="BO39" s="619"/>
      <c r="BP39" s="619"/>
      <c r="BQ39" s="619"/>
      <c r="BR39" s="619"/>
      <c r="BS39" s="619"/>
      <c r="BT39" s="619"/>
      <c r="BU39" s="620"/>
      <c r="BV39" s="621">
        <v>4271</v>
      </c>
      <c r="BW39" s="622"/>
      <c r="BX39" s="622"/>
      <c r="BY39" s="622"/>
      <c r="BZ39" s="622"/>
      <c r="CA39" s="622"/>
      <c r="CB39" s="658"/>
      <c r="CD39" s="618" t="s">
        <v>343</v>
      </c>
      <c r="CE39" s="619"/>
      <c r="CF39" s="619"/>
      <c r="CG39" s="619"/>
      <c r="CH39" s="619"/>
      <c r="CI39" s="619"/>
      <c r="CJ39" s="619"/>
      <c r="CK39" s="619"/>
      <c r="CL39" s="619"/>
      <c r="CM39" s="619"/>
      <c r="CN39" s="619"/>
      <c r="CO39" s="619"/>
      <c r="CP39" s="619"/>
      <c r="CQ39" s="620"/>
      <c r="CR39" s="621">
        <v>512363</v>
      </c>
      <c r="CS39" s="634"/>
      <c r="CT39" s="634"/>
      <c r="CU39" s="634"/>
      <c r="CV39" s="634"/>
      <c r="CW39" s="634"/>
      <c r="CX39" s="634"/>
      <c r="CY39" s="635"/>
      <c r="CZ39" s="624">
        <v>4.5999999999999996</v>
      </c>
      <c r="DA39" s="636"/>
      <c r="DB39" s="636"/>
      <c r="DC39" s="637"/>
      <c r="DD39" s="627">
        <v>465670</v>
      </c>
      <c r="DE39" s="634"/>
      <c r="DF39" s="634"/>
      <c r="DG39" s="634"/>
      <c r="DH39" s="634"/>
      <c r="DI39" s="634"/>
      <c r="DJ39" s="634"/>
      <c r="DK39" s="635"/>
      <c r="DL39" s="627" t="s">
        <v>235</v>
      </c>
      <c r="DM39" s="634"/>
      <c r="DN39" s="634"/>
      <c r="DO39" s="634"/>
      <c r="DP39" s="634"/>
      <c r="DQ39" s="634"/>
      <c r="DR39" s="634"/>
      <c r="DS39" s="634"/>
      <c r="DT39" s="634"/>
      <c r="DU39" s="634"/>
      <c r="DV39" s="635"/>
      <c r="DW39" s="624" t="s">
        <v>130</v>
      </c>
      <c r="DX39" s="636"/>
      <c r="DY39" s="636"/>
      <c r="DZ39" s="636"/>
      <c r="EA39" s="636"/>
      <c r="EB39" s="636"/>
      <c r="EC39" s="648"/>
    </row>
    <row r="40" spans="2:133" ht="11.25" customHeight="1">
      <c r="B40" s="618" t="s">
        <v>344</v>
      </c>
      <c r="C40" s="619"/>
      <c r="D40" s="619"/>
      <c r="E40" s="619"/>
      <c r="F40" s="619"/>
      <c r="G40" s="619"/>
      <c r="H40" s="619"/>
      <c r="I40" s="619"/>
      <c r="J40" s="619"/>
      <c r="K40" s="619"/>
      <c r="L40" s="619"/>
      <c r="M40" s="619"/>
      <c r="N40" s="619"/>
      <c r="O40" s="619"/>
      <c r="P40" s="619"/>
      <c r="Q40" s="620"/>
      <c r="R40" s="621">
        <v>117589</v>
      </c>
      <c r="S40" s="622"/>
      <c r="T40" s="622"/>
      <c r="U40" s="622"/>
      <c r="V40" s="622"/>
      <c r="W40" s="622"/>
      <c r="X40" s="622"/>
      <c r="Y40" s="623"/>
      <c r="Z40" s="659">
        <v>1</v>
      </c>
      <c r="AA40" s="659"/>
      <c r="AB40" s="659"/>
      <c r="AC40" s="659"/>
      <c r="AD40" s="660" t="s">
        <v>176</v>
      </c>
      <c r="AE40" s="660"/>
      <c r="AF40" s="660"/>
      <c r="AG40" s="660"/>
      <c r="AH40" s="660"/>
      <c r="AI40" s="660"/>
      <c r="AJ40" s="660"/>
      <c r="AK40" s="660"/>
      <c r="AL40" s="624" t="s">
        <v>235</v>
      </c>
      <c r="AM40" s="625"/>
      <c r="AN40" s="625"/>
      <c r="AO40" s="661"/>
      <c r="AQ40" s="654" t="s">
        <v>345</v>
      </c>
      <c r="AR40" s="655"/>
      <c r="AS40" s="655"/>
      <c r="AT40" s="655"/>
      <c r="AU40" s="655"/>
      <c r="AV40" s="655"/>
      <c r="AW40" s="655"/>
      <c r="AX40" s="655"/>
      <c r="AY40" s="656"/>
      <c r="AZ40" s="621" t="s">
        <v>130</v>
      </c>
      <c r="BA40" s="622"/>
      <c r="BB40" s="622"/>
      <c r="BC40" s="622"/>
      <c r="BD40" s="634"/>
      <c r="BE40" s="634"/>
      <c r="BF40" s="657"/>
      <c r="BG40" s="662" t="s">
        <v>346</v>
      </c>
      <c r="BH40" s="663"/>
      <c r="BI40" s="663"/>
      <c r="BJ40" s="663"/>
      <c r="BK40" s="663"/>
      <c r="BL40" s="223"/>
      <c r="BM40" s="619" t="s">
        <v>347</v>
      </c>
      <c r="BN40" s="619"/>
      <c r="BO40" s="619"/>
      <c r="BP40" s="619"/>
      <c r="BQ40" s="619"/>
      <c r="BR40" s="619"/>
      <c r="BS40" s="619"/>
      <c r="BT40" s="619"/>
      <c r="BU40" s="620"/>
      <c r="BV40" s="621">
        <v>106</v>
      </c>
      <c r="BW40" s="622"/>
      <c r="BX40" s="622"/>
      <c r="BY40" s="622"/>
      <c r="BZ40" s="622"/>
      <c r="CA40" s="622"/>
      <c r="CB40" s="658"/>
      <c r="CD40" s="618" t="s">
        <v>348</v>
      </c>
      <c r="CE40" s="619"/>
      <c r="CF40" s="619"/>
      <c r="CG40" s="619"/>
      <c r="CH40" s="619"/>
      <c r="CI40" s="619"/>
      <c r="CJ40" s="619"/>
      <c r="CK40" s="619"/>
      <c r="CL40" s="619"/>
      <c r="CM40" s="619"/>
      <c r="CN40" s="619"/>
      <c r="CO40" s="619"/>
      <c r="CP40" s="619"/>
      <c r="CQ40" s="620"/>
      <c r="CR40" s="621" t="s">
        <v>130</v>
      </c>
      <c r="CS40" s="622"/>
      <c r="CT40" s="622"/>
      <c r="CU40" s="622"/>
      <c r="CV40" s="622"/>
      <c r="CW40" s="622"/>
      <c r="CX40" s="622"/>
      <c r="CY40" s="623"/>
      <c r="CZ40" s="624" t="s">
        <v>176</v>
      </c>
      <c r="DA40" s="636"/>
      <c r="DB40" s="636"/>
      <c r="DC40" s="637"/>
      <c r="DD40" s="627" t="s">
        <v>235</v>
      </c>
      <c r="DE40" s="622"/>
      <c r="DF40" s="622"/>
      <c r="DG40" s="622"/>
      <c r="DH40" s="622"/>
      <c r="DI40" s="622"/>
      <c r="DJ40" s="622"/>
      <c r="DK40" s="623"/>
      <c r="DL40" s="627" t="s">
        <v>176</v>
      </c>
      <c r="DM40" s="622"/>
      <c r="DN40" s="622"/>
      <c r="DO40" s="622"/>
      <c r="DP40" s="622"/>
      <c r="DQ40" s="622"/>
      <c r="DR40" s="622"/>
      <c r="DS40" s="622"/>
      <c r="DT40" s="622"/>
      <c r="DU40" s="622"/>
      <c r="DV40" s="623"/>
      <c r="DW40" s="624" t="s">
        <v>130</v>
      </c>
      <c r="DX40" s="636"/>
      <c r="DY40" s="636"/>
      <c r="DZ40" s="636"/>
      <c r="EA40" s="636"/>
      <c r="EB40" s="636"/>
      <c r="EC40" s="648"/>
    </row>
    <row r="41" spans="2:133" ht="11.25" customHeight="1">
      <c r="B41" s="602" t="s">
        <v>349</v>
      </c>
      <c r="C41" s="603"/>
      <c r="D41" s="603"/>
      <c r="E41" s="603"/>
      <c r="F41" s="603"/>
      <c r="G41" s="603"/>
      <c r="H41" s="603"/>
      <c r="I41" s="603"/>
      <c r="J41" s="603"/>
      <c r="K41" s="603"/>
      <c r="L41" s="603"/>
      <c r="M41" s="603"/>
      <c r="N41" s="603"/>
      <c r="O41" s="603"/>
      <c r="P41" s="603"/>
      <c r="Q41" s="604"/>
      <c r="R41" s="605">
        <v>11710856</v>
      </c>
      <c r="S41" s="646"/>
      <c r="T41" s="646"/>
      <c r="U41" s="646"/>
      <c r="V41" s="646"/>
      <c r="W41" s="646"/>
      <c r="X41" s="646"/>
      <c r="Y41" s="649"/>
      <c r="Z41" s="650">
        <v>100</v>
      </c>
      <c r="AA41" s="650"/>
      <c r="AB41" s="650"/>
      <c r="AC41" s="650"/>
      <c r="AD41" s="651">
        <v>5849556</v>
      </c>
      <c r="AE41" s="651"/>
      <c r="AF41" s="651"/>
      <c r="AG41" s="651"/>
      <c r="AH41" s="651"/>
      <c r="AI41" s="651"/>
      <c r="AJ41" s="651"/>
      <c r="AK41" s="651"/>
      <c r="AL41" s="608">
        <v>100</v>
      </c>
      <c r="AM41" s="652"/>
      <c r="AN41" s="652"/>
      <c r="AO41" s="653"/>
      <c r="AQ41" s="654" t="s">
        <v>350</v>
      </c>
      <c r="AR41" s="655"/>
      <c r="AS41" s="655"/>
      <c r="AT41" s="655"/>
      <c r="AU41" s="655"/>
      <c r="AV41" s="655"/>
      <c r="AW41" s="655"/>
      <c r="AX41" s="655"/>
      <c r="AY41" s="656"/>
      <c r="AZ41" s="621">
        <v>186889</v>
      </c>
      <c r="BA41" s="622"/>
      <c r="BB41" s="622"/>
      <c r="BC41" s="622"/>
      <c r="BD41" s="634"/>
      <c r="BE41" s="634"/>
      <c r="BF41" s="657"/>
      <c r="BG41" s="662"/>
      <c r="BH41" s="663"/>
      <c r="BI41" s="663"/>
      <c r="BJ41" s="663"/>
      <c r="BK41" s="663"/>
      <c r="BL41" s="223"/>
      <c r="BM41" s="619" t="s">
        <v>351</v>
      </c>
      <c r="BN41" s="619"/>
      <c r="BO41" s="619"/>
      <c r="BP41" s="619"/>
      <c r="BQ41" s="619"/>
      <c r="BR41" s="619"/>
      <c r="BS41" s="619"/>
      <c r="BT41" s="619"/>
      <c r="BU41" s="620"/>
      <c r="BV41" s="621" t="s">
        <v>235</v>
      </c>
      <c r="BW41" s="622"/>
      <c r="BX41" s="622"/>
      <c r="BY41" s="622"/>
      <c r="BZ41" s="622"/>
      <c r="CA41" s="622"/>
      <c r="CB41" s="658"/>
      <c r="CD41" s="618" t="s">
        <v>352</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130</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353</v>
      </c>
      <c r="AR42" s="667"/>
      <c r="AS42" s="667"/>
      <c r="AT42" s="667"/>
      <c r="AU42" s="667"/>
      <c r="AV42" s="667"/>
      <c r="AW42" s="667"/>
      <c r="AX42" s="667"/>
      <c r="AY42" s="668"/>
      <c r="AZ42" s="605">
        <v>637984</v>
      </c>
      <c r="BA42" s="646"/>
      <c r="BB42" s="646"/>
      <c r="BC42" s="646"/>
      <c r="BD42" s="606"/>
      <c r="BE42" s="606"/>
      <c r="BF42" s="669"/>
      <c r="BG42" s="664"/>
      <c r="BH42" s="665"/>
      <c r="BI42" s="665"/>
      <c r="BJ42" s="665"/>
      <c r="BK42" s="665"/>
      <c r="BL42" s="224"/>
      <c r="BM42" s="603" t="s">
        <v>354</v>
      </c>
      <c r="BN42" s="603"/>
      <c r="BO42" s="603"/>
      <c r="BP42" s="603"/>
      <c r="BQ42" s="603"/>
      <c r="BR42" s="603"/>
      <c r="BS42" s="603"/>
      <c r="BT42" s="603"/>
      <c r="BU42" s="604"/>
      <c r="BV42" s="605">
        <v>371</v>
      </c>
      <c r="BW42" s="646"/>
      <c r="BX42" s="646"/>
      <c r="BY42" s="646"/>
      <c r="BZ42" s="646"/>
      <c r="CA42" s="646"/>
      <c r="CB42" s="647"/>
      <c r="CD42" s="618" t="s">
        <v>355</v>
      </c>
      <c r="CE42" s="619"/>
      <c r="CF42" s="619"/>
      <c r="CG42" s="619"/>
      <c r="CH42" s="619"/>
      <c r="CI42" s="619"/>
      <c r="CJ42" s="619"/>
      <c r="CK42" s="619"/>
      <c r="CL42" s="619"/>
      <c r="CM42" s="619"/>
      <c r="CN42" s="619"/>
      <c r="CO42" s="619"/>
      <c r="CP42" s="619"/>
      <c r="CQ42" s="620"/>
      <c r="CR42" s="621">
        <v>2049529</v>
      </c>
      <c r="CS42" s="634"/>
      <c r="CT42" s="634"/>
      <c r="CU42" s="634"/>
      <c r="CV42" s="634"/>
      <c r="CW42" s="634"/>
      <c r="CX42" s="634"/>
      <c r="CY42" s="635"/>
      <c r="CZ42" s="624">
        <v>18.3</v>
      </c>
      <c r="DA42" s="636"/>
      <c r="DB42" s="636"/>
      <c r="DC42" s="637"/>
      <c r="DD42" s="627">
        <v>212412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356</v>
      </c>
      <c r="CD43" s="618" t="s">
        <v>357</v>
      </c>
      <c r="CE43" s="619"/>
      <c r="CF43" s="619"/>
      <c r="CG43" s="619"/>
      <c r="CH43" s="619"/>
      <c r="CI43" s="619"/>
      <c r="CJ43" s="619"/>
      <c r="CK43" s="619"/>
      <c r="CL43" s="619"/>
      <c r="CM43" s="619"/>
      <c r="CN43" s="619"/>
      <c r="CO43" s="619"/>
      <c r="CP43" s="619"/>
      <c r="CQ43" s="620"/>
      <c r="CR43" s="621">
        <v>4018</v>
      </c>
      <c r="CS43" s="634"/>
      <c r="CT43" s="634"/>
      <c r="CU43" s="634"/>
      <c r="CV43" s="634"/>
      <c r="CW43" s="634"/>
      <c r="CX43" s="634"/>
      <c r="CY43" s="635"/>
      <c r="CZ43" s="624">
        <v>0</v>
      </c>
      <c r="DA43" s="636"/>
      <c r="DB43" s="636"/>
      <c r="DC43" s="637"/>
      <c r="DD43" s="627">
        <v>418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358</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305</v>
      </c>
      <c r="CE44" s="641"/>
      <c r="CF44" s="618" t="s">
        <v>359</v>
      </c>
      <c r="CG44" s="619"/>
      <c r="CH44" s="619"/>
      <c r="CI44" s="619"/>
      <c r="CJ44" s="619"/>
      <c r="CK44" s="619"/>
      <c r="CL44" s="619"/>
      <c r="CM44" s="619"/>
      <c r="CN44" s="619"/>
      <c r="CO44" s="619"/>
      <c r="CP44" s="619"/>
      <c r="CQ44" s="620"/>
      <c r="CR44" s="621">
        <v>2049529</v>
      </c>
      <c r="CS44" s="622"/>
      <c r="CT44" s="622"/>
      <c r="CU44" s="622"/>
      <c r="CV44" s="622"/>
      <c r="CW44" s="622"/>
      <c r="CX44" s="622"/>
      <c r="CY44" s="623"/>
      <c r="CZ44" s="624">
        <v>18.3</v>
      </c>
      <c r="DA44" s="625"/>
      <c r="DB44" s="625"/>
      <c r="DC44" s="626"/>
      <c r="DD44" s="627">
        <v>212412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360</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361</v>
      </c>
      <c r="CG45" s="619"/>
      <c r="CH45" s="619"/>
      <c r="CI45" s="619"/>
      <c r="CJ45" s="619"/>
      <c r="CK45" s="619"/>
      <c r="CL45" s="619"/>
      <c r="CM45" s="619"/>
      <c r="CN45" s="619"/>
      <c r="CO45" s="619"/>
      <c r="CP45" s="619"/>
      <c r="CQ45" s="620"/>
      <c r="CR45" s="621">
        <v>1408381</v>
      </c>
      <c r="CS45" s="634"/>
      <c r="CT45" s="634"/>
      <c r="CU45" s="634"/>
      <c r="CV45" s="634"/>
      <c r="CW45" s="634"/>
      <c r="CX45" s="634"/>
      <c r="CY45" s="635"/>
      <c r="CZ45" s="624">
        <v>12.6</v>
      </c>
      <c r="DA45" s="636"/>
      <c r="DB45" s="636"/>
      <c r="DC45" s="637"/>
      <c r="DD45" s="627">
        <v>57935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362</v>
      </c>
      <c r="CG46" s="619"/>
      <c r="CH46" s="619"/>
      <c r="CI46" s="619"/>
      <c r="CJ46" s="619"/>
      <c r="CK46" s="619"/>
      <c r="CL46" s="619"/>
      <c r="CM46" s="619"/>
      <c r="CN46" s="619"/>
      <c r="CO46" s="619"/>
      <c r="CP46" s="619"/>
      <c r="CQ46" s="620"/>
      <c r="CR46" s="621">
        <v>641148</v>
      </c>
      <c r="CS46" s="622"/>
      <c r="CT46" s="622"/>
      <c r="CU46" s="622"/>
      <c r="CV46" s="622"/>
      <c r="CW46" s="622"/>
      <c r="CX46" s="622"/>
      <c r="CY46" s="623"/>
      <c r="CZ46" s="624">
        <v>5.7</v>
      </c>
      <c r="DA46" s="625"/>
      <c r="DB46" s="625"/>
      <c r="DC46" s="626"/>
      <c r="DD46" s="627">
        <v>154477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363</v>
      </c>
      <c r="CG47" s="619"/>
      <c r="CH47" s="619"/>
      <c r="CI47" s="619"/>
      <c r="CJ47" s="619"/>
      <c r="CK47" s="619"/>
      <c r="CL47" s="619"/>
      <c r="CM47" s="619"/>
      <c r="CN47" s="619"/>
      <c r="CO47" s="619"/>
      <c r="CP47" s="619"/>
      <c r="CQ47" s="620"/>
      <c r="CR47" s="621" t="s">
        <v>235</v>
      </c>
      <c r="CS47" s="634"/>
      <c r="CT47" s="634"/>
      <c r="CU47" s="634"/>
      <c r="CV47" s="634"/>
      <c r="CW47" s="634"/>
      <c r="CX47" s="634"/>
      <c r="CY47" s="635"/>
      <c r="CZ47" s="624" t="s">
        <v>130</v>
      </c>
      <c r="DA47" s="636"/>
      <c r="DB47" s="636"/>
      <c r="DC47" s="637"/>
      <c r="DD47" s="627" t="s">
        <v>235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364</v>
      </c>
      <c r="CG48" s="619"/>
      <c r="CH48" s="619"/>
      <c r="CI48" s="619"/>
      <c r="CJ48" s="619"/>
      <c r="CK48" s="619"/>
      <c r="CL48" s="619"/>
      <c r="CM48" s="619"/>
      <c r="CN48" s="619"/>
      <c r="CO48" s="619"/>
      <c r="CP48" s="619"/>
      <c r="CQ48" s="620"/>
      <c r="CR48" s="621" t="s">
        <v>130</v>
      </c>
      <c r="CS48" s="622"/>
      <c r="CT48" s="622"/>
      <c r="CU48" s="622"/>
      <c r="CV48" s="622"/>
      <c r="CW48" s="622"/>
      <c r="CX48" s="622"/>
      <c r="CY48" s="623"/>
      <c r="CZ48" s="624" t="s">
        <v>235</v>
      </c>
      <c r="DA48" s="625"/>
      <c r="DB48" s="625"/>
      <c r="DC48" s="626"/>
      <c r="DD48" s="627" t="s">
        <v>130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365</v>
      </c>
      <c r="CE49" s="603"/>
      <c r="CF49" s="603"/>
      <c r="CG49" s="603"/>
      <c r="CH49" s="603"/>
      <c r="CI49" s="603"/>
      <c r="CJ49" s="603"/>
      <c r="CK49" s="603"/>
      <c r="CL49" s="603"/>
      <c r="CM49" s="603"/>
      <c r="CN49" s="603"/>
      <c r="CO49" s="603"/>
      <c r="CP49" s="603"/>
      <c r="CQ49" s="604"/>
      <c r="CR49" s="605">
        <v>11207991</v>
      </c>
      <c r="CS49" s="606"/>
      <c r="CT49" s="606"/>
      <c r="CU49" s="606"/>
      <c r="CV49" s="606"/>
      <c r="CW49" s="606"/>
      <c r="CX49" s="606"/>
      <c r="CY49" s="607"/>
      <c r="CZ49" s="608">
        <v>100</v>
      </c>
      <c r="DA49" s="609"/>
      <c r="DB49" s="609"/>
      <c r="DC49" s="610"/>
      <c r="DD49" s="611">
        <v>6637358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swaFi5w78Noa1L8A4nrhJpliMB+PdiAGnp/B9PZ8oPB5MznMW62mo2p16Ai4P8e4BMj+wBuuQ6ArC73uDlOag==" saltValue="aKmq4iu9003Vax/KWI/vU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5" t="s">
        <v>366</v>
      </c>
      <c r="B2" s="1095"/>
      <c r="C2" s="1095"/>
      <c r="D2" s="1095"/>
      <c r="E2" s="1095"/>
      <c r="F2" s="1095"/>
      <c r="G2" s="1095"/>
      <c r="H2" s="1095"/>
      <c r="I2" s="1095"/>
      <c r="J2" s="1095"/>
      <c r="K2" s="1095"/>
      <c r="L2" s="1095"/>
      <c r="M2" s="1095"/>
      <c r="N2" s="1095"/>
      <c r="O2" s="1095"/>
      <c r="P2" s="1095"/>
      <c r="Q2" s="1095"/>
      <c r="R2" s="1095"/>
      <c r="S2" s="1095"/>
      <c r="T2" s="1095"/>
      <c r="U2" s="1095"/>
      <c r="V2" s="1095"/>
      <c r="W2" s="1095"/>
      <c r="X2" s="1095"/>
      <c r="Y2" s="1095"/>
      <c r="Z2" s="1095"/>
      <c r="AA2" s="1095"/>
      <c r="AB2" s="1095"/>
      <c r="AC2" s="1095"/>
      <c r="AD2" s="1095"/>
      <c r="AE2" s="1095"/>
      <c r="AF2" s="1095"/>
      <c r="AG2" s="1095"/>
      <c r="AH2" s="1095"/>
      <c r="AI2" s="1095"/>
      <c r="AJ2" s="1095"/>
      <c r="AK2" s="1095"/>
      <c r="AL2" s="1095"/>
      <c r="AM2" s="1095"/>
      <c r="AN2" s="1095"/>
      <c r="AO2" s="1095"/>
      <c r="AP2" s="1095"/>
      <c r="AQ2" s="1095"/>
      <c r="AR2" s="1095"/>
      <c r="AS2" s="1095"/>
      <c r="AT2" s="1095"/>
      <c r="AU2" s="1095"/>
      <c r="AV2" s="1095"/>
      <c r="AW2" s="1095"/>
      <c r="AX2" s="1095"/>
      <c r="AY2" s="1095"/>
      <c r="AZ2" s="1095"/>
      <c r="BA2" s="1095"/>
      <c r="BB2" s="1095"/>
      <c r="BC2" s="1095"/>
      <c r="BD2" s="1095"/>
      <c r="BE2" s="1095"/>
      <c r="BF2" s="1095"/>
      <c r="BG2" s="1095"/>
      <c r="BH2" s="1095"/>
      <c r="BI2" s="109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6" t="s">
        <v>367</v>
      </c>
      <c r="DK2" s="1097"/>
      <c r="DL2" s="1097"/>
      <c r="DM2" s="1097"/>
      <c r="DN2" s="1097"/>
      <c r="DO2" s="1098"/>
      <c r="DP2" s="228"/>
      <c r="DQ2" s="1096" t="s">
        <v>368</v>
      </c>
      <c r="DR2" s="1097"/>
      <c r="DS2" s="1097"/>
      <c r="DT2" s="1097"/>
      <c r="DU2" s="1097"/>
      <c r="DV2" s="1097"/>
      <c r="DW2" s="1097"/>
      <c r="DX2" s="1097"/>
      <c r="DY2" s="1097"/>
      <c r="DZ2" s="1098"/>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64" t="s">
        <v>369</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32"/>
      <c r="BA4" s="232"/>
      <c r="BB4" s="232"/>
      <c r="BC4" s="232"/>
      <c r="BD4" s="232"/>
      <c r="BE4" s="233"/>
      <c r="BF4" s="233"/>
      <c r="BG4" s="233"/>
      <c r="BH4" s="233"/>
      <c r="BI4" s="233"/>
      <c r="BJ4" s="233"/>
      <c r="BK4" s="233"/>
      <c r="BL4" s="233"/>
      <c r="BM4" s="233"/>
      <c r="BN4" s="233"/>
      <c r="BO4" s="233"/>
      <c r="BP4" s="233"/>
      <c r="BQ4" s="730" t="s">
        <v>370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371</v>
      </c>
      <c r="B5" s="996"/>
      <c r="C5" s="996"/>
      <c r="D5" s="996"/>
      <c r="E5" s="996"/>
      <c r="F5" s="996"/>
      <c r="G5" s="996"/>
      <c r="H5" s="996"/>
      <c r="I5" s="996"/>
      <c r="J5" s="996"/>
      <c r="K5" s="996"/>
      <c r="L5" s="996"/>
      <c r="M5" s="996"/>
      <c r="N5" s="996"/>
      <c r="O5" s="996"/>
      <c r="P5" s="997"/>
      <c r="Q5" s="1001" t="s">
        <v>372</v>
      </c>
      <c r="R5" s="1002"/>
      <c r="S5" s="1002"/>
      <c r="T5" s="1002"/>
      <c r="U5" s="1003"/>
      <c r="V5" s="1001" t="s">
        <v>373</v>
      </c>
      <c r="W5" s="1002"/>
      <c r="X5" s="1002"/>
      <c r="Y5" s="1002"/>
      <c r="Z5" s="1003"/>
      <c r="AA5" s="1001" t="s">
        <v>374</v>
      </c>
      <c r="AB5" s="1002"/>
      <c r="AC5" s="1002"/>
      <c r="AD5" s="1002"/>
      <c r="AE5" s="1002"/>
      <c r="AF5" s="1099" t="s">
        <v>375</v>
      </c>
      <c r="AG5" s="1002"/>
      <c r="AH5" s="1002"/>
      <c r="AI5" s="1002"/>
      <c r="AJ5" s="1015"/>
      <c r="AK5" s="1002" t="s">
        <v>376</v>
      </c>
      <c r="AL5" s="1002"/>
      <c r="AM5" s="1002"/>
      <c r="AN5" s="1002"/>
      <c r="AO5" s="1003"/>
      <c r="AP5" s="1001" t="s">
        <v>377</v>
      </c>
      <c r="AQ5" s="1002"/>
      <c r="AR5" s="1002"/>
      <c r="AS5" s="1002"/>
      <c r="AT5" s="1003"/>
      <c r="AU5" s="1001" t="s">
        <v>378</v>
      </c>
      <c r="AV5" s="1002"/>
      <c r="AW5" s="1002"/>
      <c r="AX5" s="1002"/>
      <c r="AY5" s="1015"/>
      <c r="AZ5" s="232"/>
      <c r="BA5" s="232"/>
      <c r="BB5" s="232"/>
      <c r="BC5" s="232"/>
      <c r="BD5" s="232"/>
      <c r="BE5" s="233"/>
      <c r="BF5" s="233"/>
      <c r="BG5" s="233"/>
      <c r="BH5" s="233"/>
      <c r="BI5" s="233"/>
      <c r="BJ5" s="233"/>
      <c r="BK5" s="233"/>
      <c r="BL5" s="233"/>
      <c r="BM5" s="233"/>
      <c r="BN5" s="233"/>
      <c r="BO5" s="233"/>
      <c r="BP5" s="233"/>
      <c r="BQ5" s="995" t="s">
        <v>379</v>
      </c>
      <c r="BR5" s="996"/>
      <c r="BS5" s="996"/>
      <c r="BT5" s="996"/>
      <c r="BU5" s="996"/>
      <c r="BV5" s="996"/>
      <c r="BW5" s="996"/>
      <c r="BX5" s="996"/>
      <c r="BY5" s="996"/>
      <c r="BZ5" s="996"/>
      <c r="CA5" s="996"/>
      <c r="CB5" s="996"/>
      <c r="CC5" s="996"/>
      <c r="CD5" s="996"/>
      <c r="CE5" s="996"/>
      <c r="CF5" s="996"/>
      <c r="CG5" s="997"/>
      <c r="CH5" s="1001" t="s">
        <v>380</v>
      </c>
      <c r="CI5" s="1002"/>
      <c r="CJ5" s="1002"/>
      <c r="CK5" s="1002"/>
      <c r="CL5" s="1003"/>
      <c r="CM5" s="1001" t="s">
        <v>381</v>
      </c>
      <c r="CN5" s="1002"/>
      <c r="CO5" s="1002"/>
      <c r="CP5" s="1002"/>
      <c r="CQ5" s="1003"/>
      <c r="CR5" s="1001" t="s">
        <v>382</v>
      </c>
      <c r="CS5" s="1002"/>
      <c r="CT5" s="1002"/>
      <c r="CU5" s="1002"/>
      <c r="CV5" s="1003"/>
      <c r="CW5" s="1001" t="s">
        <v>383</v>
      </c>
      <c r="CX5" s="1002"/>
      <c r="CY5" s="1002"/>
      <c r="CZ5" s="1002"/>
      <c r="DA5" s="1003"/>
      <c r="DB5" s="1001" t="s">
        <v>384</v>
      </c>
      <c r="DC5" s="1002"/>
      <c r="DD5" s="1002"/>
      <c r="DE5" s="1002"/>
      <c r="DF5" s="1003"/>
      <c r="DG5" s="1089" t="s">
        <v>385</v>
      </c>
      <c r="DH5" s="1090"/>
      <c r="DI5" s="1090"/>
      <c r="DJ5" s="1090"/>
      <c r="DK5" s="1091"/>
      <c r="DL5" s="1089" t="s">
        <v>386</v>
      </c>
      <c r="DM5" s="1090"/>
      <c r="DN5" s="1090"/>
      <c r="DO5" s="1090"/>
      <c r="DP5" s="1091"/>
      <c r="DQ5" s="1001" t="s">
        <v>387</v>
      </c>
      <c r="DR5" s="1002"/>
      <c r="DS5" s="1002"/>
      <c r="DT5" s="1002"/>
      <c r="DU5" s="1003"/>
      <c r="DV5" s="1001" t="s">
        <v>378</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00"/>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2"/>
      <c r="DH6" s="1093"/>
      <c r="DI6" s="1093"/>
      <c r="DJ6" s="1093"/>
      <c r="DK6" s="1094"/>
      <c r="DL6" s="1092"/>
      <c r="DM6" s="1093"/>
      <c r="DN6" s="1093"/>
      <c r="DO6" s="1093"/>
      <c r="DP6" s="1094"/>
      <c r="DQ6" s="1004"/>
      <c r="DR6" s="1005"/>
      <c r="DS6" s="1005"/>
      <c r="DT6" s="1005"/>
      <c r="DU6" s="1006"/>
      <c r="DV6" s="1004"/>
      <c r="DW6" s="1005"/>
      <c r="DX6" s="1005"/>
      <c r="DY6" s="1005"/>
      <c r="DZ6" s="1016"/>
      <c r="EA6" s="234"/>
    </row>
    <row r="7" spans="1:131" s="235" customFormat="1" ht="26.25" customHeight="1" thickTop="1">
      <c r="A7" s="236">
        <v>1</v>
      </c>
      <c r="B7" s="1049" t="s">
        <v>388</v>
      </c>
      <c r="C7" s="1050"/>
      <c r="D7" s="1050"/>
      <c r="E7" s="1050"/>
      <c r="F7" s="1050"/>
      <c r="G7" s="1050"/>
      <c r="H7" s="1050"/>
      <c r="I7" s="1050"/>
      <c r="J7" s="1050"/>
      <c r="K7" s="1050"/>
      <c r="L7" s="1050"/>
      <c r="M7" s="1050"/>
      <c r="N7" s="1050"/>
      <c r="O7" s="1050"/>
      <c r="P7" s="1051"/>
      <c r="Q7" s="1107">
        <v>11711</v>
      </c>
      <c r="R7" s="1108"/>
      <c r="S7" s="1108"/>
      <c r="T7" s="1108"/>
      <c r="U7" s="1108"/>
      <c r="V7" s="1108">
        <v>11208</v>
      </c>
      <c r="W7" s="1108"/>
      <c r="X7" s="1108"/>
      <c r="Y7" s="1108"/>
      <c r="Z7" s="1108"/>
      <c r="AA7" s="1108">
        <v>503</v>
      </c>
      <c r="AB7" s="1108"/>
      <c r="AC7" s="1108"/>
      <c r="AD7" s="1108"/>
      <c r="AE7" s="1055"/>
      <c r="AF7" s="1109">
        <v>487</v>
      </c>
      <c r="AG7" s="1110"/>
      <c r="AH7" s="1110"/>
      <c r="AI7" s="1110"/>
      <c r="AJ7" s="1111"/>
      <c r="AK7" s="1112">
        <v>154</v>
      </c>
      <c r="AL7" s="1113"/>
      <c r="AM7" s="1113"/>
      <c r="AN7" s="1113"/>
      <c r="AO7" s="1113"/>
      <c r="AP7" s="1113">
        <v>11432</v>
      </c>
      <c r="AQ7" s="1113"/>
      <c r="AR7" s="1113"/>
      <c r="AS7" s="1113"/>
      <c r="AT7" s="1113"/>
      <c r="AU7" s="1114"/>
      <c r="AV7" s="1114"/>
      <c r="AW7" s="1114"/>
      <c r="AX7" s="1114"/>
      <c r="AY7" s="1115"/>
      <c r="AZ7" s="232"/>
      <c r="BA7" s="232"/>
      <c r="BB7" s="232"/>
      <c r="BC7" s="232"/>
      <c r="BD7" s="232"/>
      <c r="BE7" s="233"/>
      <c r="BF7" s="233"/>
      <c r="BG7" s="233"/>
      <c r="BH7" s="233"/>
      <c r="BI7" s="233"/>
      <c r="BJ7" s="233"/>
      <c r="BK7" s="233"/>
      <c r="BL7" s="233"/>
      <c r="BM7" s="233"/>
      <c r="BN7" s="233"/>
      <c r="BO7" s="233"/>
      <c r="BP7" s="233"/>
      <c r="BQ7" s="236">
        <v>1</v>
      </c>
      <c r="BR7" s="237"/>
      <c r="BS7" s="1104" t="s">
        <v>593</v>
      </c>
      <c r="BT7" s="1105"/>
      <c r="BU7" s="1105"/>
      <c r="BV7" s="1105"/>
      <c r="BW7" s="1105"/>
      <c r="BX7" s="1105"/>
      <c r="BY7" s="1105"/>
      <c r="BZ7" s="1105"/>
      <c r="CA7" s="1105"/>
      <c r="CB7" s="1105"/>
      <c r="CC7" s="1105"/>
      <c r="CD7" s="1105"/>
      <c r="CE7" s="1105"/>
      <c r="CF7" s="1105"/>
      <c r="CG7" s="1116"/>
      <c r="CH7" s="1101"/>
      <c r="CI7" s="1102"/>
      <c r="CJ7" s="1102"/>
      <c r="CK7" s="1102"/>
      <c r="CL7" s="1103"/>
      <c r="CM7" s="1101">
        <v>827</v>
      </c>
      <c r="CN7" s="1102"/>
      <c r="CO7" s="1102"/>
      <c r="CP7" s="1102"/>
      <c r="CQ7" s="1103"/>
      <c r="CR7" s="1101">
        <v>10</v>
      </c>
      <c r="CS7" s="1102"/>
      <c r="CT7" s="1102"/>
      <c r="CU7" s="1102"/>
      <c r="CV7" s="1103"/>
      <c r="CW7" s="1101"/>
      <c r="CX7" s="1102"/>
      <c r="CY7" s="1102"/>
      <c r="CZ7" s="1102"/>
      <c r="DA7" s="1103"/>
      <c r="DB7" s="1101">
        <v>1388</v>
      </c>
      <c r="DC7" s="1102"/>
      <c r="DD7" s="1102"/>
      <c r="DE7" s="1102"/>
      <c r="DF7" s="1103"/>
      <c r="DG7" s="1101"/>
      <c r="DH7" s="1102"/>
      <c r="DI7" s="1102"/>
      <c r="DJ7" s="1102"/>
      <c r="DK7" s="1103"/>
      <c r="DL7" s="1101"/>
      <c r="DM7" s="1102"/>
      <c r="DN7" s="1102"/>
      <c r="DO7" s="1102"/>
      <c r="DP7" s="1103"/>
      <c r="DQ7" s="1101"/>
      <c r="DR7" s="1102"/>
      <c r="DS7" s="1102"/>
      <c r="DT7" s="1102"/>
      <c r="DU7" s="1103"/>
      <c r="DV7" s="1104"/>
      <c r="DW7" s="1105"/>
      <c r="DX7" s="1105"/>
      <c r="DY7" s="1105"/>
      <c r="DZ7" s="1106"/>
      <c r="EA7" s="234"/>
    </row>
    <row r="8" spans="1:131" s="235" customFormat="1" ht="26.25" customHeight="1">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5"/>
      <c r="AL8" s="1086"/>
      <c r="AM8" s="1086"/>
      <c r="AN8" s="1086"/>
      <c r="AO8" s="1086"/>
      <c r="AP8" s="1086"/>
      <c r="AQ8" s="1086"/>
      <c r="AR8" s="1086"/>
      <c r="AS8" s="1086"/>
      <c r="AT8" s="1086"/>
      <c r="AU8" s="1087"/>
      <c r="AV8" s="1087"/>
      <c r="AW8" s="1087"/>
      <c r="AX8" s="1087"/>
      <c r="AY8" s="1088"/>
      <c r="AZ8" s="232"/>
      <c r="BA8" s="232"/>
      <c r="BB8" s="232"/>
      <c r="BC8" s="232"/>
      <c r="BD8" s="232"/>
      <c r="BE8" s="233"/>
      <c r="BF8" s="233"/>
      <c r="BG8" s="233"/>
      <c r="BH8" s="233"/>
      <c r="BI8" s="233"/>
      <c r="BJ8" s="233"/>
      <c r="BK8" s="233"/>
      <c r="BL8" s="233"/>
      <c r="BM8" s="233"/>
      <c r="BN8" s="233"/>
      <c r="BO8" s="233"/>
      <c r="BP8" s="233"/>
      <c r="BQ8" s="238">
        <v>2</v>
      </c>
      <c r="BR8" s="239"/>
      <c r="BS8" s="992" t="s">
        <v>594</v>
      </c>
      <c r="BT8" s="993"/>
      <c r="BU8" s="993"/>
      <c r="BV8" s="993"/>
      <c r="BW8" s="993"/>
      <c r="BX8" s="993"/>
      <c r="BY8" s="993"/>
      <c r="BZ8" s="993"/>
      <c r="CA8" s="993"/>
      <c r="CB8" s="993"/>
      <c r="CC8" s="993"/>
      <c r="CD8" s="993"/>
      <c r="CE8" s="993"/>
      <c r="CF8" s="993"/>
      <c r="CG8" s="1014"/>
      <c r="CH8" s="989"/>
      <c r="CI8" s="990"/>
      <c r="CJ8" s="990"/>
      <c r="CK8" s="990"/>
      <c r="CL8" s="991"/>
      <c r="CM8" s="989">
        <v>117</v>
      </c>
      <c r="CN8" s="990"/>
      <c r="CO8" s="990"/>
      <c r="CP8" s="990"/>
      <c r="CQ8" s="991"/>
      <c r="CR8" s="989">
        <v>5</v>
      </c>
      <c r="CS8" s="990"/>
      <c r="CT8" s="990"/>
      <c r="CU8" s="990"/>
      <c r="CV8" s="991"/>
      <c r="CW8" s="989"/>
      <c r="CX8" s="990"/>
      <c r="CY8" s="990"/>
      <c r="CZ8" s="990"/>
      <c r="DA8" s="991"/>
      <c r="DB8" s="989">
        <v>704</v>
      </c>
      <c r="DC8" s="990"/>
      <c r="DD8" s="990"/>
      <c r="DE8" s="990"/>
      <c r="DF8" s="991"/>
      <c r="DG8" s="989"/>
      <c r="DH8" s="990"/>
      <c r="DI8" s="990"/>
      <c r="DJ8" s="990"/>
      <c r="DK8" s="991"/>
      <c r="DL8" s="989"/>
      <c r="DM8" s="990"/>
      <c r="DN8" s="990"/>
      <c r="DO8" s="990"/>
      <c r="DP8" s="991"/>
      <c r="DQ8" s="989">
        <v>689</v>
      </c>
      <c r="DR8" s="990"/>
      <c r="DS8" s="990"/>
      <c r="DT8" s="990"/>
      <c r="DU8" s="991"/>
      <c r="DV8" s="992"/>
      <c r="DW8" s="993"/>
      <c r="DX8" s="993"/>
      <c r="DY8" s="993"/>
      <c r="DZ8" s="994"/>
      <c r="EA8" s="234"/>
    </row>
    <row r="9" spans="1:131" s="235" customFormat="1" ht="26.25" customHeight="1">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5"/>
      <c r="AL9" s="1086"/>
      <c r="AM9" s="1086"/>
      <c r="AN9" s="1086"/>
      <c r="AO9" s="1086"/>
      <c r="AP9" s="1086"/>
      <c r="AQ9" s="1086"/>
      <c r="AR9" s="1086"/>
      <c r="AS9" s="1086"/>
      <c r="AT9" s="1086"/>
      <c r="AU9" s="1087"/>
      <c r="AV9" s="1087"/>
      <c r="AW9" s="1087"/>
      <c r="AX9" s="1087"/>
      <c r="AY9" s="1088"/>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5"/>
      <c r="AL10" s="1086"/>
      <c r="AM10" s="1086"/>
      <c r="AN10" s="1086"/>
      <c r="AO10" s="1086"/>
      <c r="AP10" s="1086"/>
      <c r="AQ10" s="1086"/>
      <c r="AR10" s="1086"/>
      <c r="AS10" s="1086"/>
      <c r="AT10" s="1086"/>
      <c r="AU10" s="1087"/>
      <c r="AV10" s="1087"/>
      <c r="AW10" s="1087"/>
      <c r="AX10" s="1087"/>
      <c r="AY10" s="1088"/>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5"/>
      <c r="AL11" s="1086"/>
      <c r="AM11" s="1086"/>
      <c r="AN11" s="1086"/>
      <c r="AO11" s="1086"/>
      <c r="AP11" s="1086"/>
      <c r="AQ11" s="1086"/>
      <c r="AR11" s="1086"/>
      <c r="AS11" s="1086"/>
      <c r="AT11" s="1086"/>
      <c r="AU11" s="1087"/>
      <c r="AV11" s="1087"/>
      <c r="AW11" s="1087"/>
      <c r="AX11" s="1087"/>
      <c r="AY11" s="1088"/>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5"/>
      <c r="AL12" s="1086"/>
      <c r="AM12" s="1086"/>
      <c r="AN12" s="1086"/>
      <c r="AO12" s="1086"/>
      <c r="AP12" s="1086"/>
      <c r="AQ12" s="1086"/>
      <c r="AR12" s="1086"/>
      <c r="AS12" s="1086"/>
      <c r="AT12" s="1086"/>
      <c r="AU12" s="1087"/>
      <c r="AV12" s="1087"/>
      <c r="AW12" s="1087"/>
      <c r="AX12" s="1087"/>
      <c r="AY12" s="1088"/>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5"/>
      <c r="AL13" s="1086"/>
      <c r="AM13" s="1086"/>
      <c r="AN13" s="1086"/>
      <c r="AO13" s="1086"/>
      <c r="AP13" s="1086"/>
      <c r="AQ13" s="1086"/>
      <c r="AR13" s="1086"/>
      <c r="AS13" s="1086"/>
      <c r="AT13" s="1086"/>
      <c r="AU13" s="1087"/>
      <c r="AV13" s="1087"/>
      <c r="AW13" s="1087"/>
      <c r="AX13" s="1087"/>
      <c r="AY13" s="1088"/>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5"/>
      <c r="AL14" s="1086"/>
      <c r="AM14" s="1086"/>
      <c r="AN14" s="1086"/>
      <c r="AO14" s="1086"/>
      <c r="AP14" s="1086"/>
      <c r="AQ14" s="1086"/>
      <c r="AR14" s="1086"/>
      <c r="AS14" s="1086"/>
      <c r="AT14" s="1086"/>
      <c r="AU14" s="1087"/>
      <c r="AV14" s="1087"/>
      <c r="AW14" s="1087"/>
      <c r="AX14" s="1087"/>
      <c r="AY14" s="1088"/>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5"/>
      <c r="AL15" s="1086"/>
      <c r="AM15" s="1086"/>
      <c r="AN15" s="1086"/>
      <c r="AO15" s="1086"/>
      <c r="AP15" s="1086"/>
      <c r="AQ15" s="1086"/>
      <c r="AR15" s="1086"/>
      <c r="AS15" s="1086"/>
      <c r="AT15" s="1086"/>
      <c r="AU15" s="1087"/>
      <c r="AV15" s="1087"/>
      <c r="AW15" s="1087"/>
      <c r="AX15" s="1087"/>
      <c r="AY15" s="1088"/>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5"/>
      <c r="AL16" s="1086"/>
      <c r="AM16" s="1086"/>
      <c r="AN16" s="1086"/>
      <c r="AO16" s="1086"/>
      <c r="AP16" s="1086"/>
      <c r="AQ16" s="1086"/>
      <c r="AR16" s="1086"/>
      <c r="AS16" s="1086"/>
      <c r="AT16" s="1086"/>
      <c r="AU16" s="1087"/>
      <c r="AV16" s="1087"/>
      <c r="AW16" s="1087"/>
      <c r="AX16" s="1087"/>
      <c r="AY16" s="1088"/>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5"/>
      <c r="AL17" s="1086"/>
      <c r="AM17" s="1086"/>
      <c r="AN17" s="1086"/>
      <c r="AO17" s="1086"/>
      <c r="AP17" s="1086"/>
      <c r="AQ17" s="1086"/>
      <c r="AR17" s="1086"/>
      <c r="AS17" s="1086"/>
      <c r="AT17" s="1086"/>
      <c r="AU17" s="1087"/>
      <c r="AV17" s="1087"/>
      <c r="AW17" s="1087"/>
      <c r="AX17" s="1087"/>
      <c r="AY17" s="1088"/>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5"/>
      <c r="AL18" s="1086"/>
      <c r="AM18" s="1086"/>
      <c r="AN18" s="1086"/>
      <c r="AO18" s="1086"/>
      <c r="AP18" s="1086"/>
      <c r="AQ18" s="1086"/>
      <c r="AR18" s="1086"/>
      <c r="AS18" s="1086"/>
      <c r="AT18" s="1086"/>
      <c r="AU18" s="1087"/>
      <c r="AV18" s="1087"/>
      <c r="AW18" s="1087"/>
      <c r="AX18" s="1087"/>
      <c r="AY18" s="1088"/>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5"/>
      <c r="AL19" s="1086"/>
      <c r="AM19" s="1086"/>
      <c r="AN19" s="1086"/>
      <c r="AO19" s="1086"/>
      <c r="AP19" s="1086"/>
      <c r="AQ19" s="1086"/>
      <c r="AR19" s="1086"/>
      <c r="AS19" s="1086"/>
      <c r="AT19" s="1086"/>
      <c r="AU19" s="1087"/>
      <c r="AV19" s="1087"/>
      <c r="AW19" s="1087"/>
      <c r="AX19" s="1087"/>
      <c r="AY19" s="1088"/>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5"/>
      <c r="AL20" s="1086"/>
      <c r="AM20" s="1086"/>
      <c r="AN20" s="1086"/>
      <c r="AO20" s="1086"/>
      <c r="AP20" s="1086"/>
      <c r="AQ20" s="1086"/>
      <c r="AR20" s="1086"/>
      <c r="AS20" s="1086"/>
      <c r="AT20" s="1086"/>
      <c r="AU20" s="1087"/>
      <c r="AV20" s="1087"/>
      <c r="AW20" s="1087"/>
      <c r="AX20" s="1087"/>
      <c r="AY20" s="1088"/>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5"/>
      <c r="AL21" s="1086"/>
      <c r="AM21" s="1086"/>
      <c r="AN21" s="1086"/>
      <c r="AO21" s="1086"/>
      <c r="AP21" s="1086"/>
      <c r="AQ21" s="1086"/>
      <c r="AR21" s="1086"/>
      <c r="AS21" s="1086"/>
      <c r="AT21" s="1086"/>
      <c r="AU21" s="1087"/>
      <c r="AV21" s="1087"/>
      <c r="AW21" s="1087"/>
      <c r="AX21" s="1087"/>
      <c r="AY21" s="1088"/>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8"/>
      <c r="R22" s="1079"/>
      <c r="S22" s="1079"/>
      <c r="T22" s="1079"/>
      <c r="U22" s="1079"/>
      <c r="V22" s="1079"/>
      <c r="W22" s="1079"/>
      <c r="X22" s="1079"/>
      <c r="Y22" s="1079"/>
      <c r="Z22" s="1079"/>
      <c r="AA22" s="1079"/>
      <c r="AB22" s="1079"/>
      <c r="AC22" s="1079"/>
      <c r="AD22" s="1079"/>
      <c r="AE22" s="1080"/>
      <c r="AF22" s="1035"/>
      <c r="AG22" s="1036"/>
      <c r="AH22" s="1036"/>
      <c r="AI22" s="1036"/>
      <c r="AJ22" s="1037"/>
      <c r="AK22" s="1081"/>
      <c r="AL22" s="1082"/>
      <c r="AM22" s="1082"/>
      <c r="AN22" s="1082"/>
      <c r="AO22" s="1082"/>
      <c r="AP22" s="1082"/>
      <c r="AQ22" s="1082"/>
      <c r="AR22" s="1082"/>
      <c r="AS22" s="1082"/>
      <c r="AT22" s="1082"/>
      <c r="AU22" s="1083"/>
      <c r="AV22" s="1083"/>
      <c r="AW22" s="1083"/>
      <c r="AX22" s="1083"/>
      <c r="AY22" s="1084"/>
      <c r="AZ22" s="1028" t="s">
        <v>389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390</v>
      </c>
      <c r="B23" s="937" t="s">
        <v>391</v>
      </c>
      <c r="C23" s="938"/>
      <c r="D23" s="938"/>
      <c r="E23" s="938"/>
      <c r="F23" s="938"/>
      <c r="G23" s="938"/>
      <c r="H23" s="938"/>
      <c r="I23" s="938"/>
      <c r="J23" s="938"/>
      <c r="K23" s="938"/>
      <c r="L23" s="938"/>
      <c r="M23" s="938"/>
      <c r="N23" s="938"/>
      <c r="O23" s="938"/>
      <c r="P23" s="948"/>
      <c r="Q23" s="1072">
        <v>11711</v>
      </c>
      <c r="R23" s="1066"/>
      <c r="S23" s="1066"/>
      <c r="T23" s="1066"/>
      <c r="U23" s="1066"/>
      <c r="V23" s="1066">
        <v>11208</v>
      </c>
      <c r="W23" s="1066"/>
      <c r="X23" s="1066"/>
      <c r="Y23" s="1066"/>
      <c r="Z23" s="1066"/>
      <c r="AA23" s="1066">
        <v>503</v>
      </c>
      <c r="AB23" s="1066"/>
      <c r="AC23" s="1066"/>
      <c r="AD23" s="1066"/>
      <c r="AE23" s="1073"/>
      <c r="AF23" s="1074">
        <v>487</v>
      </c>
      <c r="AG23" s="1066"/>
      <c r="AH23" s="1066"/>
      <c r="AI23" s="1066"/>
      <c r="AJ23" s="1075"/>
      <c r="AK23" s="1076"/>
      <c r="AL23" s="1077"/>
      <c r="AM23" s="1077"/>
      <c r="AN23" s="1077"/>
      <c r="AO23" s="1077"/>
      <c r="AP23" s="1066">
        <v>11432</v>
      </c>
      <c r="AQ23" s="1066"/>
      <c r="AR23" s="1066"/>
      <c r="AS23" s="1066"/>
      <c r="AT23" s="1066"/>
      <c r="AU23" s="1067"/>
      <c r="AV23" s="1067"/>
      <c r="AW23" s="1067"/>
      <c r="AX23" s="1067"/>
      <c r="AY23" s="1068"/>
      <c r="AZ23" s="1069" t="s">
        <v>130</v>
      </c>
      <c r="BA23" s="1070"/>
      <c r="BB23" s="1070"/>
      <c r="BC23" s="1070"/>
      <c r="BD23" s="1071"/>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5" t="s">
        <v>392</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64" t="s">
        <v>393</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371</v>
      </c>
      <c r="B26" s="996"/>
      <c r="C26" s="996"/>
      <c r="D26" s="996"/>
      <c r="E26" s="996"/>
      <c r="F26" s="996"/>
      <c r="G26" s="996"/>
      <c r="H26" s="996"/>
      <c r="I26" s="996"/>
      <c r="J26" s="996"/>
      <c r="K26" s="996"/>
      <c r="L26" s="996"/>
      <c r="M26" s="996"/>
      <c r="N26" s="996"/>
      <c r="O26" s="996"/>
      <c r="P26" s="997"/>
      <c r="Q26" s="1001" t="s">
        <v>394</v>
      </c>
      <c r="R26" s="1002"/>
      <c r="S26" s="1002"/>
      <c r="T26" s="1002"/>
      <c r="U26" s="1003"/>
      <c r="V26" s="1001" t="s">
        <v>395</v>
      </c>
      <c r="W26" s="1002"/>
      <c r="X26" s="1002"/>
      <c r="Y26" s="1002"/>
      <c r="Z26" s="1003"/>
      <c r="AA26" s="1001" t="s">
        <v>396</v>
      </c>
      <c r="AB26" s="1002"/>
      <c r="AC26" s="1002"/>
      <c r="AD26" s="1002"/>
      <c r="AE26" s="1002"/>
      <c r="AF26" s="1060" t="s">
        <v>397</v>
      </c>
      <c r="AG26" s="1008"/>
      <c r="AH26" s="1008"/>
      <c r="AI26" s="1008"/>
      <c r="AJ26" s="1061"/>
      <c r="AK26" s="1002" t="s">
        <v>398</v>
      </c>
      <c r="AL26" s="1002"/>
      <c r="AM26" s="1002"/>
      <c r="AN26" s="1002"/>
      <c r="AO26" s="1003"/>
      <c r="AP26" s="1001" t="s">
        <v>399</v>
      </c>
      <c r="AQ26" s="1002"/>
      <c r="AR26" s="1002"/>
      <c r="AS26" s="1002"/>
      <c r="AT26" s="1003"/>
      <c r="AU26" s="1001" t="s">
        <v>400</v>
      </c>
      <c r="AV26" s="1002"/>
      <c r="AW26" s="1002"/>
      <c r="AX26" s="1002"/>
      <c r="AY26" s="1003"/>
      <c r="AZ26" s="1001" t="s">
        <v>401</v>
      </c>
      <c r="BA26" s="1002"/>
      <c r="BB26" s="1002"/>
      <c r="BC26" s="1002"/>
      <c r="BD26" s="1003"/>
      <c r="BE26" s="1001" t="s">
        <v>378</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2"/>
      <c r="AG27" s="1011"/>
      <c r="AH27" s="1011"/>
      <c r="AI27" s="1011"/>
      <c r="AJ27" s="1063"/>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9" t="s">
        <v>402</v>
      </c>
      <c r="C28" s="1050"/>
      <c r="D28" s="1050"/>
      <c r="E28" s="1050"/>
      <c r="F28" s="1050"/>
      <c r="G28" s="1050"/>
      <c r="H28" s="1050"/>
      <c r="I28" s="1050"/>
      <c r="J28" s="1050"/>
      <c r="K28" s="1050"/>
      <c r="L28" s="1050"/>
      <c r="M28" s="1050"/>
      <c r="N28" s="1050"/>
      <c r="O28" s="1050"/>
      <c r="P28" s="1051"/>
      <c r="Q28" s="1052">
        <v>2374</v>
      </c>
      <c r="R28" s="1053"/>
      <c r="S28" s="1053"/>
      <c r="T28" s="1053"/>
      <c r="U28" s="1054"/>
      <c r="V28" s="1055">
        <v>2365</v>
      </c>
      <c r="W28" s="1053"/>
      <c r="X28" s="1053"/>
      <c r="Y28" s="1053"/>
      <c r="Z28" s="1054"/>
      <c r="AA28" s="1055">
        <v>9</v>
      </c>
      <c r="AB28" s="1053"/>
      <c r="AC28" s="1053"/>
      <c r="AD28" s="1053"/>
      <c r="AE28" s="1056"/>
      <c r="AF28" s="1057">
        <v>9</v>
      </c>
      <c r="AG28" s="1058"/>
      <c r="AH28" s="1058"/>
      <c r="AI28" s="1058"/>
      <c r="AJ28" s="1059"/>
      <c r="AK28" s="1044">
        <v>187</v>
      </c>
      <c r="AL28" s="1045"/>
      <c r="AM28" s="1045"/>
      <c r="AN28" s="1045"/>
      <c r="AO28" s="1045"/>
      <c r="AP28" s="1045" t="s">
        <v>521</v>
      </c>
      <c r="AQ28" s="1045"/>
      <c r="AR28" s="1045"/>
      <c r="AS28" s="1045"/>
      <c r="AT28" s="1045"/>
      <c r="AU28" s="1045" t="s">
        <v>521</v>
      </c>
      <c r="AV28" s="1045"/>
      <c r="AW28" s="1045"/>
      <c r="AX28" s="1045"/>
      <c r="AY28" s="1045"/>
      <c r="AZ28" s="1046"/>
      <c r="BA28" s="1046"/>
      <c r="BB28" s="1046"/>
      <c r="BC28" s="1046"/>
      <c r="BD28" s="1046"/>
      <c r="BE28" s="1047"/>
      <c r="BF28" s="1047"/>
      <c r="BG28" s="1047"/>
      <c r="BH28" s="1047"/>
      <c r="BI28" s="1048"/>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403</v>
      </c>
      <c r="C29" s="1031"/>
      <c r="D29" s="1031"/>
      <c r="E29" s="1031"/>
      <c r="F29" s="1031"/>
      <c r="G29" s="1031"/>
      <c r="H29" s="1031"/>
      <c r="I29" s="1031"/>
      <c r="J29" s="1031"/>
      <c r="K29" s="1031"/>
      <c r="L29" s="1031"/>
      <c r="M29" s="1031"/>
      <c r="N29" s="1031"/>
      <c r="O29" s="1031"/>
      <c r="P29" s="1032"/>
      <c r="Q29" s="1042">
        <v>1975</v>
      </c>
      <c r="R29" s="1036"/>
      <c r="S29" s="1036"/>
      <c r="T29" s="1036"/>
      <c r="U29" s="1043"/>
      <c r="V29" s="1040">
        <v>1896</v>
      </c>
      <c r="W29" s="1036"/>
      <c r="X29" s="1036"/>
      <c r="Y29" s="1036"/>
      <c r="Z29" s="1043"/>
      <c r="AA29" s="1040">
        <v>79</v>
      </c>
      <c r="AB29" s="1036"/>
      <c r="AC29" s="1036"/>
      <c r="AD29" s="1036"/>
      <c r="AE29" s="1037"/>
      <c r="AF29" s="1035">
        <v>79</v>
      </c>
      <c r="AG29" s="1036"/>
      <c r="AH29" s="1036"/>
      <c r="AI29" s="1036"/>
      <c r="AJ29" s="1037"/>
      <c r="AK29" s="980">
        <v>289</v>
      </c>
      <c r="AL29" s="971"/>
      <c r="AM29" s="971"/>
      <c r="AN29" s="971"/>
      <c r="AO29" s="971"/>
      <c r="AP29" s="971" t="s">
        <v>521</v>
      </c>
      <c r="AQ29" s="971"/>
      <c r="AR29" s="971"/>
      <c r="AS29" s="971"/>
      <c r="AT29" s="971"/>
      <c r="AU29" s="971" t="s">
        <v>521</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404</v>
      </c>
      <c r="C30" s="1031"/>
      <c r="D30" s="1031"/>
      <c r="E30" s="1031"/>
      <c r="F30" s="1031"/>
      <c r="G30" s="1031"/>
      <c r="H30" s="1031"/>
      <c r="I30" s="1031"/>
      <c r="J30" s="1031"/>
      <c r="K30" s="1031"/>
      <c r="L30" s="1031"/>
      <c r="M30" s="1031"/>
      <c r="N30" s="1031"/>
      <c r="O30" s="1031"/>
      <c r="P30" s="1032"/>
      <c r="Q30" s="1042">
        <v>726</v>
      </c>
      <c r="R30" s="1036"/>
      <c r="S30" s="1036"/>
      <c r="T30" s="1036"/>
      <c r="U30" s="1043"/>
      <c r="V30" s="1040">
        <v>725</v>
      </c>
      <c r="W30" s="1036"/>
      <c r="X30" s="1036"/>
      <c r="Y30" s="1036"/>
      <c r="Z30" s="1043"/>
      <c r="AA30" s="1040">
        <v>0</v>
      </c>
      <c r="AB30" s="1036"/>
      <c r="AC30" s="1036"/>
      <c r="AD30" s="1036"/>
      <c r="AE30" s="1037"/>
      <c r="AF30" s="1035">
        <v>0</v>
      </c>
      <c r="AG30" s="1036"/>
      <c r="AH30" s="1036"/>
      <c r="AI30" s="1036"/>
      <c r="AJ30" s="1037"/>
      <c r="AK30" s="980">
        <v>348</v>
      </c>
      <c r="AL30" s="971"/>
      <c r="AM30" s="971"/>
      <c r="AN30" s="971"/>
      <c r="AO30" s="971"/>
      <c r="AP30" s="971" t="s">
        <v>521</v>
      </c>
      <c r="AQ30" s="971"/>
      <c r="AR30" s="971"/>
      <c r="AS30" s="971"/>
      <c r="AT30" s="971"/>
      <c r="AU30" s="971" t="s">
        <v>521</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405</v>
      </c>
      <c r="C31" s="1031"/>
      <c r="D31" s="1031"/>
      <c r="E31" s="1031"/>
      <c r="F31" s="1031"/>
      <c r="G31" s="1031"/>
      <c r="H31" s="1031"/>
      <c r="I31" s="1031"/>
      <c r="J31" s="1031"/>
      <c r="K31" s="1031"/>
      <c r="L31" s="1031"/>
      <c r="M31" s="1031"/>
      <c r="N31" s="1031"/>
      <c r="O31" s="1031"/>
      <c r="P31" s="1032"/>
      <c r="Q31" s="1042">
        <v>8</v>
      </c>
      <c r="R31" s="1036"/>
      <c r="S31" s="1036"/>
      <c r="T31" s="1036"/>
      <c r="U31" s="1043"/>
      <c r="V31" s="1040">
        <v>7</v>
      </c>
      <c r="W31" s="1036"/>
      <c r="X31" s="1036"/>
      <c r="Y31" s="1036"/>
      <c r="Z31" s="1043"/>
      <c r="AA31" s="1040">
        <v>1</v>
      </c>
      <c r="AB31" s="1036"/>
      <c r="AC31" s="1036"/>
      <c r="AD31" s="1036"/>
      <c r="AE31" s="1037"/>
      <c r="AF31" s="1035">
        <v>1</v>
      </c>
      <c r="AG31" s="1036"/>
      <c r="AH31" s="1036"/>
      <c r="AI31" s="1036"/>
      <c r="AJ31" s="1037"/>
      <c r="AK31" s="980" t="s">
        <v>521</v>
      </c>
      <c r="AL31" s="971"/>
      <c r="AM31" s="971"/>
      <c r="AN31" s="971"/>
      <c r="AO31" s="971"/>
      <c r="AP31" s="971" t="s">
        <v>521</v>
      </c>
      <c r="AQ31" s="971"/>
      <c r="AR31" s="971"/>
      <c r="AS31" s="971"/>
      <c r="AT31" s="971"/>
      <c r="AU31" s="971" t="s">
        <v>521</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406</v>
      </c>
      <c r="C32" s="1031"/>
      <c r="D32" s="1031"/>
      <c r="E32" s="1031"/>
      <c r="F32" s="1031"/>
      <c r="G32" s="1031"/>
      <c r="H32" s="1031"/>
      <c r="I32" s="1031"/>
      <c r="J32" s="1031"/>
      <c r="K32" s="1031"/>
      <c r="L32" s="1031"/>
      <c r="M32" s="1031"/>
      <c r="N32" s="1031"/>
      <c r="O32" s="1031"/>
      <c r="P32" s="1032"/>
      <c r="Q32" s="1042">
        <v>54</v>
      </c>
      <c r="R32" s="1036"/>
      <c r="S32" s="1036"/>
      <c r="T32" s="1036"/>
      <c r="U32" s="1043"/>
      <c r="V32" s="1040">
        <v>54</v>
      </c>
      <c r="W32" s="1036"/>
      <c r="X32" s="1036"/>
      <c r="Y32" s="1036"/>
      <c r="Z32" s="1043"/>
      <c r="AA32" s="1040" t="s">
        <v>521</v>
      </c>
      <c r="AB32" s="1036"/>
      <c r="AC32" s="1036"/>
      <c r="AD32" s="1036"/>
      <c r="AE32" s="1037"/>
      <c r="AF32" s="1035" t="s">
        <v>130</v>
      </c>
      <c r="AG32" s="1036"/>
      <c r="AH32" s="1036"/>
      <c r="AI32" s="1036"/>
      <c r="AJ32" s="1037"/>
      <c r="AK32" s="980" t="s">
        <v>521</v>
      </c>
      <c r="AL32" s="971"/>
      <c r="AM32" s="971"/>
      <c r="AN32" s="971"/>
      <c r="AO32" s="971"/>
      <c r="AP32" s="971" t="s">
        <v>521</v>
      </c>
      <c r="AQ32" s="971"/>
      <c r="AR32" s="971"/>
      <c r="AS32" s="971"/>
      <c r="AT32" s="971"/>
      <c r="AU32" s="971" t="s">
        <v>521</v>
      </c>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t="s">
        <v>407</v>
      </c>
      <c r="C33" s="1031"/>
      <c r="D33" s="1031"/>
      <c r="E33" s="1031"/>
      <c r="F33" s="1031"/>
      <c r="G33" s="1031"/>
      <c r="H33" s="1031"/>
      <c r="I33" s="1031"/>
      <c r="J33" s="1031"/>
      <c r="K33" s="1031"/>
      <c r="L33" s="1031"/>
      <c r="M33" s="1031"/>
      <c r="N33" s="1031"/>
      <c r="O33" s="1031"/>
      <c r="P33" s="1032"/>
      <c r="Q33" s="1042">
        <v>1057</v>
      </c>
      <c r="R33" s="1036"/>
      <c r="S33" s="1036"/>
      <c r="T33" s="1036"/>
      <c r="U33" s="1043"/>
      <c r="V33" s="1040">
        <v>168</v>
      </c>
      <c r="W33" s="1036"/>
      <c r="X33" s="1036"/>
      <c r="Y33" s="1036"/>
      <c r="Z33" s="1043"/>
      <c r="AA33" s="1040">
        <v>889</v>
      </c>
      <c r="AB33" s="1036"/>
      <c r="AC33" s="1036"/>
      <c r="AD33" s="1036"/>
      <c r="AE33" s="1037"/>
      <c r="AF33" s="1035">
        <v>889</v>
      </c>
      <c r="AG33" s="1036"/>
      <c r="AH33" s="1036"/>
      <c r="AI33" s="1036"/>
      <c r="AJ33" s="1037"/>
      <c r="AK33" s="980" t="s">
        <v>521</v>
      </c>
      <c r="AL33" s="971"/>
      <c r="AM33" s="971"/>
      <c r="AN33" s="971"/>
      <c r="AO33" s="971"/>
      <c r="AP33" s="971">
        <v>52</v>
      </c>
      <c r="AQ33" s="971"/>
      <c r="AR33" s="971"/>
      <c r="AS33" s="971"/>
      <c r="AT33" s="971"/>
      <c r="AU33" s="971" t="s">
        <v>521</v>
      </c>
      <c r="AV33" s="971"/>
      <c r="AW33" s="971"/>
      <c r="AX33" s="971"/>
      <c r="AY33" s="971"/>
      <c r="AZ33" s="1041"/>
      <c r="BA33" s="1041"/>
      <c r="BB33" s="1041"/>
      <c r="BC33" s="1041"/>
      <c r="BD33" s="1041"/>
      <c r="BE33" s="972" t="s">
        <v>408</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t="s">
        <v>409</v>
      </c>
      <c r="C34" s="1031"/>
      <c r="D34" s="1031"/>
      <c r="E34" s="1031"/>
      <c r="F34" s="1031"/>
      <c r="G34" s="1031"/>
      <c r="H34" s="1031"/>
      <c r="I34" s="1031"/>
      <c r="J34" s="1031"/>
      <c r="K34" s="1031"/>
      <c r="L34" s="1031"/>
      <c r="M34" s="1031"/>
      <c r="N34" s="1031"/>
      <c r="O34" s="1031"/>
      <c r="P34" s="1032"/>
      <c r="Q34" s="1042">
        <v>810</v>
      </c>
      <c r="R34" s="1036"/>
      <c r="S34" s="1036"/>
      <c r="T34" s="1036"/>
      <c r="U34" s="1043"/>
      <c r="V34" s="1040">
        <v>806</v>
      </c>
      <c r="W34" s="1036"/>
      <c r="X34" s="1036"/>
      <c r="Y34" s="1036"/>
      <c r="Z34" s="1043"/>
      <c r="AA34" s="1040">
        <v>4</v>
      </c>
      <c r="AB34" s="1036"/>
      <c r="AC34" s="1036"/>
      <c r="AD34" s="1036"/>
      <c r="AE34" s="1037"/>
      <c r="AF34" s="1035">
        <v>4</v>
      </c>
      <c r="AG34" s="1036"/>
      <c r="AH34" s="1036"/>
      <c r="AI34" s="1036"/>
      <c r="AJ34" s="1037"/>
      <c r="AK34" s="980">
        <v>326</v>
      </c>
      <c r="AL34" s="971"/>
      <c r="AM34" s="971"/>
      <c r="AN34" s="971"/>
      <c r="AO34" s="971"/>
      <c r="AP34" s="971">
        <v>5097</v>
      </c>
      <c r="AQ34" s="971"/>
      <c r="AR34" s="971"/>
      <c r="AS34" s="971"/>
      <c r="AT34" s="971"/>
      <c r="AU34" s="971">
        <v>3389</v>
      </c>
      <c r="AV34" s="971"/>
      <c r="AW34" s="971"/>
      <c r="AX34" s="971"/>
      <c r="AY34" s="971"/>
      <c r="AZ34" s="1041"/>
      <c r="BA34" s="1041"/>
      <c r="BB34" s="1041"/>
      <c r="BC34" s="1041"/>
      <c r="BD34" s="1041"/>
      <c r="BE34" s="972" t="s">
        <v>410</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390</v>
      </c>
      <c r="B63" s="937" t="s">
        <v>412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981</v>
      </c>
      <c r="AG63" s="959"/>
      <c r="AH63" s="959"/>
      <c r="AI63" s="959"/>
      <c r="AJ63" s="1022"/>
      <c r="AK63" s="1023"/>
      <c r="AL63" s="963"/>
      <c r="AM63" s="963"/>
      <c r="AN63" s="963"/>
      <c r="AO63" s="963"/>
      <c r="AP63" s="959">
        <v>5149</v>
      </c>
      <c r="AQ63" s="959"/>
      <c r="AR63" s="959"/>
      <c r="AS63" s="959"/>
      <c r="AT63" s="959"/>
      <c r="AU63" s="959">
        <v>3389</v>
      </c>
      <c r="AV63" s="959"/>
      <c r="AW63" s="959"/>
      <c r="AX63" s="959"/>
      <c r="AY63" s="959"/>
      <c r="AZ63" s="1017"/>
      <c r="BA63" s="1017"/>
      <c r="BB63" s="1017"/>
      <c r="BC63" s="1017"/>
      <c r="BD63" s="1017"/>
      <c r="BE63" s="960"/>
      <c r="BF63" s="960"/>
      <c r="BG63" s="960"/>
      <c r="BH63" s="960"/>
      <c r="BI63" s="961"/>
      <c r="BJ63" s="1018" t="s">
        <v>130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414</v>
      </c>
      <c r="B66" s="996"/>
      <c r="C66" s="996"/>
      <c r="D66" s="996"/>
      <c r="E66" s="996"/>
      <c r="F66" s="996"/>
      <c r="G66" s="996"/>
      <c r="H66" s="996"/>
      <c r="I66" s="996"/>
      <c r="J66" s="996"/>
      <c r="K66" s="996"/>
      <c r="L66" s="996"/>
      <c r="M66" s="996"/>
      <c r="N66" s="996"/>
      <c r="O66" s="996"/>
      <c r="P66" s="997"/>
      <c r="Q66" s="1001" t="s">
        <v>415</v>
      </c>
      <c r="R66" s="1002"/>
      <c r="S66" s="1002"/>
      <c r="T66" s="1002"/>
      <c r="U66" s="1003"/>
      <c r="V66" s="1001" t="s">
        <v>416</v>
      </c>
      <c r="W66" s="1002"/>
      <c r="X66" s="1002"/>
      <c r="Y66" s="1002"/>
      <c r="Z66" s="1003"/>
      <c r="AA66" s="1001" t="s">
        <v>417</v>
      </c>
      <c r="AB66" s="1002"/>
      <c r="AC66" s="1002"/>
      <c r="AD66" s="1002"/>
      <c r="AE66" s="1003"/>
      <c r="AF66" s="1007" t="s">
        <v>397</v>
      </c>
      <c r="AG66" s="1008"/>
      <c r="AH66" s="1008"/>
      <c r="AI66" s="1008"/>
      <c r="AJ66" s="1009"/>
      <c r="AK66" s="1001" t="s">
        <v>398</v>
      </c>
      <c r="AL66" s="996"/>
      <c r="AM66" s="996"/>
      <c r="AN66" s="996"/>
      <c r="AO66" s="997"/>
      <c r="AP66" s="1001" t="s">
        <v>399</v>
      </c>
      <c r="AQ66" s="1002"/>
      <c r="AR66" s="1002"/>
      <c r="AS66" s="1002"/>
      <c r="AT66" s="1003"/>
      <c r="AU66" s="1001" t="s">
        <v>418</v>
      </c>
      <c r="AV66" s="1002"/>
      <c r="AW66" s="1002"/>
      <c r="AX66" s="1002"/>
      <c r="AY66" s="1003"/>
      <c r="AZ66" s="1001" t="s">
        <v>378</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584</v>
      </c>
      <c r="C68" s="986"/>
      <c r="D68" s="986"/>
      <c r="E68" s="986"/>
      <c r="F68" s="986"/>
      <c r="G68" s="986"/>
      <c r="H68" s="986"/>
      <c r="I68" s="986"/>
      <c r="J68" s="986"/>
      <c r="K68" s="986"/>
      <c r="L68" s="986"/>
      <c r="M68" s="986"/>
      <c r="N68" s="986"/>
      <c r="O68" s="986"/>
      <c r="P68" s="987"/>
      <c r="Q68" s="988">
        <v>303</v>
      </c>
      <c r="R68" s="982"/>
      <c r="S68" s="982"/>
      <c r="T68" s="982"/>
      <c r="U68" s="982"/>
      <c r="V68" s="982">
        <v>264</v>
      </c>
      <c r="W68" s="982"/>
      <c r="X68" s="982"/>
      <c r="Y68" s="982"/>
      <c r="Z68" s="982"/>
      <c r="AA68" s="982">
        <v>39</v>
      </c>
      <c r="AB68" s="982"/>
      <c r="AC68" s="982"/>
      <c r="AD68" s="982"/>
      <c r="AE68" s="982"/>
      <c r="AF68" s="982">
        <v>39</v>
      </c>
      <c r="AG68" s="982"/>
      <c r="AH68" s="982"/>
      <c r="AI68" s="982"/>
      <c r="AJ68" s="982"/>
      <c r="AK68" s="982" t="s">
        <v>521</v>
      </c>
      <c r="AL68" s="982"/>
      <c r="AM68" s="982"/>
      <c r="AN68" s="982"/>
      <c r="AO68" s="982"/>
      <c r="AP68" s="982">
        <v>296</v>
      </c>
      <c r="AQ68" s="982"/>
      <c r="AR68" s="982"/>
      <c r="AS68" s="982"/>
      <c r="AT68" s="982"/>
      <c r="AU68" s="982" t="s">
        <v>521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585</v>
      </c>
      <c r="C69" s="975"/>
      <c r="D69" s="975"/>
      <c r="E69" s="975"/>
      <c r="F69" s="975"/>
      <c r="G69" s="975"/>
      <c r="H69" s="975"/>
      <c r="I69" s="975"/>
      <c r="J69" s="975"/>
      <c r="K69" s="975"/>
      <c r="L69" s="975"/>
      <c r="M69" s="975"/>
      <c r="N69" s="975"/>
      <c r="O69" s="975"/>
      <c r="P69" s="976"/>
      <c r="Q69" s="977">
        <v>1334</v>
      </c>
      <c r="R69" s="971"/>
      <c r="S69" s="971"/>
      <c r="T69" s="971"/>
      <c r="U69" s="971"/>
      <c r="V69" s="971">
        <v>1334</v>
      </c>
      <c r="W69" s="971"/>
      <c r="X69" s="971"/>
      <c r="Y69" s="971"/>
      <c r="Z69" s="971"/>
      <c r="AA69" s="971" t="s">
        <v>521</v>
      </c>
      <c r="AB69" s="971"/>
      <c r="AC69" s="971"/>
      <c r="AD69" s="971"/>
      <c r="AE69" s="971"/>
      <c r="AF69" s="971" t="s">
        <v>521</v>
      </c>
      <c r="AG69" s="971"/>
      <c r="AH69" s="971"/>
      <c r="AI69" s="971"/>
      <c r="AJ69" s="971"/>
      <c r="AK69" s="971">
        <v>115</v>
      </c>
      <c r="AL69" s="971"/>
      <c r="AM69" s="971"/>
      <c r="AN69" s="971"/>
      <c r="AO69" s="971"/>
      <c r="AP69" s="971" t="s">
        <v>521</v>
      </c>
      <c r="AQ69" s="971"/>
      <c r="AR69" s="971"/>
      <c r="AS69" s="971"/>
      <c r="AT69" s="971"/>
      <c r="AU69" s="971" t="s">
        <v>521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586</v>
      </c>
      <c r="C70" s="975"/>
      <c r="D70" s="975"/>
      <c r="E70" s="975"/>
      <c r="F70" s="975"/>
      <c r="G70" s="975"/>
      <c r="H70" s="975"/>
      <c r="I70" s="975"/>
      <c r="J70" s="975"/>
      <c r="K70" s="975"/>
      <c r="L70" s="975"/>
      <c r="M70" s="975"/>
      <c r="N70" s="975"/>
      <c r="O70" s="975"/>
      <c r="P70" s="976"/>
      <c r="Q70" s="977">
        <v>4286</v>
      </c>
      <c r="R70" s="971"/>
      <c r="S70" s="971"/>
      <c r="T70" s="971"/>
      <c r="U70" s="971"/>
      <c r="V70" s="971">
        <v>4270</v>
      </c>
      <c r="W70" s="971"/>
      <c r="X70" s="971"/>
      <c r="Y70" s="971"/>
      <c r="Z70" s="971"/>
      <c r="AA70" s="971">
        <v>16</v>
      </c>
      <c r="AB70" s="971"/>
      <c r="AC70" s="971"/>
      <c r="AD70" s="971"/>
      <c r="AE70" s="971"/>
      <c r="AF70" s="971">
        <v>16</v>
      </c>
      <c r="AG70" s="971"/>
      <c r="AH70" s="971"/>
      <c r="AI70" s="971"/>
      <c r="AJ70" s="971"/>
      <c r="AK70" s="971">
        <v>103</v>
      </c>
      <c r="AL70" s="971"/>
      <c r="AM70" s="971"/>
      <c r="AN70" s="971"/>
      <c r="AO70" s="971"/>
      <c r="AP70" s="971" t="s">
        <v>521</v>
      </c>
      <c r="AQ70" s="971"/>
      <c r="AR70" s="971"/>
      <c r="AS70" s="971"/>
      <c r="AT70" s="971"/>
      <c r="AU70" s="971" t="s">
        <v>521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587</v>
      </c>
      <c r="C71" s="975"/>
      <c r="D71" s="975"/>
      <c r="E71" s="975"/>
      <c r="F71" s="975"/>
      <c r="G71" s="975"/>
      <c r="H71" s="975"/>
      <c r="I71" s="975"/>
      <c r="J71" s="975"/>
      <c r="K71" s="975"/>
      <c r="L71" s="975"/>
      <c r="M71" s="975"/>
      <c r="N71" s="975"/>
      <c r="O71" s="975"/>
      <c r="P71" s="976"/>
      <c r="Q71" s="977">
        <v>4807</v>
      </c>
      <c r="R71" s="971"/>
      <c r="S71" s="971"/>
      <c r="T71" s="971"/>
      <c r="U71" s="971"/>
      <c r="V71" s="971">
        <v>4752</v>
      </c>
      <c r="W71" s="971"/>
      <c r="X71" s="971"/>
      <c r="Y71" s="971"/>
      <c r="Z71" s="971"/>
      <c r="AA71" s="971">
        <v>55</v>
      </c>
      <c r="AB71" s="971"/>
      <c r="AC71" s="971"/>
      <c r="AD71" s="971"/>
      <c r="AE71" s="971"/>
      <c r="AF71" s="971">
        <v>55</v>
      </c>
      <c r="AG71" s="971"/>
      <c r="AH71" s="971"/>
      <c r="AI71" s="971"/>
      <c r="AJ71" s="971"/>
      <c r="AK71" s="971" t="s">
        <v>521</v>
      </c>
      <c r="AL71" s="971"/>
      <c r="AM71" s="971"/>
      <c r="AN71" s="971"/>
      <c r="AO71" s="971"/>
      <c r="AP71" s="971">
        <v>5058</v>
      </c>
      <c r="AQ71" s="971"/>
      <c r="AR71" s="971"/>
      <c r="AS71" s="971"/>
      <c r="AT71" s="971"/>
      <c r="AU71" s="971" t="s">
        <v>521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588</v>
      </c>
      <c r="C72" s="975"/>
      <c r="D72" s="975"/>
      <c r="E72" s="975"/>
      <c r="F72" s="975"/>
      <c r="G72" s="975"/>
      <c r="H72" s="975"/>
      <c r="I72" s="975"/>
      <c r="J72" s="975"/>
      <c r="K72" s="975"/>
      <c r="L72" s="975"/>
      <c r="M72" s="975"/>
      <c r="N72" s="975"/>
      <c r="O72" s="975"/>
      <c r="P72" s="976"/>
      <c r="Q72" s="977">
        <v>203</v>
      </c>
      <c r="R72" s="971"/>
      <c r="S72" s="971"/>
      <c r="T72" s="971"/>
      <c r="U72" s="971"/>
      <c r="V72" s="971">
        <v>175</v>
      </c>
      <c r="W72" s="971"/>
      <c r="X72" s="971"/>
      <c r="Y72" s="971"/>
      <c r="Z72" s="971"/>
      <c r="AA72" s="971">
        <v>28</v>
      </c>
      <c r="AB72" s="971"/>
      <c r="AC72" s="971"/>
      <c r="AD72" s="971"/>
      <c r="AE72" s="971"/>
      <c r="AF72" s="971">
        <v>28</v>
      </c>
      <c r="AG72" s="971"/>
      <c r="AH72" s="971"/>
      <c r="AI72" s="971"/>
      <c r="AJ72" s="971"/>
      <c r="AK72" s="971">
        <v>19</v>
      </c>
      <c r="AL72" s="971"/>
      <c r="AM72" s="971"/>
      <c r="AN72" s="971"/>
      <c r="AO72" s="971"/>
      <c r="AP72" s="971">
        <v>159</v>
      </c>
      <c r="AQ72" s="971"/>
      <c r="AR72" s="971"/>
      <c r="AS72" s="971"/>
      <c r="AT72" s="971"/>
      <c r="AU72" s="971" t="s">
        <v>521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589</v>
      </c>
      <c r="C73" s="975"/>
      <c r="D73" s="975"/>
      <c r="E73" s="975"/>
      <c r="F73" s="975"/>
      <c r="G73" s="975"/>
      <c r="H73" s="975"/>
      <c r="I73" s="975"/>
      <c r="J73" s="975"/>
      <c r="K73" s="975"/>
      <c r="L73" s="975"/>
      <c r="M73" s="975"/>
      <c r="N73" s="975"/>
      <c r="O73" s="975"/>
      <c r="P73" s="976"/>
      <c r="Q73" s="977">
        <v>176</v>
      </c>
      <c r="R73" s="971"/>
      <c r="S73" s="971"/>
      <c r="T73" s="971"/>
      <c r="U73" s="971"/>
      <c r="V73" s="971">
        <v>161</v>
      </c>
      <c r="W73" s="971"/>
      <c r="X73" s="971"/>
      <c r="Y73" s="971"/>
      <c r="Z73" s="971"/>
      <c r="AA73" s="971">
        <v>15</v>
      </c>
      <c r="AB73" s="971"/>
      <c r="AC73" s="971"/>
      <c r="AD73" s="971"/>
      <c r="AE73" s="971"/>
      <c r="AF73" s="971">
        <v>15</v>
      </c>
      <c r="AG73" s="971"/>
      <c r="AH73" s="971"/>
      <c r="AI73" s="971"/>
      <c r="AJ73" s="971"/>
      <c r="AK73" s="971">
        <v>9</v>
      </c>
      <c r="AL73" s="971"/>
      <c r="AM73" s="971"/>
      <c r="AN73" s="971"/>
      <c r="AO73" s="971"/>
      <c r="AP73" s="971">
        <v>73</v>
      </c>
      <c r="AQ73" s="971"/>
      <c r="AR73" s="971"/>
      <c r="AS73" s="971"/>
      <c r="AT73" s="971"/>
      <c r="AU73" s="971">
        <v>26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590</v>
      </c>
      <c r="C74" s="975"/>
      <c r="D74" s="975"/>
      <c r="E74" s="975"/>
      <c r="F74" s="975"/>
      <c r="G74" s="975"/>
      <c r="H74" s="975"/>
      <c r="I74" s="975"/>
      <c r="J74" s="975"/>
      <c r="K74" s="975"/>
      <c r="L74" s="975"/>
      <c r="M74" s="975"/>
      <c r="N74" s="975"/>
      <c r="O74" s="975"/>
      <c r="P74" s="976"/>
      <c r="Q74" s="977">
        <v>128</v>
      </c>
      <c r="R74" s="971"/>
      <c r="S74" s="971"/>
      <c r="T74" s="971"/>
      <c r="U74" s="971"/>
      <c r="V74" s="971">
        <v>124</v>
      </c>
      <c r="W74" s="971"/>
      <c r="X74" s="971"/>
      <c r="Y74" s="971"/>
      <c r="Z74" s="971"/>
      <c r="AA74" s="971">
        <v>4</v>
      </c>
      <c r="AB74" s="971"/>
      <c r="AC74" s="971"/>
      <c r="AD74" s="971"/>
      <c r="AE74" s="971"/>
      <c r="AF74" s="971">
        <v>4</v>
      </c>
      <c r="AG74" s="971"/>
      <c r="AH74" s="971"/>
      <c r="AI74" s="971"/>
      <c r="AJ74" s="971"/>
      <c r="AK74" s="971" t="s">
        <v>521</v>
      </c>
      <c r="AL74" s="971"/>
      <c r="AM74" s="971"/>
      <c r="AN74" s="971"/>
      <c r="AO74" s="971"/>
      <c r="AP74" s="971" t="s">
        <v>521</v>
      </c>
      <c r="AQ74" s="971"/>
      <c r="AR74" s="971"/>
      <c r="AS74" s="971"/>
      <c r="AT74" s="971"/>
      <c r="AU74" s="971" t="s">
        <v>521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t="s">
        <v>591</v>
      </c>
      <c r="C75" s="975"/>
      <c r="D75" s="975"/>
      <c r="E75" s="975"/>
      <c r="F75" s="975"/>
      <c r="G75" s="975"/>
      <c r="H75" s="975"/>
      <c r="I75" s="975"/>
      <c r="J75" s="975"/>
      <c r="K75" s="975"/>
      <c r="L75" s="975"/>
      <c r="M75" s="975"/>
      <c r="N75" s="975"/>
      <c r="O75" s="975"/>
      <c r="P75" s="976"/>
      <c r="Q75" s="978">
        <v>401</v>
      </c>
      <c r="R75" s="979"/>
      <c r="S75" s="979"/>
      <c r="T75" s="979"/>
      <c r="U75" s="980"/>
      <c r="V75" s="981">
        <v>376</v>
      </c>
      <c r="W75" s="979"/>
      <c r="X75" s="979"/>
      <c r="Y75" s="979"/>
      <c r="Z75" s="980"/>
      <c r="AA75" s="981">
        <v>26</v>
      </c>
      <c r="AB75" s="979"/>
      <c r="AC75" s="979"/>
      <c r="AD75" s="979"/>
      <c r="AE75" s="980"/>
      <c r="AF75" s="981">
        <v>26</v>
      </c>
      <c r="AG75" s="979"/>
      <c r="AH75" s="979"/>
      <c r="AI75" s="979"/>
      <c r="AJ75" s="980"/>
      <c r="AK75" s="981">
        <v>239</v>
      </c>
      <c r="AL75" s="979"/>
      <c r="AM75" s="979"/>
      <c r="AN75" s="979"/>
      <c r="AO75" s="980"/>
      <c r="AP75" s="981" t="s">
        <v>521</v>
      </c>
      <c r="AQ75" s="979"/>
      <c r="AR75" s="979"/>
      <c r="AS75" s="979"/>
      <c r="AT75" s="980"/>
      <c r="AU75" s="981" t="s">
        <v>521</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t="s">
        <v>592</v>
      </c>
      <c r="C76" s="975"/>
      <c r="D76" s="975"/>
      <c r="E76" s="975"/>
      <c r="F76" s="975"/>
      <c r="G76" s="975"/>
      <c r="H76" s="975"/>
      <c r="I76" s="975"/>
      <c r="J76" s="975"/>
      <c r="K76" s="975"/>
      <c r="L76" s="975"/>
      <c r="M76" s="975"/>
      <c r="N76" s="975"/>
      <c r="O76" s="975"/>
      <c r="P76" s="976"/>
      <c r="Q76" s="978">
        <v>14719</v>
      </c>
      <c r="R76" s="979"/>
      <c r="S76" s="979"/>
      <c r="T76" s="979"/>
      <c r="U76" s="980"/>
      <c r="V76" s="981">
        <v>14004</v>
      </c>
      <c r="W76" s="979"/>
      <c r="X76" s="979"/>
      <c r="Y76" s="979"/>
      <c r="Z76" s="980"/>
      <c r="AA76" s="981">
        <v>716</v>
      </c>
      <c r="AB76" s="979"/>
      <c r="AC76" s="979"/>
      <c r="AD76" s="979"/>
      <c r="AE76" s="980"/>
      <c r="AF76" s="981">
        <v>707</v>
      </c>
      <c r="AG76" s="979"/>
      <c r="AH76" s="979"/>
      <c r="AI76" s="979"/>
      <c r="AJ76" s="980"/>
      <c r="AK76" s="981">
        <v>256</v>
      </c>
      <c r="AL76" s="979"/>
      <c r="AM76" s="979"/>
      <c r="AN76" s="979"/>
      <c r="AO76" s="980"/>
      <c r="AP76" s="981">
        <v>4831</v>
      </c>
      <c r="AQ76" s="979"/>
      <c r="AR76" s="979"/>
      <c r="AS76" s="979"/>
      <c r="AT76" s="980"/>
      <c r="AU76" s="981">
        <v>85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390</v>
      </c>
      <c r="B88" s="937" t="s">
        <v>419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890</v>
      </c>
      <c r="AG88" s="959"/>
      <c r="AH88" s="959"/>
      <c r="AI88" s="959"/>
      <c r="AJ88" s="959"/>
      <c r="AK88" s="963"/>
      <c r="AL88" s="963"/>
      <c r="AM88" s="963"/>
      <c r="AN88" s="963"/>
      <c r="AO88" s="963"/>
      <c r="AP88" s="959">
        <v>10417</v>
      </c>
      <c r="AQ88" s="959"/>
      <c r="AR88" s="959"/>
      <c r="AS88" s="959"/>
      <c r="AT88" s="959"/>
      <c r="AU88" s="959">
        <v>111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937" t="s">
        <v>420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15</v>
      </c>
      <c r="CS102" s="953"/>
      <c r="CT102" s="953"/>
      <c r="CU102" s="953"/>
      <c r="CV102" s="954"/>
      <c r="CW102" s="952"/>
      <c r="CX102" s="953"/>
      <c r="CY102" s="953"/>
      <c r="CZ102" s="953"/>
      <c r="DA102" s="954"/>
      <c r="DB102" s="952">
        <v>2091</v>
      </c>
      <c r="DC102" s="953"/>
      <c r="DD102" s="953"/>
      <c r="DE102" s="953"/>
      <c r="DF102" s="954"/>
      <c r="DG102" s="952"/>
      <c r="DH102" s="953"/>
      <c r="DI102" s="953"/>
      <c r="DJ102" s="953"/>
      <c r="DK102" s="954"/>
      <c r="DL102" s="952"/>
      <c r="DM102" s="953"/>
      <c r="DN102" s="953"/>
      <c r="DO102" s="953"/>
      <c r="DP102" s="954"/>
      <c r="DQ102" s="952">
        <v>689</v>
      </c>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425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427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428</v>
      </c>
      <c r="AB109" s="896"/>
      <c r="AC109" s="896"/>
      <c r="AD109" s="896"/>
      <c r="AE109" s="897"/>
      <c r="AF109" s="898" t="s">
        <v>429</v>
      </c>
      <c r="AG109" s="896"/>
      <c r="AH109" s="896"/>
      <c r="AI109" s="896"/>
      <c r="AJ109" s="897"/>
      <c r="AK109" s="898" t="s">
        <v>308</v>
      </c>
      <c r="AL109" s="896"/>
      <c r="AM109" s="896"/>
      <c r="AN109" s="896"/>
      <c r="AO109" s="897"/>
      <c r="AP109" s="898" t="s">
        <v>430</v>
      </c>
      <c r="AQ109" s="896"/>
      <c r="AR109" s="896"/>
      <c r="AS109" s="896"/>
      <c r="AT109" s="929"/>
      <c r="AU109" s="895" t="s">
        <v>427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428</v>
      </c>
      <c r="BR109" s="896"/>
      <c r="BS109" s="896"/>
      <c r="BT109" s="896"/>
      <c r="BU109" s="897"/>
      <c r="BV109" s="898" t="s">
        <v>429</v>
      </c>
      <c r="BW109" s="896"/>
      <c r="BX109" s="896"/>
      <c r="BY109" s="896"/>
      <c r="BZ109" s="897"/>
      <c r="CA109" s="898" t="s">
        <v>308</v>
      </c>
      <c r="CB109" s="896"/>
      <c r="CC109" s="896"/>
      <c r="CD109" s="896"/>
      <c r="CE109" s="897"/>
      <c r="CF109" s="936" t="s">
        <v>430</v>
      </c>
      <c r="CG109" s="936"/>
      <c r="CH109" s="936"/>
      <c r="CI109" s="936"/>
      <c r="CJ109" s="936"/>
      <c r="CK109" s="898" t="s">
        <v>431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428</v>
      </c>
      <c r="DH109" s="896"/>
      <c r="DI109" s="896"/>
      <c r="DJ109" s="896"/>
      <c r="DK109" s="897"/>
      <c r="DL109" s="898" t="s">
        <v>429</v>
      </c>
      <c r="DM109" s="896"/>
      <c r="DN109" s="896"/>
      <c r="DO109" s="896"/>
      <c r="DP109" s="897"/>
      <c r="DQ109" s="898" t="s">
        <v>308</v>
      </c>
      <c r="DR109" s="896"/>
      <c r="DS109" s="896"/>
      <c r="DT109" s="896"/>
      <c r="DU109" s="897"/>
      <c r="DV109" s="898" t="s">
        <v>430</v>
      </c>
      <c r="DW109" s="896"/>
      <c r="DX109" s="896"/>
      <c r="DY109" s="896"/>
      <c r="DZ109" s="929"/>
    </row>
    <row r="110" spans="1:131" s="230" customFormat="1" ht="26.25" customHeight="1">
      <c r="A110" s="807" t="s">
        <v>432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944964</v>
      </c>
      <c r="AB110" s="889"/>
      <c r="AC110" s="889"/>
      <c r="AD110" s="889"/>
      <c r="AE110" s="890"/>
      <c r="AF110" s="891">
        <v>949924</v>
      </c>
      <c r="AG110" s="889"/>
      <c r="AH110" s="889"/>
      <c r="AI110" s="889"/>
      <c r="AJ110" s="890"/>
      <c r="AK110" s="891">
        <v>1127783</v>
      </c>
      <c r="AL110" s="889"/>
      <c r="AM110" s="889"/>
      <c r="AN110" s="889"/>
      <c r="AO110" s="890"/>
      <c r="AP110" s="892">
        <v>22.5</v>
      </c>
      <c r="AQ110" s="893"/>
      <c r="AR110" s="893"/>
      <c r="AS110" s="893"/>
      <c r="AT110" s="894"/>
      <c r="AU110" s="930" t="s">
        <v>75</v>
      </c>
      <c r="AV110" s="931"/>
      <c r="AW110" s="931"/>
      <c r="AX110" s="931"/>
      <c r="AY110" s="931"/>
      <c r="AZ110" s="860" t="s">
        <v>433</v>
      </c>
      <c r="BA110" s="808"/>
      <c r="BB110" s="808"/>
      <c r="BC110" s="808"/>
      <c r="BD110" s="808"/>
      <c r="BE110" s="808"/>
      <c r="BF110" s="808"/>
      <c r="BG110" s="808"/>
      <c r="BH110" s="808"/>
      <c r="BI110" s="808"/>
      <c r="BJ110" s="808"/>
      <c r="BK110" s="808"/>
      <c r="BL110" s="808"/>
      <c r="BM110" s="808"/>
      <c r="BN110" s="808"/>
      <c r="BO110" s="808"/>
      <c r="BP110" s="809"/>
      <c r="BQ110" s="861">
        <v>7953594</v>
      </c>
      <c r="BR110" s="842"/>
      <c r="BS110" s="842"/>
      <c r="BT110" s="842"/>
      <c r="BU110" s="842"/>
      <c r="BV110" s="842">
        <v>11315114</v>
      </c>
      <c r="BW110" s="842"/>
      <c r="BX110" s="842"/>
      <c r="BY110" s="842"/>
      <c r="BZ110" s="842"/>
      <c r="CA110" s="842">
        <v>11431667</v>
      </c>
      <c r="CB110" s="842"/>
      <c r="CC110" s="842"/>
      <c r="CD110" s="842"/>
      <c r="CE110" s="842"/>
      <c r="CF110" s="866">
        <v>227.9</v>
      </c>
      <c r="CG110" s="867"/>
      <c r="CH110" s="867"/>
      <c r="CI110" s="867"/>
      <c r="CJ110" s="867"/>
      <c r="CK110" s="926" t="s">
        <v>434</v>
      </c>
      <c r="CL110" s="819"/>
      <c r="CM110" s="860" t="s">
        <v>435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436</v>
      </c>
      <c r="DH110" s="842"/>
      <c r="DI110" s="842"/>
      <c r="DJ110" s="842"/>
      <c r="DK110" s="842"/>
      <c r="DL110" s="842" t="s">
        <v>437</v>
      </c>
      <c r="DM110" s="842"/>
      <c r="DN110" s="842"/>
      <c r="DO110" s="842"/>
      <c r="DP110" s="842"/>
      <c r="DQ110" s="842" t="s">
        <v>130</v>
      </c>
      <c r="DR110" s="842"/>
      <c r="DS110" s="842"/>
      <c r="DT110" s="842"/>
      <c r="DU110" s="842"/>
      <c r="DV110" s="843" t="s">
        <v>437</v>
      </c>
      <c r="DW110" s="843"/>
      <c r="DX110" s="843"/>
      <c r="DY110" s="843"/>
      <c r="DZ110" s="844"/>
    </row>
    <row r="111" spans="1:131" s="230" customFormat="1" ht="26.25" customHeight="1">
      <c r="A111" s="774" t="s">
        <v>438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130</v>
      </c>
      <c r="AB111" s="919"/>
      <c r="AC111" s="919"/>
      <c r="AD111" s="919"/>
      <c r="AE111" s="920"/>
      <c r="AF111" s="921" t="s">
        <v>130</v>
      </c>
      <c r="AG111" s="919"/>
      <c r="AH111" s="919"/>
      <c r="AI111" s="919"/>
      <c r="AJ111" s="920"/>
      <c r="AK111" s="921" t="s">
        <v>130</v>
      </c>
      <c r="AL111" s="919"/>
      <c r="AM111" s="919"/>
      <c r="AN111" s="919"/>
      <c r="AO111" s="920"/>
      <c r="AP111" s="922" t="s">
        <v>130</v>
      </c>
      <c r="AQ111" s="923"/>
      <c r="AR111" s="923"/>
      <c r="AS111" s="923"/>
      <c r="AT111" s="924"/>
      <c r="AU111" s="932"/>
      <c r="AV111" s="933"/>
      <c r="AW111" s="933"/>
      <c r="AX111" s="933"/>
      <c r="AY111" s="933"/>
      <c r="AZ111" s="815" t="s">
        <v>439</v>
      </c>
      <c r="BA111" s="752"/>
      <c r="BB111" s="752"/>
      <c r="BC111" s="752"/>
      <c r="BD111" s="752"/>
      <c r="BE111" s="752"/>
      <c r="BF111" s="752"/>
      <c r="BG111" s="752"/>
      <c r="BH111" s="752"/>
      <c r="BI111" s="752"/>
      <c r="BJ111" s="752"/>
      <c r="BK111" s="752"/>
      <c r="BL111" s="752"/>
      <c r="BM111" s="752"/>
      <c r="BN111" s="752"/>
      <c r="BO111" s="752"/>
      <c r="BP111" s="753"/>
      <c r="BQ111" s="816" t="s">
        <v>130</v>
      </c>
      <c r="BR111" s="817"/>
      <c r="BS111" s="817"/>
      <c r="BT111" s="817"/>
      <c r="BU111" s="817"/>
      <c r="BV111" s="817" t="s">
        <v>130</v>
      </c>
      <c r="BW111" s="817"/>
      <c r="BX111" s="817"/>
      <c r="BY111" s="817"/>
      <c r="BZ111" s="817"/>
      <c r="CA111" s="817" t="s">
        <v>437</v>
      </c>
      <c r="CB111" s="817"/>
      <c r="CC111" s="817"/>
      <c r="CD111" s="817"/>
      <c r="CE111" s="817"/>
      <c r="CF111" s="875" t="s">
        <v>436</v>
      </c>
      <c r="CG111" s="876"/>
      <c r="CH111" s="876"/>
      <c r="CI111" s="876"/>
      <c r="CJ111" s="876"/>
      <c r="CK111" s="927"/>
      <c r="CL111" s="821"/>
      <c r="CM111" s="815" t="s">
        <v>440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130</v>
      </c>
      <c r="DH111" s="817"/>
      <c r="DI111" s="817"/>
      <c r="DJ111" s="817"/>
      <c r="DK111" s="817"/>
      <c r="DL111" s="817" t="s">
        <v>130</v>
      </c>
      <c r="DM111" s="817"/>
      <c r="DN111" s="817"/>
      <c r="DO111" s="817"/>
      <c r="DP111" s="817"/>
      <c r="DQ111" s="817" t="s">
        <v>130</v>
      </c>
      <c r="DR111" s="817"/>
      <c r="DS111" s="817"/>
      <c r="DT111" s="817"/>
      <c r="DU111" s="817"/>
      <c r="DV111" s="794" t="s">
        <v>130</v>
      </c>
      <c r="DW111" s="794"/>
      <c r="DX111" s="794"/>
      <c r="DY111" s="794"/>
      <c r="DZ111" s="795"/>
    </row>
    <row r="112" spans="1:131" s="230" customFormat="1" ht="26.25" customHeight="1">
      <c r="A112" s="912" t="s">
        <v>441</v>
      </c>
      <c r="B112" s="913"/>
      <c r="C112" s="752" t="s">
        <v>442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130</v>
      </c>
      <c r="AB112" s="780"/>
      <c r="AC112" s="780"/>
      <c r="AD112" s="780"/>
      <c r="AE112" s="781"/>
      <c r="AF112" s="782" t="s">
        <v>130</v>
      </c>
      <c r="AG112" s="780"/>
      <c r="AH112" s="780"/>
      <c r="AI112" s="780"/>
      <c r="AJ112" s="781"/>
      <c r="AK112" s="782" t="s">
        <v>436</v>
      </c>
      <c r="AL112" s="780"/>
      <c r="AM112" s="780"/>
      <c r="AN112" s="780"/>
      <c r="AO112" s="781"/>
      <c r="AP112" s="824" t="s">
        <v>437</v>
      </c>
      <c r="AQ112" s="825"/>
      <c r="AR112" s="825"/>
      <c r="AS112" s="825"/>
      <c r="AT112" s="826"/>
      <c r="AU112" s="932"/>
      <c r="AV112" s="933"/>
      <c r="AW112" s="933"/>
      <c r="AX112" s="933"/>
      <c r="AY112" s="933"/>
      <c r="AZ112" s="815" t="s">
        <v>443</v>
      </c>
      <c r="BA112" s="752"/>
      <c r="BB112" s="752"/>
      <c r="BC112" s="752"/>
      <c r="BD112" s="752"/>
      <c r="BE112" s="752"/>
      <c r="BF112" s="752"/>
      <c r="BG112" s="752"/>
      <c r="BH112" s="752"/>
      <c r="BI112" s="752"/>
      <c r="BJ112" s="752"/>
      <c r="BK112" s="752"/>
      <c r="BL112" s="752"/>
      <c r="BM112" s="752"/>
      <c r="BN112" s="752"/>
      <c r="BO112" s="752"/>
      <c r="BP112" s="753"/>
      <c r="BQ112" s="816">
        <v>3588632</v>
      </c>
      <c r="BR112" s="817"/>
      <c r="BS112" s="817"/>
      <c r="BT112" s="817"/>
      <c r="BU112" s="817"/>
      <c r="BV112" s="817">
        <v>3489984</v>
      </c>
      <c r="BW112" s="817"/>
      <c r="BX112" s="817"/>
      <c r="BY112" s="817"/>
      <c r="BZ112" s="817"/>
      <c r="CA112" s="817">
        <v>3389451</v>
      </c>
      <c r="CB112" s="817"/>
      <c r="CC112" s="817"/>
      <c r="CD112" s="817"/>
      <c r="CE112" s="817"/>
      <c r="CF112" s="875">
        <v>67.599999999999994</v>
      </c>
      <c r="CG112" s="876"/>
      <c r="CH112" s="876"/>
      <c r="CI112" s="876"/>
      <c r="CJ112" s="876"/>
      <c r="CK112" s="927"/>
      <c r="CL112" s="821"/>
      <c r="CM112" s="815" t="s">
        <v>444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437</v>
      </c>
      <c r="DH112" s="817"/>
      <c r="DI112" s="817"/>
      <c r="DJ112" s="817"/>
      <c r="DK112" s="817"/>
      <c r="DL112" s="817" t="s">
        <v>437</v>
      </c>
      <c r="DM112" s="817"/>
      <c r="DN112" s="817"/>
      <c r="DO112" s="817"/>
      <c r="DP112" s="817"/>
      <c r="DQ112" s="817" t="s">
        <v>130</v>
      </c>
      <c r="DR112" s="817"/>
      <c r="DS112" s="817"/>
      <c r="DT112" s="817"/>
      <c r="DU112" s="817"/>
      <c r="DV112" s="794" t="s">
        <v>130</v>
      </c>
      <c r="DW112" s="794"/>
      <c r="DX112" s="794"/>
      <c r="DY112" s="794"/>
      <c r="DZ112" s="795"/>
    </row>
    <row r="113" spans="1:130" s="230" customFormat="1" ht="26.25" customHeight="1">
      <c r="A113" s="914"/>
      <c r="B113" s="915"/>
      <c r="C113" s="752" t="s">
        <v>445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295571</v>
      </c>
      <c r="AB113" s="919"/>
      <c r="AC113" s="919"/>
      <c r="AD113" s="919"/>
      <c r="AE113" s="920"/>
      <c r="AF113" s="921">
        <v>260094</v>
      </c>
      <c r="AG113" s="919"/>
      <c r="AH113" s="919"/>
      <c r="AI113" s="919"/>
      <c r="AJ113" s="920"/>
      <c r="AK113" s="921">
        <v>279468</v>
      </c>
      <c r="AL113" s="919"/>
      <c r="AM113" s="919"/>
      <c r="AN113" s="919"/>
      <c r="AO113" s="920"/>
      <c r="AP113" s="922">
        <v>5.6</v>
      </c>
      <c r="AQ113" s="923"/>
      <c r="AR113" s="923"/>
      <c r="AS113" s="923"/>
      <c r="AT113" s="924"/>
      <c r="AU113" s="932"/>
      <c r="AV113" s="933"/>
      <c r="AW113" s="933"/>
      <c r="AX113" s="933"/>
      <c r="AY113" s="933"/>
      <c r="AZ113" s="815" t="s">
        <v>446</v>
      </c>
      <c r="BA113" s="752"/>
      <c r="BB113" s="752"/>
      <c r="BC113" s="752"/>
      <c r="BD113" s="752"/>
      <c r="BE113" s="752"/>
      <c r="BF113" s="752"/>
      <c r="BG113" s="752"/>
      <c r="BH113" s="752"/>
      <c r="BI113" s="752"/>
      <c r="BJ113" s="752"/>
      <c r="BK113" s="752"/>
      <c r="BL113" s="752"/>
      <c r="BM113" s="752"/>
      <c r="BN113" s="752"/>
      <c r="BO113" s="752"/>
      <c r="BP113" s="753"/>
      <c r="BQ113" s="816">
        <v>470674</v>
      </c>
      <c r="BR113" s="817"/>
      <c r="BS113" s="817"/>
      <c r="BT113" s="817"/>
      <c r="BU113" s="817"/>
      <c r="BV113" s="817">
        <v>851571</v>
      </c>
      <c r="BW113" s="817"/>
      <c r="BX113" s="817"/>
      <c r="BY113" s="817"/>
      <c r="BZ113" s="817"/>
      <c r="CA113" s="817">
        <v>1769991</v>
      </c>
      <c r="CB113" s="817"/>
      <c r="CC113" s="817"/>
      <c r="CD113" s="817"/>
      <c r="CE113" s="817"/>
      <c r="CF113" s="875">
        <v>35.299999999999997</v>
      </c>
      <c r="CG113" s="876"/>
      <c r="CH113" s="876"/>
      <c r="CI113" s="876"/>
      <c r="CJ113" s="876"/>
      <c r="CK113" s="927"/>
      <c r="CL113" s="821"/>
      <c r="CM113" s="815" t="s">
        <v>447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130</v>
      </c>
      <c r="DH113" s="780"/>
      <c r="DI113" s="780"/>
      <c r="DJ113" s="780"/>
      <c r="DK113" s="781"/>
      <c r="DL113" s="782" t="s">
        <v>130</v>
      </c>
      <c r="DM113" s="780"/>
      <c r="DN113" s="780"/>
      <c r="DO113" s="780"/>
      <c r="DP113" s="781"/>
      <c r="DQ113" s="782" t="s">
        <v>130</v>
      </c>
      <c r="DR113" s="780"/>
      <c r="DS113" s="780"/>
      <c r="DT113" s="780"/>
      <c r="DU113" s="781"/>
      <c r="DV113" s="824" t="s">
        <v>130</v>
      </c>
      <c r="DW113" s="825"/>
      <c r="DX113" s="825"/>
      <c r="DY113" s="825"/>
      <c r="DZ113" s="826"/>
    </row>
    <row r="114" spans="1:130" s="230" customFormat="1" ht="26.25" customHeight="1">
      <c r="A114" s="914"/>
      <c r="B114" s="915"/>
      <c r="C114" s="752" t="s">
        <v>448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74597</v>
      </c>
      <c r="AB114" s="780"/>
      <c r="AC114" s="780"/>
      <c r="AD114" s="780"/>
      <c r="AE114" s="781"/>
      <c r="AF114" s="782">
        <v>53110</v>
      </c>
      <c r="AG114" s="780"/>
      <c r="AH114" s="780"/>
      <c r="AI114" s="780"/>
      <c r="AJ114" s="781"/>
      <c r="AK114" s="782">
        <v>35062</v>
      </c>
      <c r="AL114" s="780"/>
      <c r="AM114" s="780"/>
      <c r="AN114" s="780"/>
      <c r="AO114" s="781"/>
      <c r="AP114" s="824">
        <v>0.7</v>
      </c>
      <c r="AQ114" s="825"/>
      <c r="AR114" s="825"/>
      <c r="AS114" s="825"/>
      <c r="AT114" s="826"/>
      <c r="AU114" s="932"/>
      <c r="AV114" s="933"/>
      <c r="AW114" s="933"/>
      <c r="AX114" s="933"/>
      <c r="AY114" s="933"/>
      <c r="AZ114" s="815" t="s">
        <v>449</v>
      </c>
      <c r="BA114" s="752"/>
      <c r="BB114" s="752"/>
      <c r="BC114" s="752"/>
      <c r="BD114" s="752"/>
      <c r="BE114" s="752"/>
      <c r="BF114" s="752"/>
      <c r="BG114" s="752"/>
      <c r="BH114" s="752"/>
      <c r="BI114" s="752"/>
      <c r="BJ114" s="752"/>
      <c r="BK114" s="752"/>
      <c r="BL114" s="752"/>
      <c r="BM114" s="752"/>
      <c r="BN114" s="752"/>
      <c r="BO114" s="752"/>
      <c r="BP114" s="753"/>
      <c r="BQ114" s="816">
        <v>933505</v>
      </c>
      <c r="BR114" s="817"/>
      <c r="BS114" s="817"/>
      <c r="BT114" s="817"/>
      <c r="BU114" s="817"/>
      <c r="BV114" s="817">
        <v>793515</v>
      </c>
      <c r="BW114" s="817"/>
      <c r="BX114" s="817"/>
      <c r="BY114" s="817"/>
      <c r="BZ114" s="817"/>
      <c r="CA114" s="817">
        <v>538989</v>
      </c>
      <c r="CB114" s="817"/>
      <c r="CC114" s="817"/>
      <c r="CD114" s="817"/>
      <c r="CE114" s="817"/>
      <c r="CF114" s="875">
        <v>10.7</v>
      </c>
      <c r="CG114" s="876"/>
      <c r="CH114" s="876"/>
      <c r="CI114" s="876"/>
      <c r="CJ114" s="876"/>
      <c r="CK114" s="927"/>
      <c r="CL114" s="821"/>
      <c r="CM114" s="815" t="s">
        <v>450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437</v>
      </c>
      <c r="DH114" s="780"/>
      <c r="DI114" s="780"/>
      <c r="DJ114" s="780"/>
      <c r="DK114" s="781"/>
      <c r="DL114" s="782" t="s">
        <v>130</v>
      </c>
      <c r="DM114" s="780"/>
      <c r="DN114" s="780"/>
      <c r="DO114" s="780"/>
      <c r="DP114" s="781"/>
      <c r="DQ114" s="782" t="s">
        <v>130</v>
      </c>
      <c r="DR114" s="780"/>
      <c r="DS114" s="780"/>
      <c r="DT114" s="780"/>
      <c r="DU114" s="781"/>
      <c r="DV114" s="824" t="s">
        <v>130</v>
      </c>
      <c r="DW114" s="825"/>
      <c r="DX114" s="825"/>
      <c r="DY114" s="825"/>
      <c r="DZ114" s="826"/>
    </row>
    <row r="115" spans="1:130" s="230" customFormat="1" ht="26.25" customHeight="1">
      <c r="A115" s="914"/>
      <c r="B115" s="915"/>
      <c r="C115" s="752" t="s">
        <v>451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436</v>
      </c>
      <c r="AB115" s="919"/>
      <c r="AC115" s="919"/>
      <c r="AD115" s="919"/>
      <c r="AE115" s="920"/>
      <c r="AF115" s="921" t="s">
        <v>130</v>
      </c>
      <c r="AG115" s="919"/>
      <c r="AH115" s="919"/>
      <c r="AI115" s="919"/>
      <c r="AJ115" s="920"/>
      <c r="AK115" s="921" t="s">
        <v>437</v>
      </c>
      <c r="AL115" s="919"/>
      <c r="AM115" s="919"/>
      <c r="AN115" s="919"/>
      <c r="AO115" s="920"/>
      <c r="AP115" s="922" t="s">
        <v>437</v>
      </c>
      <c r="AQ115" s="923"/>
      <c r="AR115" s="923"/>
      <c r="AS115" s="923"/>
      <c r="AT115" s="924"/>
      <c r="AU115" s="932"/>
      <c r="AV115" s="933"/>
      <c r="AW115" s="933"/>
      <c r="AX115" s="933"/>
      <c r="AY115" s="933"/>
      <c r="AZ115" s="815" t="s">
        <v>452</v>
      </c>
      <c r="BA115" s="752"/>
      <c r="BB115" s="752"/>
      <c r="BC115" s="752"/>
      <c r="BD115" s="752"/>
      <c r="BE115" s="752"/>
      <c r="BF115" s="752"/>
      <c r="BG115" s="752"/>
      <c r="BH115" s="752"/>
      <c r="BI115" s="752"/>
      <c r="BJ115" s="752"/>
      <c r="BK115" s="752"/>
      <c r="BL115" s="752"/>
      <c r="BM115" s="752"/>
      <c r="BN115" s="752"/>
      <c r="BO115" s="752"/>
      <c r="BP115" s="753"/>
      <c r="BQ115" s="816">
        <v>563451</v>
      </c>
      <c r="BR115" s="817"/>
      <c r="BS115" s="817"/>
      <c r="BT115" s="817"/>
      <c r="BU115" s="817"/>
      <c r="BV115" s="817">
        <v>693927</v>
      </c>
      <c r="BW115" s="817"/>
      <c r="BX115" s="817"/>
      <c r="BY115" s="817"/>
      <c r="BZ115" s="817"/>
      <c r="CA115" s="817">
        <v>689424</v>
      </c>
      <c r="CB115" s="817"/>
      <c r="CC115" s="817"/>
      <c r="CD115" s="817"/>
      <c r="CE115" s="817"/>
      <c r="CF115" s="875">
        <v>13.7</v>
      </c>
      <c r="CG115" s="876"/>
      <c r="CH115" s="876"/>
      <c r="CI115" s="876"/>
      <c r="CJ115" s="876"/>
      <c r="CK115" s="927"/>
      <c r="CL115" s="821"/>
      <c r="CM115" s="815" t="s">
        <v>453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130</v>
      </c>
      <c r="DH115" s="780"/>
      <c r="DI115" s="780"/>
      <c r="DJ115" s="780"/>
      <c r="DK115" s="781"/>
      <c r="DL115" s="782" t="s">
        <v>130</v>
      </c>
      <c r="DM115" s="780"/>
      <c r="DN115" s="780"/>
      <c r="DO115" s="780"/>
      <c r="DP115" s="781"/>
      <c r="DQ115" s="782" t="s">
        <v>130</v>
      </c>
      <c r="DR115" s="780"/>
      <c r="DS115" s="780"/>
      <c r="DT115" s="780"/>
      <c r="DU115" s="781"/>
      <c r="DV115" s="824" t="s">
        <v>437</v>
      </c>
      <c r="DW115" s="825"/>
      <c r="DX115" s="825"/>
      <c r="DY115" s="825"/>
      <c r="DZ115" s="826"/>
    </row>
    <row r="116" spans="1:130" s="230" customFormat="1" ht="26.25" customHeight="1">
      <c r="A116" s="916"/>
      <c r="B116" s="917"/>
      <c r="C116" s="839" t="s">
        <v>454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130</v>
      </c>
      <c r="AB116" s="780"/>
      <c r="AC116" s="780"/>
      <c r="AD116" s="780"/>
      <c r="AE116" s="781"/>
      <c r="AF116" s="782" t="s">
        <v>130</v>
      </c>
      <c r="AG116" s="780"/>
      <c r="AH116" s="780"/>
      <c r="AI116" s="780"/>
      <c r="AJ116" s="781"/>
      <c r="AK116" s="782" t="s">
        <v>130</v>
      </c>
      <c r="AL116" s="780"/>
      <c r="AM116" s="780"/>
      <c r="AN116" s="780"/>
      <c r="AO116" s="781"/>
      <c r="AP116" s="824" t="s">
        <v>130</v>
      </c>
      <c r="AQ116" s="825"/>
      <c r="AR116" s="825"/>
      <c r="AS116" s="825"/>
      <c r="AT116" s="826"/>
      <c r="AU116" s="932"/>
      <c r="AV116" s="933"/>
      <c r="AW116" s="933"/>
      <c r="AX116" s="933"/>
      <c r="AY116" s="933"/>
      <c r="AZ116" s="909" t="s">
        <v>455</v>
      </c>
      <c r="BA116" s="910"/>
      <c r="BB116" s="910"/>
      <c r="BC116" s="910"/>
      <c r="BD116" s="910"/>
      <c r="BE116" s="910"/>
      <c r="BF116" s="910"/>
      <c r="BG116" s="910"/>
      <c r="BH116" s="910"/>
      <c r="BI116" s="910"/>
      <c r="BJ116" s="910"/>
      <c r="BK116" s="910"/>
      <c r="BL116" s="910"/>
      <c r="BM116" s="910"/>
      <c r="BN116" s="910"/>
      <c r="BO116" s="910"/>
      <c r="BP116" s="911"/>
      <c r="BQ116" s="816" t="s">
        <v>130</v>
      </c>
      <c r="BR116" s="817"/>
      <c r="BS116" s="817"/>
      <c r="BT116" s="817"/>
      <c r="BU116" s="817"/>
      <c r="BV116" s="817" t="s">
        <v>130</v>
      </c>
      <c r="BW116" s="817"/>
      <c r="BX116" s="817"/>
      <c r="BY116" s="817"/>
      <c r="BZ116" s="817"/>
      <c r="CA116" s="817" t="s">
        <v>437</v>
      </c>
      <c r="CB116" s="817"/>
      <c r="CC116" s="817"/>
      <c r="CD116" s="817"/>
      <c r="CE116" s="817"/>
      <c r="CF116" s="875" t="s">
        <v>437</v>
      </c>
      <c r="CG116" s="876"/>
      <c r="CH116" s="876"/>
      <c r="CI116" s="876"/>
      <c r="CJ116" s="876"/>
      <c r="CK116" s="927"/>
      <c r="CL116" s="821"/>
      <c r="CM116" s="815" t="s">
        <v>456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130</v>
      </c>
      <c r="DH116" s="780"/>
      <c r="DI116" s="780"/>
      <c r="DJ116" s="780"/>
      <c r="DK116" s="781"/>
      <c r="DL116" s="782" t="s">
        <v>130</v>
      </c>
      <c r="DM116" s="780"/>
      <c r="DN116" s="780"/>
      <c r="DO116" s="780"/>
      <c r="DP116" s="781"/>
      <c r="DQ116" s="782" t="s">
        <v>130</v>
      </c>
      <c r="DR116" s="780"/>
      <c r="DS116" s="780"/>
      <c r="DT116" s="780"/>
      <c r="DU116" s="781"/>
      <c r="DV116" s="824" t="s">
        <v>130</v>
      </c>
      <c r="DW116" s="825"/>
      <c r="DX116" s="825"/>
      <c r="DY116" s="825"/>
      <c r="DZ116" s="826"/>
    </row>
    <row r="117" spans="1:130" s="230" customFormat="1" ht="26.25" customHeight="1">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457</v>
      </c>
      <c r="Z117" s="897"/>
      <c r="AA117" s="902">
        <v>1315132</v>
      </c>
      <c r="AB117" s="903"/>
      <c r="AC117" s="903"/>
      <c r="AD117" s="903"/>
      <c r="AE117" s="904"/>
      <c r="AF117" s="905">
        <v>1263128</v>
      </c>
      <c r="AG117" s="903"/>
      <c r="AH117" s="903"/>
      <c r="AI117" s="903"/>
      <c r="AJ117" s="904"/>
      <c r="AK117" s="905">
        <v>1442313</v>
      </c>
      <c r="AL117" s="903"/>
      <c r="AM117" s="903"/>
      <c r="AN117" s="903"/>
      <c r="AO117" s="904"/>
      <c r="AP117" s="906"/>
      <c r="AQ117" s="907"/>
      <c r="AR117" s="907"/>
      <c r="AS117" s="907"/>
      <c r="AT117" s="908"/>
      <c r="AU117" s="932"/>
      <c r="AV117" s="933"/>
      <c r="AW117" s="933"/>
      <c r="AX117" s="933"/>
      <c r="AY117" s="933"/>
      <c r="AZ117" s="863" t="s">
        <v>458</v>
      </c>
      <c r="BA117" s="864"/>
      <c r="BB117" s="864"/>
      <c r="BC117" s="864"/>
      <c r="BD117" s="864"/>
      <c r="BE117" s="864"/>
      <c r="BF117" s="864"/>
      <c r="BG117" s="864"/>
      <c r="BH117" s="864"/>
      <c r="BI117" s="864"/>
      <c r="BJ117" s="864"/>
      <c r="BK117" s="864"/>
      <c r="BL117" s="864"/>
      <c r="BM117" s="864"/>
      <c r="BN117" s="864"/>
      <c r="BO117" s="864"/>
      <c r="BP117" s="865"/>
      <c r="BQ117" s="816" t="s">
        <v>130</v>
      </c>
      <c r="BR117" s="817"/>
      <c r="BS117" s="817"/>
      <c r="BT117" s="817"/>
      <c r="BU117" s="817"/>
      <c r="BV117" s="817" t="s">
        <v>130</v>
      </c>
      <c r="BW117" s="817"/>
      <c r="BX117" s="817"/>
      <c r="BY117" s="817"/>
      <c r="BZ117" s="817"/>
      <c r="CA117" s="817" t="s">
        <v>436</v>
      </c>
      <c r="CB117" s="817"/>
      <c r="CC117" s="817"/>
      <c r="CD117" s="817"/>
      <c r="CE117" s="817"/>
      <c r="CF117" s="875" t="s">
        <v>130</v>
      </c>
      <c r="CG117" s="876"/>
      <c r="CH117" s="876"/>
      <c r="CI117" s="876"/>
      <c r="CJ117" s="876"/>
      <c r="CK117" s="927"/>
      <c r="CL117" s="821"/>
      <c r="CM117" s="815" t="s">
        <v>459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436</v>
      </c>
      <c r="DH117" s="780"/>
      <c r="DI117" s="780"/>
      <c r="DJ117" s="780"/>
      <c r="DK117" s="781"/>
      <c r="DL117" s="782" t="s">
        <v>436</v>
      </c>
      <c r="DM117" s="780"/>
      <c r="DN117" s="780"/>
      <c r="DO117" s="780"/>
      <c r="DP117" s="781"/>
      <c r="DQ117" s="782" t="s">
        <v>130</v>
      </c>
      <c r="DR117" s="780"/>
      <c r="DS117" s="780"/>
      <c r="DT117" s="780"/>
      <c r="DU117" s="781"/>
      <c r="DV117" s="824" t="s">
        <v>130</v>
      </c>
      <c r="DW117" s="825"/>
      <c r="DX117" s="825"/>
      <c r="DY117" s="825"/>
      <c r="DZ117" s="826"/>
    </row>
    <row r="118" spans="1:130" s="230" customFormat="1" ht="26.25" customHeight="1">
      <c r="A118" s="895" t="s">
        <v>431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428</v>
      </c>
      <c r="AB118" s="896"/>
      <c r="AC118" s="896"/>
      <c r="AD118" s="896"/>
      <c r="AE118" s="897"/>
      <c r="AF118" s="898" t="s">
        <v>429</v>
      </c>
      <c r="AG118" s="896"/>
      <c r="AH118" s="896"/>
      <c r="AI118" s="896"/>
      <c r="AJ118" s="897"/>
      <c r="AK118" s="898" t="s">
        <v>308</v>
      </c>
      <c r="AL118" s="896"/>
      <c r="AM118" s="896"/>
      <c r="AN118" s="896"/>
      <c r="AO118" s="897"/>
      <c r="AP118" s="899" t="s">
        <v>430</v>
      </c>
      <c r="AQ118" s="900"/>
      <c r="AR118" s="900"/>
      <c r="AS118" s="900"/>
      <c r="AT118" s="901"/>
      <c r="AU118" s="932"/>
      <c r="AV118" s="933"/>
      <c r="AW118" s="933"/>
      <c r="AX118" s="933"/>
      <c r="AY118" s="933"/>
      <c r="AZ118" s="838" t="s">
        <v>460</v>
      </c>
      <c r="BA118" s="839"/>
      <c r="BB118" s="839"/>
      <c r="BC118" s="839"/>
      <c r="BD118" s="839"/>
      <c r="BE118" s="839"/>
      <c r="BF118" s="839"/>
      <c r="BG118" s="839"/>
      <c r="BH118" s="839"/>
      <c r="BI118" s="839"/>
      <c r="BJ118" s="839"/>
      <c r="BK118" s="839"/>
      <c r="BL118" s="839"/>
      <c r="BM118" s="839"/>
      <c r="BN118" s="839"/>
      <c r="BO118" s="839"/>
      <c r="BP118" s="840"/>
      <c r="BQ118" s="879" t="s">
        <v>461</v>
      </c>
      <c r="BR118" s="845"/>
      <c r="BS118" s="845"/>
      <c r="BT118" s="845"/>
      <c r="BU118" s="845"/>
      <c r="BV118" s="845" t="s">
        <v>461</v>
      </c>
      <c r="BW118" s="845"/>
      <c r="BX118" s="845"/>
      <c r="BY118" s="845"/>
      <c r="BZ118" s="845"/>
      <c r="CA118" s="845" t="s">
        <v>462</v>
      </c>
      <c r="CB118" s="845"/>
      <c r="CC118" s="845"/>
      <c r="CD118" s="845"/>
      <c r="CE118" s="845"/>
      <c r="CF118" s="875" t="s">
        <v>130</v>
      </c>
      <c r="CG118" s="876"/>
      <c r="CH118" s="876"/>
      <c r="CI118" s="876"/>
      <c r="CJ118" s="876"/>
      <c r="CK118" s="927"/>
      <c r="CL118" s="821"/>
      <c r="CM118" s="815" t="s">
        <v>463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464</v>
      </c>
      <c r="DH118" s="780"/>
      <c r="DI118" s="780"/>
      <c r="DJ118" s="780"/>
      <c r="DK118" s="781"/>
      <c r="DL118" s="782" t="s">
        <v>461</v>
      </c>
      <c r="DM118" s="780"/>
      <c r="DN118" s="780"/>
      <c r="DO118" s="780"/>
      <c r="DP118" s="781"/>
      <c r="DQ118" s="782" t="s">
        <v>130</v>
      </c>
      <c r="DR118" s="780"/>
      <c r="DS118" s="780"/>
      <c r="DT118" s="780"/>
      <c r="DU118" s="781"/>
      <c r="DV118" s="824" t="s">
        <v>464</v>
      </c>
      <c r="DW118" s="825"/>
      <c r="DX118" s="825"/>
      <c r="DY118" s="825"/>
      <c r="DZ118" s="826"/>
    </row>
    <row r="119" spans="1:130" s="230" customFormat="1" ht="26.25" customHeight="1">
      <c r="A119" s="818" t="s">
        <v>434</v>
      </c>
      <c r="B119" s="819"/>
      <c r="C119" s="860" t="s">
        <v>435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130</v>
      </c>
      <c r="AB119" s="889"/>
      <c r="AC119" s="889"/>
      <c r="AD119" s="889"/>
      <c r="AE119" s="890"/>
      <c r="AF119" s="891" t="s">
        <v>461</v>
      </c>
      <c r="AG119" s="889"/>
      <c r="AH119" s="889"/>
      <c r="AI119" s="889"/>
      <c r="AJ119" s="890"/>
      <c r="AK119" s="891" t="s">
        <v>462</v>
      </c>
      <c r="AL119" s="889"/>
      <c r="AM119" s="889"/>
      <c r="AN119" s="889"/>
      <c r="AO119" s="890"/>
      <c r="AP119" s="892" t="s">
        <v>464</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465</v>
      </c>
      <c r="BP119" s="878"/>
      <c r="BQ119" s="879">
        <v>13509856</v>
      </c>
      <c r="BR119" s="845"/>
      <c r="BS119" s="845"/>
      <c r="BT119" s="845"/>
      <c r="BU119" s="845"/>
      <c r="BV119" s="845">
        <v>17144111</v>
      </c>
      <c r="BW119" s="845"/>
      <c r="BX119" s="845"/>
      <c r="BY119" s="845"/>
      <c r="BZ119" s="845"/>
      <c r="CA119" s="845">
        <v>17819522</v>
      </c>
      <c r="CB119" s="845"/>
      <c r="CC119" s="845"/>
      <c r="CD119" s="845"/>
      <c r="CE119" s="845"/>
      <c r="CF119" s="748"/>
      <c r="CG119" s="749"/>
      <c r="CH119" s="749"/>
      <c r="CI119" s="749"/>
      <c r="CJ119" s="834"/>
      <c r="CK119" s="928"/>
      <c r="CL119" s="823"/>
      <c r="CM119" s="838" t="s">
        <v>466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130</v>
      </c>
      <c r="DH119" s="764"/>
      <c r="DI119" s="764"/>
      <c r="DJ119" s="764"/>
      <c r="DK119" s="765"/>
      <c r="DL119" s="766" t="s">
        <v>461</v>
      </c>
      <c r="DM119" s="764"/>
      <c r="DN119" s="764"/>
      <c r="DO119" s="764"/>
      <c r="DP119" s="765"/>
      <c r="DQ119" s="766" t="s">
        <v>130</v>
      </c>
      <c r="DR119" s="764"/>
      <c r="DS119" s="764"/>
      <c r="DT119" s="764"/>
      <c r="DU119" s="765"/>
      <c r="DV119" s="848" t="s">
        <v>130</v>
      </c>
      <c r="DW119" s="849"/>
      <c r="DX119" s="849"/>
      <c r="DY119" s="849"/>
      <c r="DZ119" s="850"/>
    </row>
    <row r="120" spans="1:130" s="230" customFormat="1" ht="26.25" customHeight="1">
      <c r="A120" s="820"/>
      <c r="B120" s="821"/>
      <c r="C120" s="815" t="s">
        <v>440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462</v>
      </c>
      <c r="AB120" s="780"/>
      <c r="AC120" s="780"/>
      <c r="AD120" s="780"/>
      <c r="AE120" s="781"/>
      <c r="AF120" s="782" t="s">
        <v>461</v>
      </c>
      <c r="AG120" s="780"/>
      <c r="AH120" s="780"/>
      <c r="AI120" s="780"/>
      <c r="AJ120" s="781"/>
      <c r="AK120" s="782" t="s">
        <v>130</v>
      </c>
      <c r="AL120" s="780"/>
      <c r="AM120" s="780"/>
      <c r="AN120" s="780"/>
      <c r="AO120" s="781"/>
      <c r="AP120" s="824" t="s">
        <v>130</v>
      </c>
      <c r="AQ120" s="825"/>
      <c r="AR120" s="825"/>
      <c r="AS120" s="825"/>
      <c r="AT120" s="826"/>
      <c r="AU120" s="880" t="s">
        <v>467</v>
      </c>
      <c r="AV120" s="881"/>
      <c r="AW120" s="881"/>
      <c r="AX120" s="881"/>
      <c r="AY120" s="882"/>
      <c r="AZ120" s="860" t="s">
        <v>468</v>
      </c>
      <c r="BA120" s="808"/>
      <c r="BB120" s="808"/>
      <c r="BC120" s="808"/>
      <c r="BD120" s="808"/>
      <c r="BE120" s="808"/>
      <c r="BF120" s="808"/>
      <c r="BG120" s="808"/>
      <c r="BH120" s="808"/>
      <c r="BI120" s="808"/>
      <c r="BJ120" s="808"/>
      <c r="BK120" s="808"/>
      <c r="BL120" s="808"/>
      <c r="BM120" s="808"/>
      <c r="BN120" s="808"/>
      <c r="BO120" s="808"/>
      <c r="BP120" s="809"/>
      <c r="BQ120" s="861">
        <v>7614665</v>
      </c>
      <c r="BR120" s="842"/>
      <c r="BS120" s="842"/>
      <c r="BT120" s="842"/>
      <c r="BU120" s="842"/>
      <c r="BV120" s="842">
        <v>7749209</v>
      </c>
      <c r="BW120" s="842"/>
      <c r="BX120" s="842"/>
      <c r="BY120" s="842"/>
      <c r="BZ120" s="842"/>
      <c r="CA120" s="842">
        <v>8183575</v>
      </c>
      <c r="CB120" s="842"/>
      <c r="CC120" s="842"/>
      <c r="CD120" s="842"/>
      <c r="CE120" s="842"/>
      <c r="CF120" s="866">
        <v>163.19999999999999</v>
      </c>
      <c r="CG120" s="867"/>
      <c r="CH120" s="867"/>
      <c r="CI120" s="867"/>
      <c r="CJ120" s="867"/>
      <c r="CK120" s="868" t="s">
        <v>469</v>
      </c>
      <c r="CL120" s="852"/>
      <c r="CM120" s="852"/>
      <c r="CN120" s="852"/>
      <c r="CO120" s="853"/>
      <c r="CP120" s="872" t="s">
        <v>409</v>
      </c>
      <c r="CQ120" s="873"/>
      <c r="CR120" s="873"/>
      <c r="CS120" s="873"/>
      <c r="CT120" s="873"/>
      <c r="CU120" s="873"/>
      <c r="CV120" s="873"/>
      <c r="CW120" s="873"/>
      <c r="CX120" s="873"/>
      <c r="CY120" s="873"/>
      <c r="CZ120" s="873"/>
      <c r="DA120" s="873"/>
      <c r="DB120" s="873"/>
      <c r="DC120" s="873"/>
      <c r="DD120" s="873"/>
      <c r="DE120" s="873"/>
      <c r="DF120" s="874"/>
      <c r="DG120" s="861">
        <v>3588632</v>
      </c>
      <c r="DH120" s="842"/>
      <c r="DI120" s="842"/>
      <c r="DJ120" s="842"/>
      <c r="DK120" s="842"/>
      <c r="DL120" s="842">
        <v>3489984</v>
      </c>
      <c r="DM120" s="842"/>
      <c r="DN120" s="842"/>
      <c r="DO120" s="842"/>
      <c r="DP120" s="842"/>
      <c r="DQ120" s="842">
        <v>3389451</v>
      </c>
      <c r="DR120" s="842"/>
      <c r="DS120" s="842"/>
      <c r="DT120" s="842"/>
      <c r="DU120" s="842"/>
      <c r="DV120" s="843">
        <v>67.599999999999994</v>
      </c>
      <c r="DW120" s="843"/>
      <c r="DX120" s="843"/>
      <c r="DY120" s="843"/>
      <c r="DZ120" s="844"/>
    </row>
    <row r="121" spans="1:130" s="230" customFormat="1" ht="26.25" customHeight="1">
      <c r="A121" s="820"/>
      <c r="B121" s="821"/>
      <c r="C121" s="863" t="s">
        <v>470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471</v>
      </c>
      <c r="AB121" s="780"/>
      <c r="AC121" s="780"/>
      <c r="AD121" s="780"/>
      <c r="AE121" s="781"/>
      <c r="AF121" s="782" t="s">
        <v>461</v>
      </c>
      <c r="AG121" s="780"/>
      <c r="AH121" s="780"/>
      <c r="AI121" s="780"/>
      <c r="AJ121" s="781"/>
      <c r="AK121" s="782" t="s">
        <v>130</v>
      </c>
      <c r="AL121" s="780"/>
      <c r="AM121" s="780"/>
      <c r="AN121" s="780"/>
      <c r="AO121" s="781"/>
      <c r="AP121" s="824" t="s">
        <v>130</v>
      </c>
      <c r="AQ121" s="825"/>
      <c r="AR121" s="825"/>
      <c r="AS121" s="825"/>
      <c r="AT121" s="826"/>
      <c r="AU121" s="883"/>
      <c r="AV121" s="884"/>
      <c r="AW121" s="884"/>
      <c r="AX121" s="884"/>
      <c r="AY121" s="885"/>
      <c r="AZ121" s="815" t="s">
        <v>472</v>
      </c>
      <c r="BA121" s="752"/>
      <c r="BB121" s="752"/>
      <c r="BC121" s="752"/>
      <c r="BD121" s="752"/>
      <c r="BE121" s="752"/>
      <c r="BF121" s="752"/>
      <c r="BG121" s="752"/>
      <c r="BH121" s="752"/>
      <c r="BI121" s="752"/>
      <c r="BJ121" s="752"/>
      <c r="BK121" s="752"/>
      <c r="BL121" s="752"/>
      <c r="BM121" s="752"/>
      <c r="BN121" s="752"/>
      <c r="BO121" s="752"/>
      <c r="BP121" s="753"/>
      <c r="BQ121" s="816">
        <v>2323132</v>
      </c>
      <c r="BR121" s="817"/>
      <c r="BS121" s="817"/>
      <c r="BT121" s="817"/>
      <c r="BU121" s="817"/>
      <c r="BV121" s="817">
        <v>2277156</v>
      </c>
      <c r="BW121" s="817"/>
      <c r="BX121" s="817"/>
      <c r="BY121" s="817"/>
      <c r="BZ121" s="817"/>
      <c r="CA121" s="817">
        <v>2101008</v>
      </c>
      <c r="CB121" s="817"/>
      <c r="CC121" s="817"/>
      <c r="CD121" s="817"/>
      <c r="CE121" s="817"/>
      <c r="CF121" s="875">
        <v>41.9</v>
      </c>
      <c r="CG121" s="876"/>
      <c r="CH121" s="876"/>
      <c r="CI121" s="876"/>
      <c r="CJ121" s="876"/>
      <c r="CK121" s="869"/>
      <c r="CL121" s="855"/>
      <c r="CM121" s="855"/>
      <c r="CN121" s="855"/>
      <c r="CO121" s="856"/>
      <c r="CP121" s="835" t="s">
        <v>473</v>
      </c>
      <c r="CQ121" s="836"/>
      <c r="CR121" s="836"/>
      <c r="CS121" s="836"/>
      <c r="CT121" s="836"/>
      <c r="CU121" s="836"/>
      <c r="CV121" s="836"/>
      <c r="CW121" s="836"/>
      <c r="CX121" s="836"/>
      <c r="CY121" s="836"/>
      <c r="CZ121" s="836"/>
      <c r="DA121" s="836"/>
      <c r="DB121" s="836"/>
      <c r="DC121" s="836"/>
      <c r="DD121" s="836"/>
      <c r="DE121" s="836"/>
      <c r="DF121" s="837"/>
      <c r="DG121" s="816" t="s">
        <v>461</v>
      </c>
      <c r="DH121" s="817"/>
      <c r="DI121" s="817"/>
      <c r="DJ121" s="817"/>
      <c r="DK121" s="817"/>
      <c r="DL121" s="817" t="s">
        <v>462</v>
      </c>
      <c r="DM121" s="817"/>
      <c r="DN121" s="817"/>
      <c r="DO121" s="817"/>
      <c r="DP121" s="817"/>
      <c r="DQ121" s="817" t="s">
        <v>461</v>
      </c>
      <c r="DR121" s="817"/>
      <c r="DS121" s="817"/>
      <c r="DT121" s="817"/>
      <c r="DU121" s="817"/>
      <c r="DV121" s="794" t="s">
        <v>130</v>
      </c>
      <c r="DW121" s="794"/>
      <c r="DX121" s="794"/>
      <c r="DY121" s="794"/>
      <c r="DZ121" s="795"/>
    </row>
    <row r="122" spans="1:130" s="230" customFormat="1" ht="26.25" customHeight="1">
      <c r="A122" s="820"/>
      <c r="B122" s="821"/>
      <c r="C122" s="815" t="s">
        <v>450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130</v>
      </c>
      <c r="AB122" s="780"/>
      <c r="AC122" s="780"/>
      <c r="AD122" s="780"/>
      <c r="AE122" s="781"/>
      <c r="AF122" s="782" t="s">
        <v>461</v>
      </c>
      <c r="AG122" s="780"/>
      <c r="AH122" s="780"/>
      <c r="AI122" s="780"/>
      <c r="AJ122" s="781"/>
      <c r="AK122" s="782" t="s">
        <v>462</v>
      </c>
      <c r="AL122" s="780"/>
      <c r="AM122" s="780"/>
      <c r="AN122" s="780"/>
      <c r="AO122" s="781"/>
      <c r="AP122" s="824" t="s">
        <v>130</v>
      </c>
      <c r="AQ122" s="825"/>
      <c r="AR122" s="825"/>
      <c r="AS122" s="825"/>
      <c r="AT122" s="826"/>
      <c r="AU122" s="883"/>
      <c r="AV122" s="884"/>
      <c r="AW122" s="884"/>
      <c r="AX122" s="884"/>
      <c r="AY122" s="885"/>
      <c r="AZ122" s="838" t="s">
        <v>474</v>
      </c>
      <c r="BA122" s="839"/>
      <c r="BB122" s="839"/>
      <c r="BC122" s="839"/>
      <c r="BD122" s="839"/>
      <c r="BE122" s="839"/>
      <c r="BF122" s="839"/>
      <c r="BG122" s="839"/>
      <c r="BH122" s="839"/>
      <c r="BI122" s="839"/>
      <c r="BJ122" s="839"/>
      <c r="BK122" s="839"/>
      <c r="BL122" s="839"/>
      <c r="BM122" s="839"/>
      <c r="BN122" s="839"/>
      <c r="BO122" s="839"/>
      <c r="BP122" s="840"/>
      <c r="BQ122" s="879">
        <v>11196060</v>
      </c>
      <c r="BR122" s="845"/>
      <c r="BS122" s="845"/>
      <c r="BT122" s="845"/>
      <c r="BU122" s="845"/>
      <c r="BV122" s="845">
        <v>12174751</v>
      </c>
      <c r="BW122" s="845"/>
      <c r="BX122" s="845"/>
      <c r="BY122" s="845"/>
      <c r="BZ122" s="845"/>
      <c r="CA122" s="845">
        <v>12518367</v>
      </c>
      <c r="CB122" s="845"/>
      <c r="CC122" s="845"/>
      <c r="CD122" s="845"/>
      <c r="CE122" s="845"/>
      <c r="CF122" s="846">
        <v>249.6</v>
      </c>
      <c r="CG122" s="847"/>
      <c r="CH122" s="847"/>
      <c r="CI122" s="847"/>
      <c r="CJ122" s="847"/>
      <c r="CK122" s="869"/>
      <c r="CL122" s="855"/>
      <c r="CM122" s="855"/>
      <c r="CN122" s="855"/>
      <c r="CO122" s="856"/>
      <c r="CP122" s="835" t="s">
        <v>475</v>
      </c>
      <c r="CQ122" s="836"/>
      <c r="CR122" s="836"/>
      <c r="CS122" s="836"/>
      <c r="CT122" s="836"/>
      <c r="CU122" s="836"/>
      <c r="CV122" s="836"/>
      <c r="CW122" s="836"/>
      <c r="CX122" s="836"/>
      <c r="CY122" s="836"/>
      <c r="CZ122" s="836"/>
      <c r="DA122" s="836"/>
      <c r="DB122" s="836"/>
      <c r="DC122" s="836"/>
      <c r="DD122" s="836"/>
      <c r="DE122" s="836"/>
      <c r="DF122" s="837"/>
      <c r="DG122" s="816" t="s">
        <v>130</v>
      </c>
      <c r="DH122" s="817"/>
      <c r="DI122" s="817"/>
      <c r="DJ122" s="817"/>
      <c r="DK122" s="817"/>
      <c r="DL122" s="817" t="s">
        <v>464</v>
      </c>
      <c r="DM122" s="817"/>
      <c r="DN122" s="817"/>
      <c r="DO122" s="817"/>
      <c r="DP122" s="817"/>
      <c r="DQ122" s="817" t="s">
        <v>461</v>
      </c>
      <c r="DR122" s="817"/>
      <c r="DS122" s="817"/>
      <c r="DT122" s="817"/>
      <c r="DU122" s="817"/>
      <c r="DV122" s="794" t="s">
        <v>462</v>
      </c>
      <c r="DW122" s="794"/>
      <c r="DX122" s="794"/>
      <c r="DY122" s="794"/>
      <c r="DZ122" s="795"/>
    </row>
    <row r="123" spans="1:130" s="230" customFormat="1" ht="26.25" customHeight="1">
      <c r="A123" s="820"/>
      <c r="B123" s="821"/>
      <c r="C123" s="815" t="s">
        <v>456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461</v>
      </c>
      <c r="AB123" s="780"/>
      <c r="AC123" s="780"/>
      <c r="AD123" s="780"/>
      <c r="AE123" s="781"/>
      <c r="AF123" s="782" t="s">
        <v>464</v>
      </c>
      <c r="AG123" s="780"/>
      <c r="AH123" s="780"/>
      <c r="AI123" s="780"/>
      <c r="AJ123" s="781"/>
      <c r="AK123" s="782" t="s">
        <v>130</v>
      </c>
      <c r="AL123" s="780"/>
      <c r="AM123" s="780"/>
      <c r="AN123" s="780"/>
      <c r="AO123" s="781"/>
      <c r="AP123" s="824" t="s">
        <v>461</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476</v>
      </c>
      <c r="BP123" s="878"/>
      <c r="BQ123" s="832">
        <v>21133857</v>
      </c>
      <c r="BR123" s="833"/>
      <c r="BS123" s="833"/>
      <c r="BT123" s="833"/>
      <c r="BU123" s="833"/>
      <c r="BV123" s="833">
        <v>22201116</v>
      </c>
      <c r="BW123" s="833"/>
      <c r="BX123" s="833"/>
      <c r="BY123" s="833"/>
      <c r="BZ123" s="833"/>
      <c r="CA123" s="833">
        <v>22802950</v>
      </c>
      <c r="CB123" s="833"/>
      <c r="CC123" s="833"/>
      <c r="CD123" s="833"/>
      <c r="CE123" s="833"/>
      <c r="CF123" s="748"/>
      <c r="CG123" s="749"/>
      <c r="CH123" s="749"/>
      <c r="CI123" s="749"/>
      <c r="CJ123" s="834"/>
      <c r="CK123" s="869"/>
      <c r="CL123" s="855"/>
      <c r="CM123" s="855"/>
      <c r="CN123" s="855"/>
      <c r="CO123" s="856"/>
      <c r="CP123" s="835" t="s">
        <v>477</v>
      </c>
      <c r="CQ123" s="836"/>
      <c r="CR123" s="836"/>
      <c r="CS123" s="836"/>
      <c r="CT123" s="836"/>
      <c r="CU123" s="836"/>
      <c r="CV123" s="836"/>
      <c r="CW123" s="836"/>
      <c r="CX123" s="836"/>
      <c r="CY123" s="836"/>
      <c r="CZ123" s="836"/>
      <c r="DA123" s="836"/>
      <c r="DB123" s="836"/>
      <c r="DC123" s="836"/>
      <c r="DD123" s="836"/>
      <c r="DE123" s="836"/>
      <c r="DF123" s="837"/>
      <c r="DG123" s="779" t="s">
        <v>478</v>
      </c>
      <c r="DH123" s="780"/>
      <c r="DI123" s="780"/>
      <c r="DJ123" s="780"/>
      <c r="DK123" s="781"/>
      <c r="DL123" s="782" t="s">
        <v>130</v>
      </c>
      <c r="DM123" s="780"/>
      <c r="DN123" s="780"/>
      <c r="DO123" s="780"/>
      <c r="DP123" s="781"/>
      <c r="DQ123" s="782" t="s">
        <v>130</v>
      </c>
      <c r="DR123" s="780"/>
      <c r="DS123" s="780"/>
      <c r="DT123" s="780"/>
      <c r="DU123" s="781"/>
      <c r="DV123" s="824" t="s">
        <v>479</v>
      </c>
      <c r="DW123" s="825"/>
      <c r="DX123" s="825"/>
      <c r="DY123" s="825"/>
      <c r="DZ123" s="826"/>
    </row>
    <row r="124" spans="1:130" s="230" customFormat="1" ht="26.25" customHeight="1" thickBot="1">
      <c r="A124" s="820"/>
      <c r="B124" s="821"/>
      <c r="C124" s="815" t="s">
        <v>459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130</v>
      </c>
      <c r="AB124" s="780"/>
      <c r="AC124" s="780"/>
      <c r="AD124" s="780"/>
      <c r="AE124" s="781"/>
      <c r="AF124" s="782" t="s">
        <v>461</v>
      </c>
      <c r="AG124" s="780"/>
      <c r="AH124" s="780"/>
      <c r="AI124" s="780"/>
      <c r="AJ124" s="781"/>
      <c r="AK124" s="782" t="s">
        <v>478</v>
      </c>
      <c r="AL124" s="780"/>
      <c r="AM124" s="780"/>
      <c r="AN124" s="780"/>
      <c r="AO124" s="781"/>
      <c r="AP124" s="824" t="s">
        <v>478</v>
      </c>
      <c r="AQ124" s="825"/>
      <c r="AR124" s="825"/>
      <c r="AS124" s="825"/>
      <c r="AT124" s="826"/>
      <c r="AU124" s="827" t="s">
        <v>480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130</v>
      </c>
      <c r="BR124" s="831"/>
      <c r="BS124" s="831"/>
      <c r="BT124" s="831"/>
      <c r="BU124" s="831"/>
      <c r="BV124" s="831" t="s">
        <v>478</v>
      </c>
      <c r="BW124" s="831"/>
      <c r="BX124" s="831"/>
      <c r="BY124" s="831"/>
      <c r="BZ124" s="831"/>
      <c r="CA124" s="831" t="s">
        <v>462</v>
      </c>
      <c r="CB124" s="831"/>
      <c r="CC124" s="831"/>
      <c r="CD124" s="831"/>
      <c r="CE124" s="831"/>
      <c r="CF124" s="726"/>
      <c r="CG124" s="727"/>
      <c r="CH124" s="727"/>
      <c r="CI124" s="727"/>
      <c r="CJ124" s="862"/>
      <c r="CK124" s="870"/>
      <c r="CL124" s="870"/>
      <c r="CM124" s="870"/>
      <c r="CN124" s="870"/>
      <c r="CO124" s="871"/>
      <c r="CP124" s="835" t="s">
        <v>481</v>
      </c>
      <c r="CQ124" s="836"/>
      <c r="CR124" s="836"/>
      <c r="CS124" s="836"/>
      <c r="CT124" s="836"/>
      <c r="CU124" s="836"/>
      <c r="CV124" s="836"/>
      <c r="CW124" s="836"/>
      <c r="CX124" s="836"/>
      <c r="CY124" s="836"/>
      <c r="CZ124" s="836"/>
      <c r="DA124" s="836"/>
      <c r="DB124" s="836"/>
      <c r="DC124" s="836"/>
      <c r="DD124" s="836"/>
      <c r="DE124" s="836"/>
      <c r="DF124" s="837"/>
      <c r="DG124" s="763" t="s">
        <v>461</v>
      </c>
      <c r="DH124" s="764"/>
      <c r="DI124" s="764"/>
      <c r="DJ124" s="764"/>
      <c r="DK124" s="765"/>
      <c r="DL124" s="766" t="s">
        <v>462</v>
      </c>
      <c r="DM124" s="764"/>
      <c r="DN124" s="764"/>
      <c r="DO124" s="764"/>
      <c r="DP124" s="765"/>
      <c r="DQ124" s="766" t="s">
        <v>479</v>
      </c>
      <c r="DR124" s="764"/>
      <c r="DS124" s="764"/>
      <c r="DT124" s="764"/>
      <c r="DU124" s="765"/>
      <c r="DV124" s="848" t="s">
        <v>461</v>
      </c>
      <c r="DW124" s="849"/>
      <c r="DX124" s="849"/>
      <c r="DY124" s="849"/>
      <c r="DZ124" s="850"/>
    </row>
    <row r="125" spans="1:130" s="230" customFormat="1" ht="26.25" customHeight="1">
      <c r="A125" s="820"/>
      <c r="B125" s="821"/>
      <c r="C125" s="815" t="s">
        <v>463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479</v>
      </c>
      <c r="AB125" s="780"/>
      <c r="AC125" s="780"/>
      <c r="AD125" s="780"/>
      <c r="AE125" s="781"/>
      <c r="AF125" s="782" t="s">
        <v>479</v>
      </c>
      <c r="AG125" s="780"/>
      <c r="AH125" s="780"/>
      <c r="AI125" s="780"/>
      <c r="AJ125" s="781"/>
      <c r="AK125" s="782" t="s">
        <v>462</v>
      </c>
      <c r="AL125" s="780"/>
      <c r="AM125" s="780"/>
      <c r="AN125" s="780"/>
      <c r="AO125" s="781"/>
      <c r="AP125" s="824" t="s">
        <v>130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482</v>
      </c>
      <c r="CL125" s="852"/>
      <c r="CM125" s="852"/>
      <c r="CN125" s="852"/>
      <c r="CO125" s="853"/>
      <c r="CP125" s="860" t="s">
        <v>483</v>
      </c>
      <c r="CQ125" s="808"/>
      <c r="CR125" s="808"/>
      <c r="CS125" s="808"/>
      <c r="CT125" s="808"/>
      <c r="CU125" s="808"/>
      <c r="CV125" s="808"/>
      <c r="CW125" s="808"/>
      <c r="CX125" s="808"/>
      <c r="CY125" s="808"/>
      <c r="CZ125" s="808"/>
      <c r="DA125" s="808"/>
      <c r="DB125" s="808"/>
      <c r="DC125" s="808"/>
      <c r="DD125" s="808"/>
      <c r="DE125" s="808"/>
      <c r="DF125" s="809"/>
      <c r="DG125" s="861" t="s">
        <v>479</v>
      </c>
      <c r="DH125" s="842"/>
      <c r="DI125" s="842"/>
      <c r="DJ125" s="842"/>
      <c r="DK125" s="842"/>
      <c r="DL125" s="842" t="s">
        <v>461</v>
      </c>
      <c r="DM125" s="842"/>
      <c r="DN125" s="842"/>
      <c r="DO125" s="842"/>
      <c r="DP125" s="842"/>
      <c r="DQ125" s="842" t="s">
        <v>479</v>
      </c>
      <c r="DR125" s="842"/>
      <c r="DS125" s="842"/>
      <c r="DT125" s="842"/>
      <c r="DU125" s="842"/>
      <c r="DV125" s="843" t="s">
        <v>130</v>
      </c>
      <c r="DW125" s="843"/>
      <c r="DX125" s="843"/>
      <c r="DY125" s="843"/>
      <c r="DZ125" s="844"/>
    </row>
    <row r="126" spans="1:130" s="230" customFormat="1" ht="26.25" customHeight="1" thickBot="1">
      <c r="A126" s="820"/>
      <c r="B126" s="821"/>
      <c r="C126" s="815" t="s">
        <v>466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479</v>
      </c>
      <c r="AB126" s="780"/>
      <c r="AC126" s="780"/>
      <c r="AD126" s="780"/>
      <c r="AE126" s="781"/>
      <c r="AF126" s="782" t="s">
        <v>461</v>
      </c>
      <c r="AG126" s="780"/>
      <c r="AH126" s="780"/>
      <c r="AI126" s="780"/>
      <c r="AJ126" s="781"/>
      <c r="AK126" s="782" t="s">
        <v>461</v>
      </c>
      <c r="AL126" s="780"/>
      <c r="AM126" s="780"/>
      <c r="AN126" s="780"/>
      <c r="AO126" s="781"/>
      <c r="AP126" s="824" t="s">
        <v>479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484</v>
      </c>
      <c r="CQ126" s="752"/>
      <c r="CR126" s="752"/>
      <c r="CS126" s="752"/>
      <c r="CT126" s="752"/>
      <c r="CU126" s="752"/>
      <c r="CV126" s="752"/>
      <c r="CW126" s="752"/>
      <c r="CX126" s="752"/>
      <c r="CY126" s="752"/>
      <c r="CZ126" s="752"/>
      <c r="DA126" s="752"/>
      <c r="DB126" s="752"/>
      <c r="DC126" s="752"/>
      <c r="DD126" s="752"/>
      <c r="DE126" s="752"/>
      <c r="DF126" s="753"/>
      <c r="DG126" s="816">
        <v>563451</v>
      </c>
      <c r="DH126" s="817"/>
      <c r="DI126" s="817"/>
      <c r="DJ126" s="817"/>
      <c r="DK126" s="817"/>
      <c r="DL126" s="817">
        <v>693927</v>
      </c>
      <c r="DM126" s="817"/>
      <c r="DN126" s="817"/>
      <c r="DO126" s="817"/>
      <c r="DP126" s="817"/>
      <c r="DQ126" s="817">
        <v>689424</v>
      </c>
      <c r="DR126" s="817"/>
      <c r="DS126" s="817"/>
      <c r="DT126" s="817"/>
      <c r="DU126" s="817"/>
      <c r="DV126" s="794">
        <v>13.7</v>
      </c>
      <c r="DW126" s="794"/>
      <c r="DX126" s="794"/>
      <c r="DY126" s="794"/>
      <c r="DZ126" s="795"/>
    </row>
    <row r="127" spans="1:130" s="230" customFormat="1" ht="26.25" customHeight="1">
      <c r="A127" s="822"/>
      <c r="B127" s="823"/>
      <c r="C127" s="838" t="s">
        <v>485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479</v>
      </c>
      <c r="AB127" s="780"/>
      <c r="AC127" s="780"/>
      <c r="AD127" s="780"/>
      <c r="AE127" s="781"/>
      <c r="AF127" s="782" t="s">
        <v>479</v>
      </c>
      <c r="AG127" s="780"/>
      <c r="AH127" s="780"/>
      <c r="AI127" s="780"/>
      <c r="AJ127" s="781"/>
      <c r="AK127" s="782" t="s">
        <v>462</v>
      </c>
      <c r="AL127" s="780"/>
      <c r="AM127" s="780"/>
      <c r="AN127" s="780"/>
      <c r="AO127" s="781"/>
      <c r="AP127" s="824" t="s">
        <v>479</v>
      </c>
      <c r="AQ127" s="825"/>
      <c r="AR127" s="825"/>
      <c r="AS127" s="825"/>
      <c r="AT127" s="826"/>
      <c r="AU127" s="232"/>
      <c r="AV127" s="232"/>
      <c r="AW127" s="232"/>
      <c r="AX127" s="841" t="s">
        <v>486</v>
      </c>
      <c r="AY127" s="812"/>
      <c r="AZ127" s="812"/>
      <c r="BA127" s="812"/>
      <c r="BB127" s="812"/>
      <c r="BC127" s="812"/>
      <c r="BD127" s="812"/>
      <c r="BE127" s="813"/>
      <c r="BF127" s="811" t="s">
        <v>487</v>
      </c>
      <c r="BG127" s="812"/>
      <c r="BH127" s="812"/>
      <c r="BI127" s="812"/>
      <c r="BJ127" s="812"/>
      <c r="BK127" s="812"/>
      <c r="BL127" s="813"/>
      <c r="BM127" s="811" t="s">
        <v>488</v>
      </c>
      <c r="BN127" s="812"/>
      <c r="BO127" s="812"/>
      <c r="BP127" s="812"/>
      <c r="BQ127" s="812"/>
      <c r="BR127" s="812"/>
      <c r="BS127" s="813"/>
      <c r="BT127" s="811" t="s">
        <v>489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490</v>
      </c>
      <c r="CQ127" s="752"/>
      <c r="CR127" s="752"/>
      <c r="CS127" s="752"/>
      <c r="CT127" s="752"/>
      <c r="CU127" s="752"/>
      <c r="CV127" s="752"/>
      <c r="CW127" s="752"/>
      <c r="CX127" s="752"/>
      <c r="CY127" s="752"/>
      <c r="CZ127" s="752"/>
      <c r="DA127" s="752"/>
      <c r="DB127" s="752"/>
      <c r="DC127" s="752"/>
      <c r="DD127" s="752"/>
      <c r="DE127" s="752"/>
      <c r="DF127" s="753"/>
      <c r="DG127" s="816" t="s">
        <v>479</v>
      </c>
      <c r="DH127" s="817"/>
      <c r="DI127" s="817"/>
      <c r="DJ127" s="817"/>
      <c r="DK127" s="817"/>
      <c r="DL127" s="817" t="s">
        <v>130</v>
      </c>
      <c r="DM127" s="817"/>
      <c r="DN127" s="817"/>
      <c r="DO127" s="817"/>
      <c r="DP127" s="817"/>
      <c r="DQ127" s="817" t="s">
        <v>130</v>
      </c>
      <c r="DR127" s="817"/>
      <c r="DS127" s="817"/>
      <c r="DT127" s="817"/>
      <c r="DU127" s="817"/>
      <c r="DV127" s="794" t="s">
        <v>461</v>
      </c>
      <c r="DW127" s="794"/>
      <c r="DX127" s="794"/>
      <c r="DY127" s="794"/>
      <c r="DZ127" s="795"/>
    </row>
    <row r="128" spans="1:130" s="230" customFormat="1" ht="26.25" customHeight="1" thickBot="1">
      <c r="A128" s="796" t="s">
        <v>491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492</v>
      </c>
      <c r="X128" s="798"/>
      <c r="Y128" s="798"/>
      <c r="Z128" s="799"/>
      <c r="AA128" s="800">
        <v>205566</v>
      </c>
      <c r="AB128" s="801"/>
      <c r="AC128" s="801"/>
      <c r="AD128" s="801"/>
      <c r="AE128" s="802"/>
      <c r="AF128" s="803">
        <v>208880</v>
      </c>
      <c r="AG128" s="801"/>
      <c r="AH128" s="801"/>
      <c r="AI128" s="801"/>
      <c r="AJ128" s="802"/>
      <c r="AK128" s="803">
        <v>280486</v>
      </c>
      <c r="AL128" s="801"/>
      <c r="AM128" s="801"/>
      <c r="AN128" s="801"/>
      <c r="AO128" s="802"/>
      <c r="AP128" s="804"/>
      <c r="AQ128" s="805"/>
      <c r="AR128" s="805"/>
      <c r="AS128" s="805"/>
      <c r="AT128" s="806"/>
      <c r="AU128" s="232"/>
      <c r="AV128" s="232"/>
      <c r="AW128" s="232"/>
      <c r="AX128" s="807" t="s">
        <v>493</v>
      </c>
      <c r="AY128" s="808"/>
      <c r="AZ128" s="808"/>
      <c r="BA128" s="808"/>
      <c r="BB128" s="808"/>
      <c r="BC128" s="808"/>
      <c r="BD128" s="808"/>
      <c r="BE128" s="809"/>
      <c r="BF128" s="786" t="s">
        <v>494</v>
      </c>
      <c r="BG128" s="787"/>
      <c r="BH128" s="787"/>
      <c r="BI128" s="787"/>
      <c r="BJ128" s="787"/>
      <c r="BK128" s="787"/>
      <c r="BL128" s="810"/>
      <c r="BM128" s="786">
        <v>14.54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495</v>
      </c>
      <c r="CQ128" s="730"/>
      <c r="CR128" s="730"/>
      <c r="CS128" s="730"/>
      <c r="CT128" s="730"/>
      <c r="CU128" s="730"/>
      <c r="CV128" s="730"/>
      <c r="CW128" s="730"/>
      <c r="CX128" s="730"/>
      <c r="CY128" s="730"/>
      <c r="CZ128" s="730"/>
      <c r="DA128" s="730"/>
      <c r="DB128" s="730"/>
      <c r="DC128" s="730"/>
      <c r="DD128" s="730"/>
      <c r="DE128" s="730"/>
      <c r="DF128" s="731"/>
      <c r="DG128" s="790" t="s">
        <v>496</v>
      </c>
      <c r="DH128" s="791"/>
      <c r="DI128" s="791"/>
      <c r="DJ128" s="791"/>
      <c r="DK128" s="791"/>
      <c r="DL128" s="791" t="s">
        <v>497</v>
      </c>
      <c r="DM128" s="791"/>
      <c r="DN128" s="791"/>
      <c r="DO128" s="791"/>
      <c r="DP128" s="791"/>
      <c r="DQ128" s="791" t="s">
        <v>498</v>
      </c>
      <c r="DR128" s="791"/>
      <c r="DS128" s="791"/>
      <c r="DT128" s="791"/>
      <c r="DU128" s="791"/>
      <c r="DV128" s="792" t="s">
        <v>499</v>
      </c>
      <c r="DW128" s="792"/>
      <c r="DX128" s="792"/>
      <c r="DY128" s="792"/>
      <c r="DZ128" s="793"/>
    </row>
    <row r="129" spans="1:131" s="230" customFormat="1" ht="26.25" customHeight="1">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500</v>
      </c>
      <c r="X129" s="777"/>
      <c r="Y129" s="777"/>
      <c r="Z129" s="778"/>
      <c r="AA129" s="779">
        <v>5452082</v>
      </c>
      <c r="AB129" s="780"/>
      <c r="AC129" s="780"/>
      <c r="AD129" s="780"/>
      <c r="AE129" s="781"/>
      <c r="AF129" s="782">
        <v>5924484</v>
      </c>
      <c r="AG129" s="780"/>
      <c r="AH129" s="780"/>
      <c r="AI129" s="780"/>
      <c r="AJ129" s="781"/>
      <c r="AK129" s="782">
        <v>5805012</v>
      </c>
      <c r="AL129" s="780"/>
      <c r="AM129" s="780"/>
      <c r="AN129" s="780"/>
      <c r="AO129" s="781"/>
      <c r="AP129" s="783"/>
      <c r="AQ129" s="784"/>
      <c r="AR129" s="784"/>
      <c r="AS129" s="784"/>
      <c r="AT129" s="785"/>
      <c r="AU129" s="233"/>
      <c r="AV129" s="233"/>
      <c r="AW129" s="233"/>
      <c r="AX129" s="751" t="s">
        <v>501</v>
      </c>
      <c r="AY129" s="752"/>
      <c r="AZ129" s="752"/>
      <c r="BA129" s="752"/>
      <c r="BB129" s="752"/>
      <c r="BC129" s="752"/>
      <c r="BD129" s="752"/>
      <c r="BE129" s="753"/>
      <c r="BF129" s="770" t="s">
        <v>499</v>
      </c>
      <c r="BG129" s="771"/>
      <c r="BH129" s="771"/>
      <c r="BI129" s="771"/>
      <c r="BJ129" s="771"/>
      <c r="BK129" s="771"/>
      <c r="BL129" s="772"/>
      <c r="BM129" s="770">
        <v>19.54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502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503</v>
      </c>
      <c r="X130" s="777"/>
      <c r="Y130" s="777"/>
      <c r="Z130" s="778"/>
      <c r="AA130" s="779">
        <v>750950</v>
      </c>
      <c r="AB130" s="780"/>
      <c r="AC130" s="780"/>
      <c r="AD130" s="780"/>
      <c r="AE130" s="781"/>
      <c r="AF130" s="782">
        <v>791651</v>
      </c>
      <c r="AG130" s="780"/>
      <c r="AH130" s="780"/>
      <c r="AI130" s="780"/>
      <c r="AJ130" s="781"/>
      <c r="AK130" s="782">
        <v>789473</v>
      </c>
      <c r="AL130" s="780"/>
      <c r="AM130" s="780"/>
      <c r="AN130" s="780"/>
      <c r="AO130" s="781"/>
      <c r="AP130" s="783"/>
      <c r="AQ130" s="784"/>
      <c r="AR130" s="784"/>
      <c r="AS130" s="784"/>
      <c r="AT130" s="785"/>
      <c r="AU130" s="233"/>
      <c r="AV130" s="233"/>
      <c r="AW130" s="233"/>
      <c r="AX130" s="751" t="s">
        <v>504</v>
      </c>
      <c r="AY130" s="752"/>
      <c r="AZ130" s="752"/>
      <c r="BA130" s="752"/>
      <c r="BB130" s="752"/>
      <c r="BC130" s="752"/>
      <c r="BD130" s="752"/>
      <c r="BE130" s="753"/>
      <c r="BF130" s="754">
        <v>6.7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505</v>
      </c>
      <c r="X131" s="761"/>
      <c r="Y131" s="761"/>
      <c r="Z131" s="762"/>
      <c r="AA131" s="763">
        <v>4701132</v>
      </c>
      <c r="AB131" s="764"/>
      <c r="AC131" s="764"/>
      <c r="AD131" s="764"/>
      <c r="AE131" s="765"/>
      <c r="AF131" s="766">
        <v>5132833</v>
      </c>
      <c r="AG131" s="764"/>
      <c r="AH131" s="764"/>
      <c r="AI131" s="764"/>
      <c r="AJ131" s="765"/>
      <c r="AK131" s="766">
        <v>5015539</v>
      </c>
      <c r="AL131" s="764"/>
      <c r="AM131" s="764"/>
      <c r="AN131" s="764"/>
      <c r="AO131" s="765"/>
      <c r="AP131" s="767"/>
      <c r="AQ131" s="768"/>
      <c r="AR131" s="768"/>
      <c r="AS131" s="768"/>
      <c r="AT131" s="769"/>
      <c r="AU131" s="233"/>
      <c r="AV131" s="233"/>
      <c r="AW131" s="233"/>
      <c r="AX131" s="729" t="s">
        <v>506</v>
      </c>
      <c r="AY131" s="730"/>
      <c r="AZ131" s="730"/>
      <c r="BA131" s="730"/>
      <c r="BB131" s="730"/>
      <c r="BC131" s="730"/>
      <c r="BD131" s="730"/>
      <c r="BE131" s="731"/>
      <c r="BF131" s="732" t="s">
        <v>130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507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508</v>
      </c>
      <c r="W132" s="742"/>
      <c r="X132" s="742"/>
      <c r="Y132" s="742"/>
      <c r="Z132" s="743"/>
      <c r="AA132" s="744">
        <v>7.628290378</v>
      </c>
      <c r="AB132" s="745"/>
      <c r="AC132" s="745"/>
      <c r="AD132" s="745"/>
      <c r="AE132" s="746"/>
      <c r="AF132" s="747">
        <v>5.1160246200000001</v>
      </c>
      <c r="AG132" s="745"/>
      <c r="AH132" s="745"/>
      <c r="AI132" s="745"/>
      <c r="AJ132" s="746"/>
      <c r="AK132" s="747">
        <v>7.4240076689999999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509</v>
      </c>
      <c r="W133" s="721"/>
      <c r="X133" s="721"/>
      <c r="Y133" s="721"/>
      <c r="Z133" s="722"/>
      <c r="AA133" s="723">
        <v>5.8</v>
      </c>
      <c r="AB133" s="724"/>
      <c r="AC133" s="724"/>
      <c r="AD133" s="724"/>
      <c r="AE133" s="725"/>
      <c r="AF133" s="723">
        <v>6.2</v>
      </c>
      <c r="AG133" s="724"/>
      <c r="AH133" s="724"/>
      <c r="AI133" s="724"/>
      <c r="AJ133" s="725"/>
      <c r="AK133" s="723">
        <v>6.7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Sc7Lm+BJ8P4H5j0xFJM1sPFH5PUBbXc4B2f7F+Q+bKtQGCJLWhCVodZaVnku9FInU6lVYIrSwnkiZSAozlf8Q==" saltValue="wtaSaL0qWGPolQmtetcjA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510</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jLXYSpE20QDqQkLqpC19sAg9HfzOEcgUaMdh8RI26VoqU/R6EOQF/8KITxbgveX2JuRQGCtCmCp3UxQqGW2J4Q==" saltValue="JotZuut0HS/2HBSF5Aij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yAdq/uKEUk323rgs1v7gp7GylQNFrB8CZYXoXDt6H/LsvNLZbq88Hq45Qg3iZl+dFcSCOgcWoccxQsaSYreeqA==" saltValue="J3qqNJZ431ZVqNybs+7A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2"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2" t="s">
        <v>513</v>
      </c>
      <c r="AP7" s="272"/>
      <c r="AQ7" s="273" t="s">
        <v>514</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3"/>
      <c r="AP8" s="278" t="s">
        <v>515</v>
      </c>
      <c r="AQ8" s="279" t="s">
        <v>516</v>
      </c>
      <c r="AR8" s="280" t="s">
        <v>517</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4" t="s">
        <v>518</v>
      </c>
      <c r="AL9" s="1135"/>
      <c r="AM9" s="1135"/>
      <c r="AN9" s="1136"/>
      <c r="AO9" s="281">
        <v>1689919</v>
      </c>
      <c r="AP9" s="281">
        <v>70337</v>
      </c>
      <c r="AQ9" s="282">
        <v>65553</v>
      </c>
      <c r="AR9" s="283">
        <v>7.3</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4" t="s">
        <v>519</v>
      </c>
      <c r="AL10" s="1135"/>
      <c r="AM10" s="1135"/>
      <c r="AN10" s="1136"/>
      <c r="AO10" s="284">
        <v>261084</v>
      </c>
      <c r="AP10" s="284">
        <v>10867</v>
      </c>
      <c r="AQ10" s="285">
        <v>8503</v>
      </c>
      <c r="AR10" s="286">
        <v>27.8</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4" t="s">
        <v>520</v>
      </c>
      <c r="AL11" s="1135"/>
      <c r="AM11" s="1135"/>
      <c r="AN11" s="1136"/>
      <c r="AO11" s="284" t="s">
        <v>521</v>
      </c>
      <c r="AP11" s="284" t="s">
        <v>521</v>
      </c>
      <c r="AQ11" s="285">
        <v>289</v>
      </c>
      <c r="AR11" s="286" t="s">
        <v>521</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4" t="s">
        <v>522</v>
      </c>
      <c r="AL12" s="1135"/>
      <c r="AM12" s="1135"/>
      <c r="AN12" s="1136"/>
      <c r="AO12" s="284" t="s">
        <v>521</v>
      </c>
      <c r="AP12" s="284" t="s">
        <v>521</v>
      </c>
      <c r="AQ12" s="285">
        <v>23</v>
      </c>
      <c r="AR12" s="286" t="s">
        <v>521</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4" t="s">
        <v>523</v>
      </c>
      <c r="AL13" s="1135"/>
      <c r="AM13" s="1135"/>
      <c r="AN13" s="1136"/>
      <c r="AO13" s="284">
        <v>45113</v>
      </c>
      <c r="AP13" s="284">
        <v>1878</v>
      </c>
      <c r="AQ13" s="285">
        <v>2667</v>
      </c>
      <c r="AR13" s="286">
        <v>-29.6</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4" t="s">
        <v>524</v>
      </c>
      <c r="AL14" s="1135"/>
      <c r="AM14" s="1135"/>
      <c r="AN14" s="1136"/>
      <c r="AO14" s="284">
        <v>4018</v>
      </c>
      <c r="AP14" s="284">
        <v>167</v>
      </c>
      <c r="AQ14" s="285">
        <v>1163</v>
      </c>
      <c r="AR14" s="286">
        <v>-85.6</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7" t="s">
        <v>525</v>
      </c>
      <c r="AL15" s="1138"/>
      <c r="AM15" s="1138"/>
      <c r="AN15" s="1139"/>
      <c r="AO15" s="284">
        <v>-149740</v>
      </c>
      <c r="AP15" s="284">
        <v>-6232</v>
      </c>
      <c r="AQ15" s="285">
        <v>-4250</v>
      </c>
      <c r="AR15" s="286">
        <v>46.6</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7" t="s">
        <v>189</v>
      </c>
      <c r="AL16" s="1138"/>
      <c r="AM16" s="1138"/>
      <c r="AN16" s="1139"/>
      <c r="AO16" s="284">
        <v>1850394</v>
      </c>
      <c r="AP16" s="284">
        <v>77016</v>
      </c>
      <c r="AQ16" s="285">
        <v>73949</v>
      </c>
      <c r="AR16" s="286">
        <v>4.0999999999999996</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0" t="s">
        <v>530</v>
      </c>
      <c r="AL21" s="1141"/>
      <c r="AM21" s="1141"/>
      <c r="AN21" s="1142"/>
      <c r="AO21" s="297">
        <v>6.37</v>
      </c>
      <c r="AP21" s="298">
        <v>6.65</v>
      </c>
      <c r="AQ21" s="299">
        <v>-0.28000000000000003</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0" t="s">
        <v>531</v>
      </c>
      <c r="AL22" s="1141"/>
      <c r="AM22" s="1141"/>
      <c r="AN22" s="1142"/>
      <c r="AO22" s="302">
        <v>92.7</v>
      </c>
      <c r="AP22" s="303">
        <v>97</v>
      </c>
      <c r="AQ22" s="304">
        <v>-4.3</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33" t="s">
        <v>532</v>
      </c>
      <c r="B26" s="1133"/>
      <c r="C26" s="1133"/>
      <c r="D26" s="1133"/>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3"/>
      <c r="AJ26" s="1133"/>
      <c r="AK26" s="1133"/>
      <c r="AL26" s="1133"/>
      <c r="AM26" s="1133"/>
      <c r="AN26" s="1133"/>
      <c r="AO26" s="1133"/>
      <c r="AP26" s="1133"/>
      <c r="AQ26" s="1133"/>
      <c r="AR26" s="1133"/>
      <c r="AS26" s="1133"/>
      <c r="AT26" s="267"/>
    </row>
    <row r="27" spans="1:46">
      <c r="A27" s="309"/>
      <c r="AO27" s="262"/>
      <c r="AP27" s="262"/>
      <c r="AQ27" s="262"/>
      <c r="AR27" s="262"/>
      <c r="AS27" s="262"/>
      <c r="AT27" s="262"/>
    </row>
    <row r="28" spans="1:46" ht="17.2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2" t="s">
        <v>513</v>
      </c>
      <c r="AP30" s="272"/>
      <c r="AQ30" s="273" t="s">
        <v>514</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3"/>
      <c r="AP31" s="278" t="s">
        <v>515</v>
      </c>
      <c r="AQ31" s="279" t="s">
        <v>516</v>
      </c>
      <c r="AR31" s="280" t="s">
        <v>517</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4" t="s">
        <v>535</v>
      </c>
      <c r="AL32" s="1125"/>
      <c r="AM32" s="1125"/>
      <c r="AN32" s="1126"/>
      <c r="AO32" s="312">
        <v>1127783</v>
      </c>
      <c r="AP32" s="312">
        <v>46940</v>
      </c>
      <c r="AQ32" s="313">
        <v>33124</v>
      </c>
      <c r="AR32" s="314">
        <v>41.7</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4" t="s">
        <v>536</v>
      </c>
      <c r="AL33" s="1125"/>
      <c r="AM33" s="1125"/>
      <c r="AN33" s="1126"/>
      <c r="AO33" s="312" t="s">
        <v>521</v>
      </c>
      <c r="AP33" s="312" t="s">
        <v>521</v>
      </c>
      <c r="AQ33" s="313" t="s">
        <v>521</v>
      </c>
      <c r="AR33" s="314" t="s">
        <v>521</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4" t="s">
        <v>537</v>
      </c>
      <c r="AL34" s="1125"/>
      <c r="AM34" s="1125"/>
      <c r="AN34" s="1126"/>
      <c r="AO34" s="312" t="s">
        <v>521</v>
      </c>
      <c r="AP34" s="312" t="s">
        <v>521</v>
      </c>
      <c r="AQ34" s="313" t="s">
        <v>521</v>
      </c>
      <c r="AR34" s="314" t="s">
        <v>521</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4" t="s">
        <v>538</v>
      </c>
      <c r="AL35" s="1125"/>
      <c r="AM35" s="1125"/>
      <c r="AN35" s="1126"/>
      <c r="AO35" s="312">
        <v>279468</v>
      </c>
      <c r="AP35" s="312">
        <v>11632</v>
      </c>
      <c r="AQ35" s="313">
        <v>9022</v>
      </c>
      <c r="AR35" s="314">
        <v>28.9</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4" t="s">
        <v>539</v>
      </c>
      <c r="AL36" s="1125"/>
      <c r="AM36" s="1125"/>
      <c r="AN36" s="1126"/>
      <c r="AO36" s="312">
        <v>35062</v>
      </c>
      <c r="AP36" s="312">
        <v>1459</v>
      </c>
      <c r="AQ36" s="313">
        <v>1987</v>
      </c>
      <c r="AR36" s="314">
        <v>-26.6</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4" t="s">
        <v>540</v>
      </c>
      <c r="AL37" s="1125"/>
      <c r="AM37" s="1125"/>
      <c r="AN37" s="1126"/>
      <c r="AO37" s="312" t="s">
        <v>521</v>
      </c>
      <c r="AP37" s="312" t="s">
        <v>521</v>
      </c>
      <c r="AQ37" s="313">
        <v>678</v>
      </c>
      <c r="AR37" s="314" t="s">
        <v>521</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7" t="s">
        <v>541</v>
      </c>
      <c r="AL38" s="1128"/>
      <c r="AM38" s="1128"/>
      <c r="AN38" s="1129"/>
      <c r="AO38" s="315" t="s">
        <v>521</v>
      </c>
      <c r="AP38" s="315" t="s">
        <v>521</v>
      </c>
      <c r="AQ38" s="316">
        <v>0</v>
      </c>
      <c r="AR38" s="304" t="s">
        <v>521</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7" t="s">
        <v>542</v>
      </c>
      <c r="AL39" s="1128"/>
      <c r="AM39" s="1128"/>
      <c r="AN39" s="1129"/>
      <c r="AO39" s="312">
        <v>-280486</v>
      </c>
      <c r="AP39" s="312">
        <v>-11674</v>
      </c>
      <c r="AQ39" s="313">
        <v>-3119</v>
      </c>
      <c r="AR39" s="314">
        <v>274.3</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4" t="s">
        <v>543</v>
      </c>
      <c r="AL40" s="1125"/>
      <c r="AM40" s="1125"/>
      <c r="AN40" s="1126"/>
      <c r="AO40" s="312">
        <v>-789473</v>
      </c>
      <c r="AP40" s="312">
        <v>-32859</v>
      </c>
      <c r="AQ40" s="313">
        <v>-27108</v>
      </c>
      <c r="AR40" s="314">
        <v>21.2</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0" t="s">
        <v>300</v>
      </c>
      <c r="AL41" s="1131"/>
      <c r="AM41" s="1131"/>
      <c r="AN41" s="1132"/>
      <c r="AO41" s="312">
        <v>372354</v>
      </c>
      <c r="AP41" s="312">
        <v>15498</v>
      </c>
      <c r="AQ41" s="313">
        <v>14583</v>
      </c>
      <c r="AR41" s="314">
        <v>6.3</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7" t="s">
        <v>513</v>
      </c>
      <c r="AN49" s="1119" t="s">
        <v>547</v>
      </c>
      <c r="AO49" s="1120"/>
      <c r="AP49" s="1120"/>
      <c r="AQ49" s="1120"/>
      <c r="AR49" s="1121"/>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8"/>
      <c r="AN50" s="328" t="s">
        <v>548</v>
      </c>
      <c r="AO50" s="329" t="s">
        <v>549</v>
      </c>
      <c r="AP50" s="330" t="s">
        <v>550</v>
      </c>
      <c r="AQ50" s="331" t="s">
        <v>551</v>
      </c>
      <c r="AR50" s="332" t="s">
        <v>552</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1588479</v>
      </c>
      <c r="AN51" s="334">
        <v>65577</v>
      </c>
      <c r="AO51" s="335">
        <v>32.5</v>
      </c>
      <c r="AP51" s="336">
        <v>47387</v>
      </c>
      <c r="AQ51" s="337">
        <v>-9.1999999999999993</v>
      </c>
      <c r="AR51" s="338">
        <v>41.7</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1398646</v>
      </c>
      <c r="AN52" s="342">
        <v>57740</v>
      </c>
      <c r="AO52" s="343">
        <v>27</v>
      </c>
      <c r="AP52" s="344">
        <v>24928</v>
      </c>
      <c r="AQ52" s="345">
        <v>0.3</v>
      </c>
      <c r="AR52" s="346">
        <v>26.7</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1301129</v>
      </c>
      <c r="AN53" s="334">
        <v>53775</v>
      </c>
      <c r="AO53" s="335">
        <v>-18</v>
      </c>
      <c r="AP53" s="336">
        <v>51264</v>
      </c>
      <c r="AQ53" s="337">
        <v>8.1999999999999993</v>
      </c>
      <c r="AR53" s="338">
        <v>-26.2</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940688</v>
      </c>
      <c r="AN54" s="342">
        <v>38878</v>
      </c>
      <c r="AO54" s="343">
        <v>-32.700000000000003</v>
      </c>
      <c r="AP54" s="344">
        <v>26040</v>
      </c>
      <c r="AQ54" s="345">
        <v>4.5</v>
      </c>
      <c r="AR54" s="346">
        <v>-37.200000000000003</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2142062</v>
      </c>
      <c r="AN55" s="334">
        <v>88541</v>
      </c>
      <c r="AO55" s="335">
        <v>64.7</v>
      </c>
      <c r="AP55" s="336">
        <v>52068</v>
      </c>
      <c r="AQ55" s="337">
        <v>1.6</v>
      </c>
      <c r="AR55" s="338">
        <v>63.1</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644276</v>
      </c>
      <c r="AN56" s="342">
        <v>26631</v>
      </c>
      <c r="AO56" s="343">
        <v>-31.5</v>
      </c>
      <c r="AP56" s="344">
        <v>26936</v>
      </c>
      <c r="AQ56" s="345">
        <v>3.4</v>
      </c>
      <c r="AR56" s="346">
        <v>-34.9</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7060764</v>
      </c>
      <c r="AN57" s="334">
        <v>291972</v>
      </c>
      <c r="AO57" s="335">
        <v>229.8</v>
      </c>
      <c r="AP57" s="336">
        <v>47161</v>
      </c>
      <c r="AQ57" s="337">
        <v>-9.4</v>
      </c>
      <c r="AR57" s="338">
        <v>239.2</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1148756</v>
      </c>
      <c r="AN58" s="342">
        <v>47503</v>
      </c>
      <c r="AO58" s="343">
        <v>78.400000000000006</v>
      </c>
      <c r="AP58" s="344">
        <v>24595</v>
      </c>
      <c r="AQ58" s="345">
        <v>-8.6999999999999993</v>
      </c>
      <c r="AR58" s="346">
        <v>87.1</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2049529</v>
      </c>
      <c r="AN59" s="334">
        <v>85305</v>
      </c>
      <c r="AO59" s="335">
        <v>-70.8</v>
      </c>
      <c r="AP59" s="336">
        <v>43423</v>
      </c>
      <c r="AQ59" s="337">
        <v>-7.9</v>
      </c>
      <c r="AR59" s="338">
        <v>-62.9</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641148</v>
      </c>
      <c r="AN60" s="342">
        <v>26686</v>
      </c>
      <c r="AO60" s="343">
        <v>-43.8</v>
      </c>
      <c r="AP60" s="344">
        <v>22207</v>
      </c>
      <c r="AQ60" s="345">
        <v>-9.6999999999999993</v>
      </c>
      <c r="AR60" s="346">
        <v>-34.1</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2828393</v>
      </c>
      <c r="AN61" s="349">
        <v>117034</v>
      </c>
      <c r="AO61" s="350">
        <v>47.6</v>
      </c>
      <c r="AP61" s="351">
        <v>48261</v>
      </c>
      <c r="AQ61" s="352">
        <v>-3.3</v>
      </c>
      <c r="AR61" s="338">
        <v>50.9</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954703</v>
      </c>
      <c r="AN62" s="342">
        <v>39488</v>
      </c>
      <c r="AO62" s="343">
        <v>-0.5</v>
      </c>
      <c r="AP62" s="344">
        <v>24941</v>
      </c>
      <c r="AQ62" s="345">
        <v>-2</v>
      </c>
      <c r="AR62" s="346">
        <v>1.5</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3gZnWdP5aPnmLium6qC7zt8QYRMAlpLoytiyhUuaSijtjL2/csgyuMVVf+mSSwiiutem2PW/HZEF3oIpjrXH3g==" saltValue="kQiyqINh66/pbH9wk8sv+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561</v>
      </c>
    </row>
    <row r="121" spans="125:125" ht="13.5" hidden="1" customHeight="1">
      <c r="DU121" s="259"/>
    </row>
  </sheetData>
  <sheetProtection algorithmName="SHA-512" hashValue="134FLhfUlb0VgkHAgkXGsQ1JBAzHojug14vDRrIqhtr/p+PyLY+vwAWkhuiC97SE6W/3ovWnHxsdv74rEiT7Uw==" saltValue="qgdr26mHrdKeRxmdNIT5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562</v>
      </c>
    </row>
  </sheetData>
  <sheetProtection algorithmName="SHA-512" hashValue="dRiYmxWOtGjYzDAvsZq9Ua2aaU9i98cTV3r3NQCq0iqG7q6IV3VySk9UYDu+0rhjB3bfD4G1/z6AJ9/YyaivqA==" saltValue="o64+VdRzuXrQH0gEL5a+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143" t="s">
        <v>3</v>
      </c>
      <c r="D47" s="1143"/>
      <c r="E47" s="1144"/>
      <c r="F47" s="11">
        <v>69.59</v>
      </c>
      <c r="G47" s="12">
        <v>74.73</v>
      </c>
      <c r="H47" s="12">
        <v>82.24</v>
      </c>
      <c r="I47" s="12">
        <v>85.38</v>
      </c>
      <c r="J47" s="13">
        <v>93.63</v>
      </c>
    </row>
    <row r="48" spans="2:10" ht="57.75" customHeight="1">
      <c r="B48" s="14"/>
      <c r="C48" s="1145" t="s">
        <v>4</v>
      </c>
      <c r="D48" s="1145"/>
      <c r="E48" s="1146"/>
      <c r="F48" s="15">
        <v>5.56</v>
      </c>
      <c r="G48" s="16">
        <v>9.56</v>
      </c>
      <c r="H48" s="16">
        <v>5.9</v>
      </c>
      <c r="I48" s="16">
        <v>8.6199999999999992</v>
      </c>
      <c r="J48" s="17">
        <v>8.3800000000000008</v>
      </c>
    </row>
    <row r="49" spans="2:10" ht="57.75" customHeight="1" thickBot="1">
      <c r="B49" s="18"/>
      <c r="C49" s="1147" t="s">
        <v>5</v>
      </c>
      <c r="D49" s="1147"/>
      <c r="E49" s="1148"/>
      <c r="F49" s="19">
        <v>7.77</v>
      </c>
      <c r="G49" s="20">
        <v>9.2100000000000009</v>
      </c>
      <c r="H49" s="20">
        <v>7.64</v>
      </c>
      <c r="I49" s="20">
        <v>12.9</v>
      </c>
      <c r="J49" s="21">
        <v>6.07</v>
      </c>
    </row>
    <row r="50" spans="2:10"/>
  </sheetData>
  <sheetProtection algorithmName="SHA-512" hashValue="C7RcqBJFUUKsNhMCgJRYq0d6XhvLH8rFFxju44EBN02Z7+OwJG54srf1j22jCYxIh8gc7PK1tot7BN41tDLsjw==" saltValue="H4M5nzaLz/L/sWJhMtk6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155" t="s">
        <v>568</v>
      </c>
      <c r="D34" s="1155"/>
      <c r="E34" s="1156"/>
      <c r="F34" s="32">
        <v>28.25</v>
      </c>
      <c r="G34" s="33">
        <v>26.59</v>
      </c>
      <c r="H34" s="33">
        <v>21.07</v>
      </c>
      <c r="I34" s="33">
        <v>17.07</v>
      </c>
      <c r="J34" s="34">
        <v>15.31</v>
      </c>
      <c r="K34" s="22"/>
      <c r="L34" s="22"/>
      <c r="M34" s="22"/>
      <c r="N34" s="22"/>
      <c r="O34" s="22"/>
      <c r="P34" s="22"/>
    </row>
    <row r="35" spans="1:16" ht="39" customHeight="1">
      <c r="A35" s="22"/>
      <c r="B35" s="35"/>
      <c r="C35" s="1149" t="s">
        <v>569</v>
      </c>
      <c r="D35" s="1150"/>
      <c r="E35" s="1151"/>
      <c r="F35" s="36">
        <v>5.55</v>
      </c>
      <c r="G35" s="37">
        <v>9.5500000000000007</v>
      </c>
      <c r="H35" s="37">
        <v>5.89</v>
      </c>
      <c r="I35" s="37">
        <v>8.6199999999999992</v>
      </c>
      <c r="J35" s="38">
        <v>8.3800000000000008</v>
      </c>
      <c r="K35" s="22"/>
      <c r="L35" s="22"/>
      <c r="M35" s="22"/>
      <c r="N35" s="22"/>
      <c r="O35" s="22"/>
      <c r="P35" s="22"/>
    </row>
    <row r="36" spans="1:16" ht="39" customHeight="1">
      <c r="A36" s="22"/>
      <c r="B36" s="35"/>
      <c r="C36" s="1149" t="s">
        <v>570</v>
      </c>
      <c r="D36" s="1150"/>
      <c r="E36" s="1151"/>
      <c r="F36" s="36">
        <v>0.79</v>
      </c>
      <c r="G36" s="37">
        <v>1.41</v>
      </c>
      <c r="H36" s="37">
        <v>0.71</v>
      </c>
      <c r="I36" s="37">
        <v>0.63</v>
      </c>
      <c r="J36" s="38">
        <v>1.35</v>
      </c>
      <c r="K36" s="22"/>
      <c r="L36" s="22"/>
      <c r="M36" s="22"/>
      <c r="N36" s="22"/>
      <c r="O36" s="22"/>
      <c r="P36" s="22"/>
    </row>
    <row r="37" spans="1:16" ht="39" customHeight="1">
      <c r="A37" s="22"/>
      <c r="B37" s="35"/>
      <c r="C37" s="1149" t="s">
        <v>571</v>
      </c>
      <c r="D37" s="1150"/>
      <c r="E37" s="1151"/>
      <c r="F37" s="36">
        <v>0.74</v>
      </c>
      <c r="G37" s="37">
        <v>0.01</v>
      </c>
      <c r="H37" s="37">
        <v>0.02</v>
      </c>
      <c r="I37" s="37">
        <v>0.19</v>
      </c>
      <c r="J37" s="38">
        <v>0.15</v>
      </c>
      <c r="K37" s="22"/>
      <c r="L37" s="22"/>
      <c r="M37" s="22"/>
      <c r="N37" s="22"/>
      <c r="O37" s="22"/>
      <c r="P37" s="22"/>
    </row>
    <row r="38" spans="1:16" ht="39" customHeight="1">
      <c r="A38" s="22"/>
      <c r="B38" s="35"/>
      <c r="C38" s="1149" t="s">
        <v>572</v>
      </c>
      <c r="D38" s="1150"/>
      <c r="E38" s="1151"/>
      <c r="F38" s="36">
        <v>0.16</v>
      </c>
      <c r="G38" s="37">
        <v>0.02</v>
      </c>
      <c r="H38" s="37">
        <v>0.38</v>
      </c>
      <c r="I38" s="37">
        <v>0.55000000000000004</v>
      </c>
      <c r="J38" s="38">
        <v>0.06</v>
      </c>
      <c r="K38" s="22"/>
      <c r="L38" s="22"/>
      <c r="M38" s="22"/>
      <c r="N38" s="22"/>
      <c r="O38" s="22"/>
      <c r="P38" s="22"/>
    </row>
    <row r="39" spans="1:16" ht="39" customHeight="1">
      <c r="A39" s="22"/>
      <c r="B39" s="35"/>
      <c r="C39" s="1149" t="s">
        <v>573</v>
      </c>
      <c r="D39" s="1150"/>
      <c r="E39" s="1151"/>
      <c r="F39" s="36">
        <v>0</v>
      </c>
      <c r="G39" s="37">
        <v>0</v>
      </c>
      <c r="H39" s="37">
        <v>0</v>
      </c>
      <c r="I39" s="37">
        <v>0</v>
      </c>
      <c r="J39" s="38">
        <v>0.01</v>
      </c>
      <c r="K39" s="22"/>
      <c r="L39" s="22"/>
      <c r="M39" s="22"/>
      <c r="N39" s="22"/>
      <c r="O39" s="22"/>
      <c r="P39" s="22"/>
    </row>
    <row r="40" spans="1:16" ht="39" customHeight="1">
      <c r="A40" s="22"/>
      <c r="B40" s="35"/>
      <c r="C40" s="1149" t="s">
        <v>574</v>
      </c>
      <c r="D40" s="1150"/>
      <c r="E40" s="1151"/>
      <c r="F40" s="36">
        <v>0.01</v>
      </c>
      <c r="G40" s="37">
        <v>0.04</v>
      </c>
      <c r="H40" s="37">
        <v>0</v>
      </c>
      <c r="I40" s="37">
        <v>0.01</v>
      </c>
      <c r="J40" s="38">
        <v>0</v>
      </c>
      <c r="K40" s="22"/>
      <c r="L40" s="22"/>
      <c r="M40" s="22"/>
      <c r="N40" s="22"/>
      <c r="O40" s="22"/>
      <c r="P40" s="22"/>
    </row>
    <row r="41" spans="1:16" ht="39" customHeight="1">
      <c r="A41" s="22"/>
      <c r="B41" s="35"/>
      <c r="C41" s="1149" t="s">
        <v>575</v>
      </c>
      <c r="D41" s="1150"/>
      <c r="E41" s="1151"/>
      <c r="F41" s="36">
        <v>0</v>
      </c>
      <c r="G41" s="37">
        <v>0</v>
      </c>
      <c r="H41" s="37">
        <v>0</v>
      </c>
      <c r="I41" s="37">
        <v>0</v>
      </c>
      <c r="J41" s="38">
        <v>0</v>
      </c>
      <c r="K41" s="22"/>
      <c r="L41" s="22"/>
      <c r="M41" s="22"/>
      <c r="N41" s="22"/>
      <c r="O41" s="22"/>
      <c r="P41" s="22"/>
    </row>
    <row r="42" spans="1:16" ht="39" customHeight="1">
      <c r="A42" s="22"/>
      <c r="B42" s="39"/>
      <c r="C42" s="1149" t="s">
        <v>576</v>
      </c>
      <c r="D42" s="1150"/>
      <c r="E42" s="1151"/>
      <c r="F42" s="36" t="s">
        <v>521</v>
      </c>
      <c r="G42" s="37" t="s">
        <v>521</v>
      </c>
      <c r="H42" s="37" t="s">
        <v>521</v>
      </c>
      <c r="I42" s="37" t="s">
        <v>521</v>
      </c>
      <c r="J42" s="38" t="s">
        <v>521</v>
      </c>
      <c r="K42" s="22"/>
      <c r="L42" s="22"/>
      <c r="M42" s="22"/>
      <c r="N42" s="22"/>
      <c r="O42" s="22"/>
      <c r="P42" s="22"/>
    </row>
    <row r="43" spans="1:16" ht="39" customHeight="1" thickBot="1">
      <c r="A43" s="22"/>
      <c r="B43" s="40"/>
      <c r="C43" s="1152" t="s">
        <v>577</v>
      </c>
      <c r="D43" s="1153"/>
      <c r="E43" s="1154"/>
      <c r="F43" s="41" t="s">
        <v>521</v>
      </c>
      <c r="G43" s="42" t="s">
        <v>521</v>
      </c>
      <c r="H43" s="42" t="s">
        <v>521</v>
      </c>
      <c r="I43" s="42" t="s">
        <v>521</v>
      </c>
      <c r="J43" s="43" t="s">
        <v>521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GFpOL8UklNqNFhArRqbEQ5sW9iPABm7RrkcKCDMI21d6jnWZXlNFrNmZRph6z1Rr74jr71lerPwD+SFerOYbYA==" saltValue="4UZh8pNCpgSmO+zK04tj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180" t="s">
        <v>11</v>
      </c>
      <c r="C45" s="1181"/>
      <c r="D45" s="58"/>
      <c r="E45" s="1186" t="s">
        <v>12</v>
      </c>
      <c r="F45" s="1186"/>
      <c r="G45" s="1186"/>
      <c r="H45" s="1186"/>
      <c r="I45" s="1186"/>
      <c r="J45" s="1187"/>
      <c r="K45" s="59">
        <v>855</v>
      </c>
      <c r="L45" s="60">
        <v>932</v>
      </c>
      <c r="M45" s="60">
        <v>945</v>
      </c>
      <c r="N45" s="60">
        <v>950</v>
      </c>
      <c r="O45" s="61">
        <v>1128</v>
      </c>
      <c r="P45" s="48"/>
      <c r="Q45" s="48"/>
      <c r="R45" s="48"/>
      <c r="S45" s="48"/>
      <c r="T45" s="48"/>
      <c r="U45" s="48"/>
    </row>
    <row r="46" spans="1:21" ht="30.75" customHeight="1">
      <c r="A46" s="48"/>
      <c r="B46" s="1182"/>
      <c r="C46" s="1183"/>
      <c r="D46" s="62"/>
      <c r="E46" s="1159" t="s">
        <v>13</v>
      </c>
      <c r="F46" s="1159"/>
      <c r="G46" s="1159"/>
      <c r="H46" s="1159"/>
      <c r="I46" s="1159"/>
      <c r="J46" s="1160"/>
      <c r="K46" s="63" t="s">
        <v>521</v>
      </c>
      <c r="L46" s="64" t="s">
        <v>521</v>
      </c>
      <c r="M46" s="64" t="s">
        <v>521</v>
      </c>
      <c r="N46" s="64" t="s">
        <v>521</v>
      </c>
      <c r="O46" s="65" t="s">
        <v>521</v>
      </c>
      <c r="P46" s="48"/>
      <c r="Q46" s="48"/>
      <c r="R46" s="48"/>
      <c r="S46" s="48"/>
      <c r="T46" s="48"/>
      <c r="U46" s="48"/>
    </row>
    <row r="47" spans="1:21" ht="30.75" customHeight="1">
      <c r="A47" s="48"/>
      <c r="B47" s="1182"/>
      <c r="C47" s="1183"/>
      <c r="D47" s="62"/>
      <c r="E47" s="1159" t="s">
        <v>14</v>
      </c>
      <c r="F47" s="1159"/>
      <c r="G47" s="1159"/>
      <c r="H47" s="1159"/>
      <c r="I47" s="1159"/>
      <c r="J47" s="1160"/>
      <c r="K47" s="63" t="s">
        <v>521</v>
      </c>
      <c r="L47" s="64" t="s">
        <v>521</v>
      </c>
      <c r="M47" s="64" t="s">
        <v>521</v>
      </c>
      <c r="N47" s="64" t="s">
        <v>521</v>
      </c>
      <c r="O47" s="65" t="s">
        <v>521</v>
      </c>
      <c r="P47" s="48"/>
      <c r="Q47" s="48"/>
      <c r="R47" s="48"/>
      <c r="S47" s="48"/>
      <c r="T47" s="48"/>
      <c r="U47" s="48"/>
    </row>
    <row r="48" spans="1:21" ht="30.75" customHeight="1">
      <c r="A48" s="48"/>
      <c r="B48" s="1182"/>
      <c r="C48" s="1183"/>
      <c r="D48" s="62"/>
      <c r="E48" s="1159" t="s">
        <v>15</v>
      </c>
      <c r="F48" s="1159"/>
      <c r="G48" s="1159"/>
      <c r="H48" s="1159"/>
      <c r="I48" s="1159"/>
      <c r="J48" s="1160"/>
      <c r="K48" s="63">
        <v>243</v>
      </c>
      <c r="L48" s="64">
        <v>255</v>
      </c>
      <c r="M48" s="64">
        <v>296</v>
      </c>
      <c r="N48" s="64">
        <v>260</v>
      </c>
      <c r="O48" s="65">
        <v>279</v>
      </c>
      <c r="P48" s="48"/>
      <c r="Q48" s="48"/>
      <c r="R48" s="48"/>
      <c r="S48" s="48"/>
      <c r="T48" s="48"/>
      <c r="U48" s="48"/>
    </row>
    <row r="49" spans="1:21" ht="30.75" customHeight="1">
      <c r="A49" s="48"/>
      <c r="B49" s="1182"/>
      <c r="C49" s="1183"/>
      <c r="D49" s="62"/>
      <c r="E49" s="1159" t="s">
        <v>16</v>
      </c>
      <c r="F49" s="1159"/>
      <c r="G49" s="1159"/>
      <c r="H49" s="1159"/>
      <c r="I49" s="1159"/>
      <c r="J49" s="1160"/>
      <c r="K49" s="63">
        <v>85</v>
      </c>
      <c r="L49" s="64">
        <v>78</v>
      </c>
      <c r="M49" s="64">
        <v>75</v>
      </c>
      <c r="N49" s="64">
        <v>53</v>
      </c>
      <c r="O49" s="65">
        <v>35</v>
      </c>
      <c r="P49" s="48"/>
      <c r="Q49" s="48"/>
      <c r="R49" s="48"/>
      <c r="S49" s="48"/>
      <c r="T49" s="48"/>
      <c r="U49" s="48"/>
    </row>
    <row r="50" spans="1:21" ht="30.75" customHeight="1">
      <c r="A50" s="48"/>
      <c r="B50" s="1182"/>
      <c r="C50" s="1183"/>
      <c r="D50" s="62"/>
      <c r="E50" s="1159" t="s">
        <v>17</v>
      </c>
      <c r="F50" s="1159"/>
      <c r="G50" s="1159"/>
      <c r="H50" s="1159"/>
      <c r="I50" s="1159"/>
      <c r="J50" s="1160"/>
      <c r="K50" s="63" t="s">
        <v>521</v>
      </c>
      <c r="L50" s="64" t="s">
        <v>521</v>
      </c>
      <c r="M50" s="64" t="s">
        <v>521</v>
      </c>
      <c r="N50" s="64" t="s">
        <v>521</v>
      </c>
      <c r="O50" s="65" t="s">
        <v>521</v>
      </c>
      <c r="P50" s="48"/>
      <c r="Q50" s="48"/>
      <c r="R50" s="48"/>
      <c r="S50" s="48"/>
      <c r="T50" s="48"/>
      <c r="U50" s="48"/>
    </row>
    <row r="51" spans="1:21" ht="30.75" customHeight="1">
      <c r="A51" s="48"/>
      <c r="B51" s="1184"/>
      <c r="C51" s="1185"/>
      <c r="D51" s="66"/>
      <c r="E51" s="1159" t="s">
        <v>18</v>
      </c>
      <c r="F51" s="1159"/>
      <c r="G51" s="1159"/>
      <c r="H51" s="1159"/>
      <c r="I51" s="1159"/>
      <c r="J51" s="1160"/>
      <c r="K51" s="63" t="s">
        <v>521</v>
      </c>
      <c r="L51" s="64" t="s">
        <v>521</v>
      </c>
      <c r="M51" s="64" t="s">
        <v>521</v>
      </c>
      <c r="N51" s="64" t="s">
        <v>521</v>
      </c>
      <c r="O51" s="65" t="s">
        <v>521</v>
      </c>
      <c r="P51" s="48"/>
      <c r="Q51" s="48"/>
      <c r="R51" s="48"/>
      <c r="S51" s="48"/>
      <c r="T51" s="48"/>
      <c r="U51" s="48"/>
    </row>
    <row r="52" spans="1:21" ht="30.75" customHeight="1">
      <c r="A52" s="48"/>
      <c r="B52" s="1157" t="s">
        <v>19</v>
      </c>
      <c r="C52" s="1158"/>
      <c r="D52" s="66"/>
      <c r="E52" s="1159" t="s">
        <v>20</v>
      </c>
      <c r="F52" s="1159"/>
      <c r="G52" s="1159"/>
      <c r="H52" s="1159"/>
      <c r="I52" s="1159"/>
      <c r="J52" s="1160"/>
      <c r="K52" s="63">
        <v>1015</v>
      </c>
      <c r="L52" s="64">
        <v>997</v>
      </c>
      <c r="M52" s="64">
        <v>956</v>
      </c>
      <c r="N52" s="64">
        <v>1000</v>
      </c>
      <c r="O52" s="65">
        <v>1070</v>
      </c>
      <c r="P52" s="48"/>
      <c r="Q52" s="48"/>
      <c r="R52" s="48"/>
      <c r="S52" s="48"/>
      <c r="T52" s="48"/>
      <c r="U52" s="48"/>
    </row>
    <row r="53" spans="1:21" ht="30.75" customHeight="1" thickBot="1">
      <c r="A53" s="48"/>
      <c r="B53" s="1161" t="s">
        <v>21</v>
      </c>
      <c r="C53" s="1162"/>
      <c r="D53" s="67"/>
      <c r="E53" s="1163" t="s">
        <v>22</v>
      </c>
      <c r="F53" s="1163"/>
      <c r="G53" s="1163"/>
      <c r="H53" s="1163"/>
      <c r="I53" s="1163"/>
      <c r="J53" s="1164"/>
      <c r="K53" s="68">
        <v>168</v>
      </c>
      <c r="L53" s="69">
        <v>268</v>
      </c>
      <c r="M53" s="69">
        <v>360</v>
      </c>
      <c r="N53" s="69">
        <v>263</v>
      </c>
      <c r="O53" s="70">
        <v>372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c r="B58" s="1165" t="s">
        <v>26</v>
      </c>
      <c r="C58" s="1166"/>
      <c r="D58" s="1171" t="s">
        <v>27</v>
      </c>
      <c r="E58" s="1172"/>
      <c r="F58" s="1172"/>
      <c r="G58" s="1172"/>
      <c r="H58" s="1172"/>
      <c r="I58" s="1172"/>
      <c r="J58" s="1173"/>
      <c r="K58" s="83"/>
      <c r="L58" s="84"/>
      <c r="M58" s="84"/>
      <c r="N58" s="84"/>
      <c r="O58" s="85"/>
    </row>
    <row r="59" spans="1:21" ht="31.5" customHeight="1">
      <c r="B59" s="1167"/>
      <c r="C59" s="1168"/>
      <c r="D59" s="1174" t="s">
        <v>28</v>
      </c>
      <c r="E59" s="1175"/>
      <c r="F59" s="1175"/>
      <c r="G59" s="1175"/>
      <c r="H59" s="1175"/>
      <c r="I59" s="1175"/>
      <c r="J59" s="1176"/>
      <c r="K59" s="86"/>
      <c r="L59" s="87"/>
      <c r="M59" s="87"/>
      <c r="N59" s="87"/>
      <c r="O59" s="88"/>
    </row>
    <row r="60" spans="1:21" ht="31.5" customHeight="1" thickBot="1">
      <c r="B60" s="1169"/>
      <c r="C60" s="1170"/>
      <c r="D60" s="1177" t="s">
        <v>29</v>
      </c>
      <c r="E60" s="1178"/>
      <c r="F60" s="1178"/>
      <c r="G60" s="1178"/>
      <c r="H60" s="1178"/>
      <c r="I60" s="1178"/>
      <c r="J60" s="1179"/>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YCwbI86g7twL/fN8dtbv1TJCBM5TnjlS+pYbNZZcrf6O707o/oky9r01Rqtu9Rr8I/085GGAhlJi7FGh5nkHQ==" saltValue="0szj0xRkLz6IkMqldtjEA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563</v>
      </c>
      <c r="J40" s="103" t="s">
        <v>564</v>
      </c>
      <c r="K40" s="103" t="s">
        <v>565</v>
      </c>
      <c r="L40" s="103" t="s">
        <v>566</v>
      </c>
      <c r="M40" s="104" t="s">
        <v>567</v>
      </c>
    </row>
    <row r="41" spans="2:13" ht="27.75" customHeight="1">
      <c r="B41" s="1200" t="s">
        <v>32</v>
      </c>
      <c r="C41" s="1201"/>
      <c r="D41" s="105"/>
      <c r="E41" s="1202" t="s">
        <v>33</v>
      </c>
      <c r="F41" s="1202"/>
      <c r="G41" s="1202"/>
      <c r="H41" s="1203"/>
      <c r="I41" s="355">
        <v>7373</v>
      </c>
      <c r="J41" s="356">
        <v>7413</v>
      </c>
      <c r="K41" s="356">
        <v>7954</v>
      </c>
      <c r="L41" s="356">
        <v>11315</v>
      </c>
      <c r="M41" s="357">
        <v>11432</v>
      </c>
    </row>
    <row r="42" spans="2:13" ht="27.75" customHeight="1">
      <c r="B42" s="1190"/>
      <c r="C42" s="1191"/>
      <c r="D42" s="106"/>
      <c r="E42" s="1194" t="s">
        <v>34</v>
      </c>
      <c r="F42" s="1194"/>
      <c r="G42" s="1194"/>
      <c r="H42" s="1195"/>
      <c r="I42" s="358" t="s">
        <v>521</v>
      </c>
      <c r="J42" s="359" t="s">
        <v>521</v>
      </c>
      <c r="K42" s="359" t="s">
        <v>521</v>
      </c>
      <c r="L42" s="359" t="s">
        <v>521</v>
      </c>
      <c r="M42" s="360" t="s">
        <v>521</v>
      </c>
    </row>
    <row r="43" spans="2:13" ht="27.75" customHeight="1">
      <c r="B43" s="1190"/>
      <c r="C43" s="1191"/>
      <c r="D43" s="106"/>
      <c r="E43" s="1194" t="s">
        <v>35</v>
      </c>
      <c r="F43" s="1194"/>
      <c r="G43" s="1194"/>
      <c r="H43" s="1195"/>
      <c r="I43" s="358">
        <v>4159</v>
      </c>
      <c r="J43" s="359">
        <v>3743</v>
      </c>
      <c r="K43" s="359">
        <v>3589</v>
      </c>
      <c r="L43" s="359">
        <v>3490</v>
      </c>
      <c r="M43" s="360">
        <v>3389</v>
      </c>
    </row>
    <row r="44" spans="2:13" ht="27.75" customHeight="1">
      <c r="B44" s="1190"/>
      <c r="C44" s="1191"/>
      <c r="D44" s="106"/>
      <c r="E44" s="1194" t="s">
        <v>36</v>
      </c>
      <c r="F44" s="1194"/>
      <c r="G44" s="1194"/>
      <c r="H44" s="1195"/>
      <c r="I44" s="358">
        <v>397</v>
      </c>
      <c r="J44" s="359">
        <v>325</v>
      </c>
      <c r="K44" s="359">
        <v>471</v>
      </c>
      <c r="L44" s="359">
        <v>852</v>
      </c>
      <c r="M44" s="360">
        <v>1770</v>
      </c>
    </row>
    <row r="45" spans="2:13" ht="27.75" customHeight="1">
      <c r="B45" s="1190"/>
      <c r="C45" s="1191"/>
      <c r="D45" s="106"/>
      <c r="E45" s="1194" t="s">
        <v>37</v>
      </c>
      <c r="F45" s="1194"/>
      <c r="G45" s="1194"/>
      <c r="H45" s="1195"/>
      <c r="I45" s="358">
        <v>1020</v>
      </c>
      <c r="J45" s="359">
        <v>933</v>
      </c>
      <c r="K45" s="359">
        <v>934</v>
      </c>
      <c r="L45" s="359">
        <v>794</v>
      </c>
      <c r="M45" s="360">
        <v>539</v>
      </c>
    </row>
    <row r="46" spans="2:13" ht="27.75" customHeight="1">
      <c r="B46" s="1190"/>
      <c r="C46" s="1191"/>
      <c r="D46" s="107"/>
      <c r="E46" s="1194" t="s">
        <v>38</v>
      </c>
      <c r="F46" s="1194"/>
      <c r="G46" s="1194"/>
      <c r="H46" s="1195"/>
      <c r="I46" s="358">
        <v>509</v>
      </c>
      <c r="J46" s="359">
        <v>482</v>
      </c>
      <c r="K46" s="359">
        <v>563</v>
      </c>
      <c r="L46" s="359">
        <v>694</v>
      </c>
      <c r="M46" s="360">
        <v>689</v>
      </c>
    </row>
    <row r="47" spans="2:13" ht="27.75" customHeight="1">
      <c r="B47" s="1190"/>
      <c r="C47" s="1191"/>
      <c r="D47" s="108"/>
      <c r="E47" s="1204" t="s">
        <v>39</v>
      </c>
      <c r="F47" s="1205"/>
      <c r="G47" s="1205"/>
      <c r="H47" s="1206"/>
      <c r="I47" s="358" t="s">
        <v>521</v>
      </c>
      <c r="J47" s="359" t="s">
        <v>521</v>
      </c>
      <c r="K47" s="359" t="s">
        <v>521</v>
      </c>
      <c r="L47" s="359" t="s">
        <v>521</v>
      </c>
      <c r="M47" s="360" t="s">
        <v>521</v>
      </c>
    </row>
    <row r="48" spans="2:13" ht="27.75" customHeight="1">
      <c r="B48" s="1190"/>
      <c r="C48" s="1191"/>
      <c r="D48" s="106"/>
      <c r="E48" s="1194" t="s">
        <v>40</v>
      </c>
      <c r="F48" s="1194"/>
      <c r="G48" s="1194"/>
      <c r="H48" s="1195"/>
      <c r="I48" s="358" t="s">
        <v>521</v>
      </c>
      <c r="J48" s="359" t="s">
        <v>521</v>
      </c>
      <c r="K48" s="359" t="s">
        <v>521</v>
      </c>
      <c r="L48" s="359" t="s">
        <v>521</v>
      </c>
      <c r="M48" s="360" t="s">
        <v>521</v>
      </c>
    </row>
    <row r="49" spans="2:13" ht="27.75" customHeight="1">
      <c r="B49" s="1192"/>
      <c r="C49" s="1193"/>
      <c r="D49" s="106"/>
      <c r="E49" s="1194" t="s">
        <v>41</v>
      </c>
      <c r="F49" s="1194"/>
      <c r="G49" s="1194"/>
      <c r="H49" s="1195"/>
      <c r="I49" s="358" t="s">
        <v>521</v>
      </c>
      <c r="J49" s="359" t="s">
        <v>521</v>
      </c>
      <c r="K49" s="359" t="s">
        <v>521</v>
      </c>
      <c r="L49" s="359" t="s">
        <v>521</v>
      </c>
      <c r="M49" s="360" t="s">
        <v>521</v>
      </c>
    </row>
    <row r="50" spans="2:13" ht="27.75" customHeight="1">
      <c r="B50" s="1188" t="s">
        <v>42</v>
      </c>
      <c r="C50" s="1189"/>
      <c r="D50" s="109"/>
      <c r="E50" s="1194" t="s">
        <v>43</v>
      </c>
      <c r="F50" s="1194"/>
      <c r="G50" s="1194"/>
      <c r="H50" s="1195"/>
      <c r="I50" s="358">
        <v>7103</v>
      </c>
      <c r="J50" s="359">
        <v>7164</v>
      </c>
      <c r="K50" s="359">
        <v>7615</v>
      </c>
      <c r="L50" s="359">
        <v>7749</v>
      </c>
      <c r="M50" s="360">
        <v>8184</v>
      </c>
    </row>
    <row r="51" spans="2:13" ht="27.75" customHeight="1">
      <c r="B51" s="1190"/>
      <c r="C51" s="1191"/>
      <c r="D51" s="106"/>
      <c r="E51" s="1194" t="s">
        <v>44</v>
      </c>
      <c r="F51" s="1194"/>
      <c r="G51" s="1194"/>
      <c r="H51" s="1195"/>
      <c r="I51" s="358">
        <v>2676</v>
      </c>
      <c r="J51" s="359">
        <v>2438</v>
      </c>
      <c r="K51" s="359">
        <v>2323</v>
      </c>
      <c r="L51" s="359">
        <v>2277</v>
      </c>
      <c r="M51" s="360">
        <v>2101</v>
      </c>
    </row>
    <row r="52" spans="2:13" ht="27.75" customHeight="1">
      <c r="B52" s="1192"/>
      <c r="C52" s="1193"/>
      <c r="D52" s="106"/>
      <c r="E52" s="1194" t="s">
        <v>45</v>
      </c>
      <c r="F52" s="1194"/>
      <c r="G52" s="1194"/>
      <c r="H52" s="1195"/>
      <c r="I52" s="358">
        <v>9841</v>
      </c>
      <c r="J52" s="359">
        <v>9777</v>
      </c>
      <c r="K52" s="359">
        <v>11196</v>
      </c>
      <c r="L52" s="359">
        <v>12175</v>
      </c>
      <c r="M52" s="360">
        <v>12518</v>
      </c>
    </row>
    <row r="53" spans="2:13" ht="27.75" customHeight="1" thickBot="1">
      <c r="B53" s="1196" t="s">
        <v>46</v>
      </c>
      <c r="C53" s="1197"/>
      <c r="D53" s="110"/>
      <c r="E53" s="1198" t="s">
        <v>47</v>
      </c>
      <c r="F53" s="1198"/>
      <c r="G53" s="1198"/>
      <c r="H53" s="1199"/>
      <c r="I53" s="361">
        <v>-6163</v>
      </c>
      <c r="J53" s="362">
        <v>-6482</v>
      </c>
      <c r="K53" s="362">
        <v>-7624</v>
      </c>
      <c r="L53" s="362">
        <v>-5057</v>
      </c>
      <c r="M53" s="363">
        <v>-4983</v>
      </c>
    </row>
    <row r="54" spans="2:13" ht="27.75" customHeight="1">
      <c r="B54" s="111" t="s">
        <v>48</v>
      </c>
      <c r="C54" s="112"/>
      <c r="D54" s="112"/>
      <c r="E54" s="113"/>
      <c r="F54" s="113"/>
      <c r="G54" s="113"/>
      <c r="H54" s="113"/>
      <c r="I54" s="114"/>
      <c r="J54" s="114"/>
      <c r="K54" s="114"/>
      <c r="L54" s="114"/>
      <c r="M54" s="114"/>
    </row>
    <row r="55" spans="2:13"/>
  </sheetData>
  <sheetProtection algorithmName="SHA-512" hashValue="6PlZD6OuBEybL1gx5Svrtc3wDRyWUu+lDuUkTjtLTS/Wm9tVqlHfi5iyNyi8Kn1bzZ+prbI3XZjHG8RGEN9ddA==" saltValue="fm4pnN6HLqi/FEBUNVwN0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565</v>
      </c>
      <c r="G54" s="119" t="s">
        <v>566</v>
      </c>
      <c r="H54" s="120" t="s">
        <v>567</v>
      </c>
    </row>
    <row r="55" spans="2:8" ht="52.5" customHeight="1">
      <c r="B55" s="121"/>
      <c r="C55" s="1215" t="s">
        <v>50</v>
      </c>
      <c r="D55" s="1215"/>
      <c r="E55" s="1216"/>
      <c r="F55" s="122">
        <v>4484</v>
      </c>
      <c r="G55" s="122">
        <v>5059</v>
      </c>
      <c r="H55" s="123">
        <v>5435</v>
      </c>
    </row>
    <row r="56" spans="2:8" ht="52.5" customHeight="1">
      <c r="B56" s="124"/>
      <c r="C56" s="1217" t="s">
        <v>51</v>
      </c>
      <c r="D56" s="1217"/>
      <c r="E56" s="1218"/>
      <c r="F56" s="125">
        <v>1396</v>
      </c>
      <c r="G56" s="125">
        <v>1516</v>
      </c>
      <c r="H56" s="126">
        <v>1619</v>
      </c>
    </row>
    <row r="57" spans="2:8" ht="53.25" customHeight="1">
      <c r="B57" s="124"/>
      <c r="C57" s="1219" t="s">
        <v>52</v>
      </c>
      <c r="D57" s="1219"/>
      <c r="E57" s="1220"/>
      <c r="F57" s="127">
        <v>1579</v>
      </c>
      <c r="G57" s="127">
        <v>1095</v>
      </c>
      <c r="H57" s="128">
        <v>974</v>
      </c>
    </row>
    <row r="58" spans="2:8" ht="45.75" customHeight="1">
      <c r="B58" s="129"/>
      <c r="C58" s="1207" t="s">
        <v>595</v>
      </c>
      <c r="D58" s="1208"/>
      <c r="E58" s="1209"/>
      <c r="F58" s="130">
        <v>1067</v>
      </c>
      <c r="G58" s="130">
        <v>564</v>
      </c>
      <c r="H58" s="131">
        <v>427</v>
      </c>
    </row>
    <row r="59" spans="2:8" ht="45.75" customHeight="1">
      <c r="B59" s="129"/>
      <c r="C59" s="1207" t="s">
        <v>596</v>
      </c>
      <c r="D59" s="1208"/>
      <c r="E59" s="1209"/>
      <c r="F59" s="130">
        <v>276</v>
      </c>
      <c r="G59" s="130">
        <v>276</v>
      </c>
      <c r="H59" s="131">
        <v>276</v>
      </c>
    </row>
    <row r="60" spans="2:8" ht="45.75" customHeight="1">
      <c r="B60" s="129"/>
      <c r="C60" s="1207" t="s">
        <v>597</v>
      </c>
      <c r="D60" s="1208"/>
      <c r="E60" s="1209"/>
      <c r="F60" s="130">
        <v>118</v>
      </c>
      <c r="G60" s="130">
        <v>112</v>
      </c>
      <c r="H60" s="131">
        <v>105</v>
      </c>
    </row>
    <row r="61" spans="2:8" ht="45.75" customHeight="1">
      <c r="B61" s="129"/>
      <c r="C61" s="1207" t="s">
        <v>598</v>
      </c>
      <c r="D61" s="1208"/>
      <c r="E61" s="1209"/>
      <c r="F61" s="130">
        <v>58</v>
      </c>
      <c r="G61" s="130">
        <v>58</v>
      </c>
      <c r="H61" s="131">
        <v>58</v>
      </c>
    </row>
    <row r="62" spans="2:8" ht="45.75" customHeight="1" thickBot="1">
      <c r="B62" s="132"/>
      <c r="C62" s="1210" t="s">
        <v>599</v>
      </c>
      <c r="D62" s="1211"/>
      <c r="E62" s="1212"/>
      <c r="F62" s="133">
        <v>28</v>
      </c>
      <c r="G62" s="133">
        <v>42</v>
      </c>
      <c r="H62" s="134">
        <v>68</v>
      </c>
    </row>
    <row r="63" spans="2:8" ht="52.5" customHeight="1" thickBot="1">
      <c r="B63" s="135"/>
      <c r="C63" s="1213" t="s">
        <v>53</v>
      </c>
      <c r="D63" s="1213"/>
      <c r="E63" s="1214"/>
      <c r="F63" s="136">
        <v>7459</v>
      </c>
      <c r="G63" s="136">
        <v>7670</v>
      </c>
      <c r="H63" s="137">
        <v>8028</v>
      </c>
    </row>
    <row r="64" spans="2:8"/>
  </sheetData>
  <sheetProtection algorithmName="SHA-512" hashValue="euhl/yWxjC+yyQh7aUtWlgfaJ2Rjh3s8cfsWa0xV2rg/0EHx5iZtxzvA4n/xSB13pHQRbnSIE/Ux0twkjy9BoA==" saltValue="AesEUQVEvuXbOPBa/b57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043D5-1622-49F4-A620-E41569AF4639}">
  <sheetPr>
    <pageSetUpPr fitToPage="1"/>
  </sheetPr>
  <dimension ref="A1:DE85"/>
  <sheetViews>
    <sheetView showGridLines="0" tabSelected="1" topLeftCell="A9" zoomScaleNormal="100" zoomScaleSheetLayoutView="55" workbookViewId="0">
      <selection activeCell="AN43" sqref="AN37:DC47"/>
    </sheetView>
  </sheetViews>
  <sheetFormatPr defaultColWidth="0" defaultRowHeight="13.5" customHeight="1" zeroHeight="1"/>
  <cols>
    <col min="1" max="1" width="6.375" style="1223" customWidth="1"/>
    <col min="2" max="107" width="2.5" style="1223" customWidth="1"/>
    <col min="108" max="108" width="6.125" style="1230" customWidth="1"/>
    <col min="109" max="109" width="5.875" style="1229" customWidth="1"/>
    <col min="110" max="16384" width="8.625" style="1223" hidden="1"/>
  </cols>
  <sheetData>
    <row r="1" spans="1:109" ht="42.75" customHeight="1">
      <c r="A1" s="1221"/>
      <c r="B1" s="1222"/>
      <c r="DD1" s="1223"/>
      <c r="DE1" s="1223"/>
    </row>
    <row r="2" spans="1:109" ht="25.5" customHeight="1">
      <c r="A2" s="1224"/>
      <c r="C2" s="1224"/>
      <c r="O2" s="1224"/>
      <c r="P2" s="1224"/>
      <c r="Q2" s="1224"/>
      <c r="R2" s="1224"/>
      <c r="S2" s="1224"/>
      <c r="T2" s="1224"/>
      <c r="U2" s="1224"/>
      <c r="V2" s="1224"/>
      <c r="W2" s="1224"/>
      <c r="X2" s="1224"/>
      <c r="Y2" s="1224"/>
      <c r="Z2" s="1224"/>
      <c r="AA2" s="1224"/>
      <c r="AB2" s="1224"/>
      <c r="AC2" s="1224"/>
      <c r="AD2" s="1224"/>
      <c r="AE2" s="1224"/>
      <c r="AF2" s="1224"/>
      <c r="AG2" s="1224"/>
      <c r="AH2" s="1224"/>
      <c r="AI2" s="1224"/>
      <c r="AU2" s="1224"/>
      <c r="BG2" s="1224"/>
      <c r="BS2" s="1224"/>
      <c r="CE2" s="1224"/>
      <c r="CQ2" s="1224"/>
      <c r="DD2" s="1223"/>
      <c r="DE2" s="1223"/>
    </row>
    <row r="3" spans="1:109" ht="25.5" customHeight="1">
      <c r="A3" s="1224"/>
      <c r="C3" s="1224"/>
      <c r="O3" s="1224"/>
      <c r="P3" s="1224"/>
      <c r="Q3" s="1224"/>
      <c r="R3" s="1224"/>
      <c r="S3" s="1224"/>
      <c r="T3" s="1224"/>
      <c r="U3" s="1224"/>
      <c r="V3" s="1224"/>
      <c r="W3" s="1224"/>
      <c r="X3" s="1224"/>
      <c r="Y3" s="1224"/>
      <c r="Z3" s="1224"/>
      <c r="AA3" s="1224"/>
      <c r="AB3" s="1224"/>
      <c r="AC3" s="1224"/>
      <c r="AD3" s="1224"/>
      <c r="AE3" s="1224"/>
      <c r="AF3" s="1224"/>
      <c r="AG3" s="1224"/>
      <c r="AH3" s="1224"/>
      <c r="AI3" s="1224"/>
      <c r="AU3" s="1224"/>
      <c r="BG3" s="1224"/>
      <c r="BS3" s="1224"/>
      <c r="CE3" s="1224"/>
      <c r="CQ3" s="1224"/>
      <c r="DD3" s="1223"/>
      <c r="DE3" s="1223"/>
    </row>
    <row r="4" spans="1:109" s="259" customFormat="1">
      <c r="A4" s="1224"/>
      <c r="B4" s="1224"/>
      <c r="C4" s="1224"/>
      <c r="D4" s="1224"/>
      <c r="E4" s="1224"/>
      <c r="F4" s="1224"/>
      <c r="G4" s="1224"/>
      <c r="H4" s="1224"/>
      <c r="I4" s="1224"/>
      <c r="J4" s="1224"/>
      <c r="K4" s="1224"/>
      <c r="L4" s="1224"/>
      <c r="M4" s="1224"/>
      <c r="N4" s="1224"/>
      <c r="O4" s="1224"/>
      <c r="P4" s="1224"/>
      <c r="Q4" s="1224"/>
      <c r="R4" s="1224"/>
      <c r="S4" s="1224"/>
      <c r="T4" s="1224"/>
      <c r="U4" s="1224"/>
      <c r="V4" s="1224"/>
      <c r="W4" s="1224"/>
      <c r="X4" s="1224"/>
      <c r="Y4" s="1224"/>
      <c r="Z4" s="1224"/>
      <c r="AA4" s="1224"/>
      <c r="AB4" s="1224"/>
      <c r="AC4" s="1224"/>
      <c r="AD4" s="1224"/>
      <c r="AE4" s="1224"/>
      <c r="AF4" s="1224"/>
      <c r="AG4" s="1224"/>
      <c r="AH4" s="1224"/>
      <c r="AI4" s="1224"/>
      <c r="AJ4" s="1224"/>
      <c r="AK4" s="1224"/>
      <c r="AL4" s="1224"/>
      <c r="AM4" s="1224"/>
      <c r="AN4" s="1224"/>
      <c r="AO4" s="1224"/>
      <c r="AP4" s="1224"/>
      <c r="AQ4" s="1224"/>
      <c r="AR4" s="1224"/>
      <c r="AS4" s="1224"/>
      <c r="AT4" s="1224"/>
      <c r="AU4" s="1224"/>
      <c r="AV4" s="1224"/>
      <c r="AW4" s="1224"/>
      <c r="AX4" s="1224"/>
      <c r="AY4" s="1224"/>
      <c r="AZ4" s="1224"/>
      <c r="BA4" s="1224"/>
      <c r="BB4" s="1224"/>
      <c r="BC4" s="1224"/>
      <c r="BD4" s="1224"/>
      <c r="BE4" s="1224"/>
      <c r="BF4" s="1224"/>
      <c r="BG4" s="1224"/>
      <c r="BH4" s="1224"/>
      <c r="BI4" s="1224"/>
      <c r="BJ4" s="1224"/>
      <c r="BK4" s="1224"/>
      <c r="BL4" s="1224"/>
      <c r="BM4" s="1224"/>
      <c r="BN4" s="1224"/>
      <c r="BO4" s="1224"/>
      <c r="BP4" s="1224"/>
      <c r="BQ4" s="1224"/>
      <c r="BR4" s="1224"/>
      <c r="BS4" s="1224"/>
      <c r="BT4" s="1224"/>
      <c r="BU4" s="1224"/>
      <c r="BV4" s="1224"/>
      <c r="BW4" s="1224"/>
      <c r="BX4" s="1224"/>
      <c r="BY4" s="1224"/>
      <c r="BZ4" s="1224"/>
      <c r="CA4" s="1224"/>
      <c r="CB4" s="1224"/>
      <c r="CC4" s="1224"/>
      <c r="CD4" s="1224"/>
      <c r="CE4" s="1224"/>
      <c r="CF4" s="1224"/>
      <c r="CG4" s="1224"/>
      <c r="CH4" s="1224"/>
      <c r="CI4" s="1224"/>
      <c r="CJ4" s="1224"/>
      <c r="CK4" s="1224"/>
      <c r="CL4" s="1224"/>
      <c r="CM4" s="1224"/>
      <c r="CN4" s="1224"/>
      <c r="CO4" s="1224"/>
      <c r="CP4" s="1224"/>
      <c r="CQ4" s="1224"/>
      <c r="CR4" s="1224"/>
      <c r="CS4" s="1224"/>
      <c r="CT4" s="1224"/>
      <c r="CU4" s="1224"/>
      <c r="CV4" s="1224"/>
      <c r="CW4" s="1224"/>
      <c r="CX4" s="1224"/>
      <c r="CY4" s="1224"/>
      <c r="CZ4" s="1224"/>
      <c r="DA4" s="1224"/>
      <c r="DB4" s="1224"/>
      <c r="DC4" s="1224"/>
      <c r="DD4" s="1224"/>
      <c r="DE4" s="1224"/>
    </row>
    <row r="5" spans="1:109" s="259" customFormat="1">
      <c r="A5" s="1224"/>
      <c r="B5" s="1224"/>
      <c r="C5" s="1224"/>
      <c r="D5" s="1224"/>
      <c r="E5" s="1224"/>
      <c r="F5" s="1224"/>
      <c r="G5" s="1224"/>
      <c r="H5" s="1224"/>
      <c r="I5" s="1224"/>
      <c r="J5" s="1224"/>
      <c r="K5" s="1224"/>
      <c r="L5" s="1224"/>
      <c r="M5" s="1224"/>
      <c r="N5" s="1224"/>
      <c r="O5" s="1224"/>
      <c r="P5" s="1224"/>
      <c r="Q5" s="1224"/>
      <c r="R5" s="1224"/>
      <c r="S5" s="1224"/>
      <c r="T5" s="1224"/>
      <c r="U5" s="1224"/>
      <c r="V5" s="1224"/>
      <c r="W5" s="1224"/>
      <c r="X5" s="1224"/>
      <c r="Y5" s="1224"/>
      <c r="Z5" s="1224"/>
      <c r="AA5" s="1224"/>
      <c r="AB5" s="1224"/>
      <c r="AC5" s="1224"/>
      <c r="AD5" s="1224"/>
      <c r="AE5" s="1224"/>
      <c r="AF5" s="1224"/>
      <c r="AG5" s="1224"/>
      <c r="AH5" s="1224"/>
      <c r="AI5" s="1224"/>
      <c r="AJ5" s="1224"/>
      <c r="AK5" s="1224"/>
      <c r="AL5" s="1224"/>
      <c r="AM5" s="1224"/>
      <c r="AN5" s="1224"/>
      <c r="AO5" s="1224"/>
      <c r="AP5" s="1224"/>
      <c r="AQ5" s="1224"/>
      <c r="AR5" s="1224"/>
      <c r="AS5" s="1224"/>
      <c r="AT5" s="1224"/>
      <c r="AU5" s="1224"/>
      <c r="AV5" s="1224"/>
      <c r="AW5" s="1224"/>
      <c r="AX5" s="1224"/>
      <c r="AY5" s="1224"/>
      <c r="AZ5" s="1224"/>
      <c r="BA5" s="1224"/>
      <c r="BB5" s="1224"/>
      <c r="BC5" s="1224"/>
      <c r="BD5" s="1224"/>
      <c r="BE5" s="1224"/>
      <c r="BF5" s="1224"/>
      <c r="BG5" s="1224"/>
      <c r="BH5" s="1224"/>
      <c r="BI5" s="1224"/>
      <c r="BJ5" s="1224"/>
      <c r="BK5" s="1224"/>
      <c r="BL5" s="1224"/>
      <c r="BM5" s="1224"/>
      <c r="BN5" s="1224"/>
      <c r="BO5" s="1224"/>
      <c r="BP5" s="1224"/>
      <c r="BQ5" s="1224"/>
      <c r="BR5" s="1224"/>
      <c r="BS5" s="1224"/>
      <c r="BT5" s="1224"/>
      <c r="BU5" s="1224"/>
      <c r="BV5" s="1224"/>
      <c r="BW5" s="1224"/>
      <c r="BX5" s="1224"/>
      <c r="BY5" s="1224"/>
      <c r="BZ5" s="1224"/>
      <c r="CA5" s="1224"/>
      <c r="CB5" s="1224"/>
      <c r="CC5" s="1224"/>
      <c r="CD5" s="1224"/>
      <c r="CE5" s="1224"/>
      <c r="CF5" s="1224"/>
      <c r="CG5" s="1224"/>
      <c r="CH5" s="1224"/>
      <c r="CI5" s="1224"/>
      <c r="CJ5" s="1224"/>
      <c r="CK5" s="1224"/>
      <c r="CL5" s="1224"/>
      <c r="CM5" s="1224"/>
      <c r="CN5" s="1224"/>
      <c r="CO5" s="1224"/>
      <c r="CP5" s="1224"/>
      <c r="CQ5" s="1224"/>
      <c r="CR5" s="1224"/>
      <c r="CS5" s="1224"/>
      <c r="CT5" s="1224"/>
      <c r="CU5" s="1224"/>
      <c r="CV5" s="1224"/>
      <c r="CW5" s="1224"/>
      <c r="CX5" s="1224"/>
      <c r="CY5" s="1224"/>
      <c r="CZ5" s="1224"/>
      <c r="DA5" s="1224"/>
      <c r="DB5" s="1224"/>
      <c r="DC5" s="1224"/>
      <c r="DD5" s="1224"/>
      <c r="DE5" s="1224"/>
    </row>
    <row r="6" spans="1:109" s="259" customFormat="1">
      <c r="A6" s="1224"/>
      <c r="B6" s="1224"/>
      <c r="C6" s="1224"/>
      <c r="D6" s="1224"/>
      <c r="E6" s="1224"/>
      <c r="F6" s="1224"/>
      <c r="G6" s="1224"/>
      <c r="H6" s="1224"/>
      <c r="I6" s="1224"/>
      <c r="J6" s="1224"/>
      <c r="K6" s="1224"/>
      <c r="L6" s="1224"/>
      <c r="M6" s="1224"/>
      <c r="N6" s="1224"/>
      <c r="O6" s="1224"/>
      <c r="P6" s="1224"/>
      <c r="Q6" s="1224"/>
      <c r="R6" s="1224"/>
      <c r="S6" s="1224"/>
      <c r="T6" s="1224"/>
      <c r="U6" s="1224"/>
      <c r="V6" s="1224"/>
      <c r="W6" s="1224"/>
      <c r="X6" s="1224"/>
      <c r="Y6" s="1224"/>
      <c r="Z6" s="1224"/>
      <c r="AA6" s="1224"/>
      <c r="AB6" s="1224"/>
      <c r="AC6" s="1224"/>
      <c r="AD6" s="1224"/>
      <c r="AE6" s="1224"/>
      <c r="AF6" s="1224"/>
      <c r="AG6" s="1224"/>
      <c r="AH6" s="1224"/>
      <c r="AI6" s="1224"/>
      <c r="AJ6" s="1224"/>
      <c r="AK6" s="1224"/>
      <c r="AL6" s="1224"/>
      <c r="AM6" s="1224"/>
      <c r="AN6" s="1224"/>
      <c r="AO6" s="1224"/>
      <c r="AP6" s="1224"/>
      <c r="AQ6" s="1224"/>
      <c r="AR6" s="1224"/>
      <c r="AS6" s="1224"/>
      <c r="AT6" s="1224"/>
      <c r="AU6" s="1224"/>
      <c r="AV6" s="1224"/>
      <c r="AW6" s="1224"/>
      <c r="AX6" s="1224"/>
      <c r="AY6" s="1224"/>
      <c r="AZ6" s="1224"/>
      <c r="BA6" s="1224"/>
      <c r="BB6" s="1224"/>
      <c r="BC6" s="1224"/>
      <c r="BD6" s="1224"/>
      <c r="BE6" s="1224"/>
      <c r="BF6" s="1224"/>
      <c r="BG6" s="1224"/>
      <c r="BH6" s="1224"/>
      <c r="BI6" s="1224"/>
      <c r="BJ6" s="1224"/>
      <c r="BK6" s="1224"/>
      <c r="BL6" s="1224"/>
      <c r="BM6" s="1224"/>
      <c r="BN6" s="1224"/>
      <c r="BO6" s="1224"/>
      <c r="BP6" s="1224"/>
      <c r="BQ6" s="1224"/>
      <c r="BR6" s="1224"/>
      <c r="BS6" s="1224"/>
      <c r="BT6" s="1224"/>
      <c r="BU6" s="1224"/>
      <c r="BV6" s="1224"/>
      <c r="BW6" s="1224"/>
      <c r="BX6" s="1224"/>
      <c r="BY6" s="1224"/>
      <c r="BZ6" s="1224"/>
      <c r="CA6" s="1224"/>
      <c r="CB6" s="1224"/>
      <c r="CC6" s="1224"/>
      <c r="CD6" s="1224"/>
      <c r="CE6" s="1224"/>
      <c r="CF6" s="1224"/>
      <c r="CG6" s="1224"/>
      <c r="CH6" s="1224"/>
      <c r="CI6" s="1224"/>
      <c r="CJ6" s="1224"/>
      <c r="CK6" s="1224"/>
      <c r="CL6" s="1224"/>
      <c r="CM6" s="1224"/>
      <c r="CN6" s="1224"/>
      <c r="CO6" s="1224"/>
      <c r="CP6" s="1224"/>
      <c r="CQ6" s="1224"/>
      <c r="CR6" s="1224"/>
      <c r="CS6" s="1224"/>
      <c r="CT6" s="1224"/>
      <c r="CU6" s="1224"/>
      <c r="CV6" s="1224"/>
      <c r="CW6" s="1224"/>
      <c r="CX6" s="1224"/>
      <c r="CY6" s="1224"/>
      <c r="CZ6" s="1224"/>
      <c r="DA6" s="1224"/>
      <c r="DB6" s="1224"/>
      <c r="DC6" s="1224"/>
      <c r="DD6" s="1224"/>
      <c r="DE6" s="1224"/>
    </row>
    <row r="7" spans="1:109" s="259" customFormat="1">
      <c r="A7" s="1224"/>
      <c r="B7" s="1224"/>
      <c r="C7" s="1224"/>
      <c r="D7" s="1224"/>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1224"/>
      <c r="AM7" s="1224"/>
      <c r="AN7" s="1224"/>
      <c r="AO7" s="1224"/>
      <c r="AP7" s="1224"/>
      <c r="AQ7" s="1224"/>
      <c r="AR7" s="1224"/>
      <c r="AS7" s="1224"/>
      <c r="AT7" s="1224"/>
      <c r="AU7" s="1224"/>
      <c r="AV7" s="1224"/>
      <c r="AW7" s="1224"/>
      <c r="AX7" s="1224"/>
      <c r="AY7" s="1224"/>
      <c r="AZ7" s="1224"/>
      <c r="BA7" s="1224"/>
      <c r="BB7" s="1224"/>
      <c r="BC7" s="1224"/>
      <c r="BD7" s="1224"/>
      <c r="BE7" s="1224"/>
      <c r="BF7" s="1224"/>
      <c r="BG7" s="1224"/>
      <c r="BH7" s="1224"/>
      <c r="BI7" s="1224"/>
      <c r="BJ7" s="1224"/>
      <c r="BK7" s="1224"/>
      <c r="BL7" s="1224"/>
      <c r="BM7" s="1224"/>
      <c r="BN7" s="1224"/>
      <c r="BO7" s="1224"/>
      <c r="BP7" s="1224"/>
      <c r="BQ7" s="1224"/>
      <c r="BR7" s="1224"/>
      <c r="BS7" s="1224"/>
      <c r="BT7" s="1224"/>
      <c r="BU7" s="1224"/>
      <c r="BV7" s="1224"/>
      <c r="BW7" s="1224"/>
      <c r="BX7" s="1224"/>
      <c r="BY7" s="1224"/>
      <c r="BZ7" s="1224"/>
      <c r="CA7" s="1224"/>
      <c r="CB7" s="1224"/>
      <c r="CC7" s="1224"/>
      <c r="CD7" s="1224"/>
      <c r="CE7" s="1224"/>
      <c r="CF7" s="1224"/>
      <c r="CG7" s="1224"/>
      <c r="CH7" s="1224"/>
      <c r="CI7" s="1224"/>
      <c r="CJ7" s="1224"/>
      <c r="CK7" s="1224"/>
      <c r="CL7" s="1224"/>
      <c r="CM7" s="1224"/>
      <c r="CN7" s="1224"/>
      <c r="CO7" s="1224"/>
      <c r="CP7" s="1224"/>
      <c r="CQ7" s="1224"/>
      <c r="CR7" s="1224"/>
      <c r="CS7" s="1224"/>
      <c r="CT7" s="1224"/>
      <c r="CU7" s="1224"/>
      <c r="CV7" s="1224"/>
      <c r="CW7" s="1224"/>
      <c r="CX7" s="1224"/>
      <c r="CY7" s="1224"/>
      <c r="CZ7" s="1224"/>
      <c r="DA7" s="1224"/>
      <c r="DB7" s="1224"/>
      <c r="DC7" s="1224"/>
      <c r="DD7" s="1224"/>
      <c r="DE7" s="1224"/>
    </row>
    <row r="8" spans="1:109" s="259" customFormat="1">
      <c r="A8" s="1224"/>
      <c r="B8" s="1224"/>
      <c r="C8" s="1224"/>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1224"/>
      <c r="AM8" s="1224"/>
      <c r="AN8" s="1224"/>
      <c r="AO8" s="1224"/>
      <c r="AP8" s="1224"/>
      <c r="AQ8" s="1224"/>
      <c r="AR8" s="1224"/>
      <c r="AS8" s="1224"/>
      <c r="AT8" s="1224"/>
      <c r="AU8" s="1224"/>
      <c r="AV8" s="1224"/>
      <c r="AW8" s="1224"/>
      <c r="AX8" s="1224"/>
      <c r="AY8" s="1224"/>
      <c r="AZ8" s="1224"/>
      <c r="BA8" s="1224"/>
      <c r="BB8" s="1224"/>
      <c r="BC8" s="1224"/>
      <c r="BD8" s="1224"/>
      <c r="BE8" s="1224"/>
      <c r="BF8" s="1224"/>
      <c r="BG8" s="1224"/>
      <c r="BH8" s="1224"/>
      <c r="BI8" s="1224"/>
      <c r="BJ8" s="1224"/>
      <c r="BK8" s="1224"/>
      <c r="BL8" s="1224"/>
      <c r="BM8" s="1224"/>
      <c r="BN8" s="1224"/>
      <c r="BO8" s="1224"/>
      <c r="BP8" s="1224"/>
      <c r="BQ8" s="1224"/>
      <c r="BR8" s="1224"/>
      <c r="BS8" s="1224"/>
      <c r="BT8" s="1224"/>
      <c r="BU8" s="1224"/>
      <c r="BV8" s="1224"/>
      <c r="BW8" s="1224"/>
      <c r="BX8" s="1224"/>
      <c r="BY8" s="1224"/>
      <c r="BZ8" s="1224"/>
      <c r="CA8" s="1224"/>
      <c r="CB8" s="1224"/>
      <c r="CC8" s="1224"/>
      <c r="CD8" s="1224"/>
      <c r="CE8" s="1224"/>
      <c r="CF8" s="1224"/>
      <c r="CG8" s="1224"/>
      <c r="CH8" s="1224"/>
      <c r="CI8" s="1224"/>
      <c r="CJ8" s="1224"/>
      <c r="CK8" s="1224"/>
      <c r="CL8" s="1224"/>
      <c r="CM8" s="1224"/>
      <c r="CN8" s="1224"/>
      <c r="CO8" s="1224"/>
      <c r="CP8" s="1224"/>
      <c r="CQ8" s="1224"/>
      <c r="CR8" s="1224"/>
      <c r="CS8" s="1224"/>
      <c r="CT8" s="1224"/>
      <c r="CU8" s="1224"/>
      <c r="CV8" s="1224"/>
      <c r="CW8" s="1224"/>
      <c r="CX8" s="1224"/>
      <c r="CY8" s="1224"/>
      <c r="CZ8" s="1224"/>
      <c r="DA8" s="1224"/>
      <c r="DB8" s="1224"/>
      <c r="DC8" s="1224"/>
      <c r="DD8" s="1224"/>
      <c r="DE8" s="1224"/>
    </row>
    <row r="9" spans="1:109" s="259" customFormat="1">
      <c r="A9" s="1224"/>
      <c r="B9" s="1224"/>
      <c r="C9" s="1224"/>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1224"/>
      <c r="AM9" s="1224"/>
      <c r="AN9" s="1224"/>
      <c r="AO9" s="1224"/>
      <c r="AP9" s="1224"/>
      <c r="AQ9" s="1224"/>
      <c r="AR9" s="1224"/>
      <c r="AS9" s="1224"/>
      <c r="AT9" s="1224"/>
      <c r="AU9" s="1224"/>
      <c r="AV9" s="1224"/>
      <c r="AW9" s="1224"/>
      <c r="AX9" s="1224"/>
      <c r="AY9" s="1224"/>
      <c r="AZ9" s="1224"/>
      <c r="BA9" s="1224"/>
      <c r="BB9" s="1224"/>
      <c r="BC9" s="1224"/>
      <c r="BD9" s="1224"/>
      <c r="BE9" s="1224"/>
      <c r="BF9" s="1224"/>
      <c r="BG9" s="1224"/>
      <c r="BH9" s="1224"/>
      <c r="BI9" s="1224"/>
      <c r="BJ9" s="1224"/>
      <c r="BK9" s="1224"/>
      <c r="BL9" s="1224"/>
      <c r="BM9" s="1224"/>
      <c r="BN9" s="1224"/>
      <c r="BO9" s="1224"/>
      <c r="BP9" s="1224"/>
      <c r="BQ9" s="1224"/>
      <c r="BR9" s="1224"/>
      <c r="BS9" s="1224"/>
      <c r="BT9" s="1224"/>
      <c r="BU9" s="1224"/>
      <c r="BV9" s="1224"/>
      <c r="BW9" s="1224"/>
      <c r="BX9" s="1224"/>
      <c r="BY9" s="1224"/>
      <c r="BZ9" s="1224"/>
      <c r="CA9" s="1224"/>
      <c r="CB9" s="1224"/>
      <c r="CC9" s="1224"/>
      <c r="CD9" s="1224"/>
      <c r="CE9" s="1224"/>
      <c r="CF9" s="1224"/>
      <c r="CG9" s="1224"/>
      <c r="CH9" s="1224"/>
      <c r="CI9" s="1224"/>
      <c r="CJ9" s="1224"/>
      <c r="CK9" s="1224"/>
      <c r="CL9" s="1224"/>
      <c r="CM9" s="1224"/>
      <c r="CN9" s="1224"/>
      <c r="CO9" s="1224"/>
      <c r="CP9" s="1224"/>
      <c r="CQ9" s="1224"/>
      <c r="CR9" s="1224"/>
      <c r="CS9" s="1224"/>
      <c r="CT9" s="1224"/>
      <c r="CU9" s="1224"/>
      <c r="CV9" s="1224"/>
      <c r="CW9" s="1224"/>
      <c r="CX9" s="1224"/>
      <c r="CY9" s="1224"/>
      <c r="CZ9" s="1224"/>
      <c r="DA9" s="1224"/>
      <c r="DB9" s="1224"/>
      <c r="DC9" s="1224"/>
      <c r="DD9" s="1224"/>
      <c r="DE9" s="1224"/>
    </row>
    <row r="10" spans="1:109" s="259" customFormat="1">
      <c r="A10" s="1224"/>
      <c r="B10" s="1224"/>
      <c r="C10" s="1224"/>
      <c r="D10" s="1224"/>
      <c r="E10" s="1224"/>
      <c r="F10" s="1224"/>
      <c r="G10" s="1224"/>
      <c r="H10" s="1224"/>
      <c r="I10" s="1224"/>
      <c r="J10" s="1224"/>
      <c r="K10" s="1224"/>
      <c r="L10" s="1224"/>
      <c r="M10" s="1224"/>
      <c r="N10" s="1224"/>
      <c r="O10" s="1224"/>
      <c r="P10" s="1224"/>
      <c r="Q10" s="1224"/>
      <c r="R10" s="1224"/>
      <c r="S10" s="1224"/>
      <c r="T10" s="1224"/>
      <c r="U10" s="1224"/>
      <c r="V10" s="1224"/>
      <c r="W10" s="1224"/>
      <c r="X10" s="1224"/>
      <c r="Y10" s="1224"/>
      <c r="Z10" s="1224"/>
      <c r="AA10" s="1224"/>
      <c r="AB10" s="1224"/>
      <c r="AC10" s="1224"/>
      <c r="AD10" s="1224"/>
      <c r="AE10" s="1224"/>
      <c r="AF10" s="1224"/>
      <c r="AG10" s="1224"/>
      <c r="AH10" s="1224"/>
      <c r="AI10" s="1224"/>
      <c r="AJ10" s="1224"/>
      <c r="AK10" s="1224"/>
      <c r="AL10" s="1224"/>
      <c r="AM10" s="1224"/>
      <c r="AN10" s="1224"/>
      <c r="AO10" s="1224"/>
      <c r="AP10" s="1224"/>
      <c r="AQ10" s="1224"/>
      <c r="AR10" s="1224"/>
      <c r="AS10" s="1224"/>
      <c r="AT10" s="1224"/>
      <c r="AU10" s="1224"/>
      <c r="AV10" s="1224"/>
      <c r="AW10" s="1224"/>
      <c r="AX10" s="1224"/>
      <c r="AY10" s="1224"/>
      <c r="AZ10" s="1224"/>
      <c r="BA10" s="1224"/>
      <c r="BB10" s="1224"/>
      <c r="BC10" s="1224"/>
      <c r="BD10" s="1224"/>
      <c r="BE10" s="1224"/>
      <c r="BF10" s="1224"/>
      <c r="BG10" s="1224"/>
      <c r="BH10" s="1224"/>
      <c r="BI10" s="1224"/>
      <c r="BJ10" s="1224"/>
      <c r="BK10" s="1224"/>
      <c r="BL10" s="1224"/>
      <c r="BM10" s="1224"/>
      <c r="BN10" s="1224"/>
      <c r="BO10" s="1224"/>
      <c r="BP10" s="1224"/>
      <c r="BQ10" s="1224"/>
      <c r="BR10" s="1224"/>
      <c r="BS10" s="1224"/>
      <c r="BT10" s="1224"/>
      <c r="BU10" s="1224"/>
      <c r="BV10" s="1224"/>
      <c r="BW10" s="1224"/>
      <c r="BX10" s="1224"/>
      <c r="BY10" s="1224"/>
      <c r="BZ10" s="1224"/>
      <c r="CA10" s="1224"/>
      <c r="CB10" s="1224"/>
      <c r="CC10" s="1224"/>
      <c r="CD10" s="1224"/>
      <c r="CE10" s="1224"/>
      <c r="CF10" s="1224"/>
      <c r="CG10" s="1224"/>
      <c r="CH10" s="1224"/>
      <c r="CI10" s="1224"/>
      <c r="CJ10" s="1224"/>
      <c r="CK10" s="1224"/>
      <c r="CL10" s="1224"/>
      <c r="CM10" s="1224"/>
      <c r="CN10" s="1224"/>
      <c r="CO10" s="1224"/>
      <c r="CP10" s="1224"/>
      <c r="CQ10" s="1224"/>
      <c r="CR10" s="1224"/>
      <c r="CS10" s="1224"/>
      <c r="CT10" s="1224"/>
      <c r="CU10" s="1224"/>
      <c r="CV10" s="1224"/>
      <c r="CW10" s="1224"/>
      <c r="CX10" s="1224"/>
      <c r="CY10" s="1224"/>
      <c r="CZ10" s="1224"/>
      <c r="DA10" s="1224"/>
      <c r="DB10" s="1224"/>
      <c r="DC10" s="1224"/>
      <c r="DD10" s="1224"/>
      <c r="DE10" s="1224"/>
    </row>
    <row r="11" spans="1:109" s="259" customFormat="1">
      <c r="A11" s="1224"/>
      <c r="B11" s="1224"/>
      <c r="C11" s="1224"/>
      <c r="D11" s="1224"/>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1224"/>
      <c r="AM11" s="1224"/>
      <c r="AN11" s="1224"/>
      <c r="AO11" s="1224"/>
      <c r="AP11" s="1224"/>
      <c r="AQ11" s="1224"/>
      <c r="AR11" s="1224"/>
      <c r="AS11" s="1224"/>
      <c r="AT11" s="1224"/>
      <c r="AU11" s="1224"/>
      <c r="AV11" s="1224"/>
      <c r="AW11" s="1224"/>
      <c r="AX11" s="1224"/>
      <c r="AY11" s="1224"/>
      <c r="AZ11" s="1224"/>
      <c r="BA11" s="1224"/>
      <c r="BB11" s="1224"/>
      <c r="BC11" s="1224"/>
      <c r="BD11" s="1224"/>
      <c r="BE11" s="1224"/>
      <c r="BF11" s="1224"/>
      <c r="BG11" s="1224"/>
      <c r="BH11" s="1224"/>
      <c r="BI11" s="1224"/>
      <c r="BJ11" s="1224"/>
      <c r="BK11" s="1224"/>
      <c r="BL11" s="1224"/>
      <c r="BM11" s="1224"/>
      <c r="BN11" s="1224"/>
      <c r="BO11" s="1224"/>
      <c r="BP11" s="1224"/>
      <c r="BQ11" s="1224"/>
      <c r="BR11" s="1224"/>
      <c r="BS11" s="1224"/>
      <c r="BT11" s="1224"/>
      <c r="BU11" s="1224"/>
      <c r="BV11" s="1224"/>
      <c r="BW11" s="1224"/>
      <c r="BX11" s="1224"/>
      <c r="BY11" s="1224"/>
      <c r="BZ11" s="1224"/>
      <c r="CA11" s="1224"/>
      <c r="CB11" s="1224"/>
      <c r="CC11" s="1224"/>
      <c r="CD11" s="1224"/>
      <c r="CE11" s="1224"/>
      <c r="CF11" s="1224"/>
      <c r="CG11" s="1224"/>
      <c r="CH11" s="1224"/>
      <c r="CI11" s="1224"/>
      <c r="CJ11" s="1224"/>
      <c r="CK11" s="1224"/>
      <c r="CL11" s="1224"/>
      <c r="CM11" s="1224"/>
      <c r="CN11" s="1224"/>
      <c r="CO11" s="1224"/>
      <c r="CP11" s="1224"/>
      <c r="CQ11" s="1224"/>
      <c r="CR11" s="1224"/>
      <c r="CS11" s="1224"/>
      <c r="CT11" s="1224"/>
      <c r="CU11" s="1224"/>
      <c r="CV11" s="1224"/>
      <c r="CW11" s="1224"/>
      <c r="CX11" s="1224"/>
      <c r="CY11" s="1224"/>
      <c r="CZ11" s="1224"/>
      <c r="DA11" s="1224"/>
      <c r="DB11" s="1224"/>
      <c r="DC11" s="1224"/>
      <c r="DD11" s="1224"/>
      <c r="DE11" s="1224"/>
    </row>
    <row r="12" spans="1:109" s="259" customFormat="1">
      <c r="A12" s="1224"/>
      <c r="B12" s="1224"/>
      <c r="C12" s="1224"/>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1224"/>
      <c r="AM12" s="1224"/>
      <c r="AN12" s="1224"/>
      <c r="AO12" s="1224"/>
      <c r="AP12" s="1224"/>
      <c r="AQ12" s="1224"/>
      <c r="AR12" s="1224"/>
      <c r="AS12" s="1224"/>
      <c r="AT12" s="1224"/>
      <c r="AU12" s="1224"/>
      <c r="AV12" s="1224"/>
      <c r="AW12" s="1224"/>
      <c r="AX12" s="1224"/>
      <c r="AY12" s="1224"/>
      <c r="AZ12" s="1224"/>
      <c r="BA12" s="1224"/>
      <c r="BB12" s="1224"/>
      <c r="BC12" s="1224"/>
      <c r="BD12" s="1224"/>
      <c r="BE12" s="1224"/>
      <c r="BF12" s="1224"/>
      <c r="BG12" s="1224"/>
      <c r="BH12" s="1224"/>
      <c r="BI12" s="1224"/>
      <c r="BJ12" s="1224"/>
      <c r="BK12" s="1224"/>
      <c r="BL12" s="1224"/>
      <c r="BM12" s="1224"/>
      <c r="BN12" s="1224"/>
      <c r="BO12" s="1224"/>
      <c r="BP12" s="1224"/>
      <c r="BQ12" s="1224"/>
      <c r="BR12" s="1224"/>
      <c r="BS12" s="1224"/>
      <c r="BT12" s="1224"/>
      <c r="BU12" s="1224"/>
      <c r="BV12" s="1224"/>
      <c r="BW12" s="1224"/>
      <c r="BX12" s="1224"/>
      <c r="BY12" s="1224"/>
      <c r="BZ12" s="1224"/>
      <c r="CA12" s="1224"/>
      <c r="CB12" s="1224"/>
      <c r="CC12" s="1224"/>
      <c r="CD12" s="1224"/>
      <c r="CE12" s="1224"/>
      <c r="CF12" s="1224"/>
      <c r="CG12" s="1224"/>
      <c r="CH12" s="1224"/>
      <c r="CI12" s="1224"/>
      <c r="CJ12" s="1224"/>
      <c r="CK12" s="1224"/>
      <c r="CL12" s="1224"/>
      <c r="CM12" s="1224"/>
      <c r="CN12" s="1224"/>
      <c r="CO12" s="1224"/>
      <c r="CP12" s="1224"/>
      <c r="CQ12" s="1224"/>
      <c r="CR12" s="1224"/>
      <c r="CS12" s="1224"/>
      <c r="CT12" s="1224"/>
      <c r="CU12" s="1224"/>
      <c r="CV12" s="1224"/>
      <c r="CW12" s="1224"/>
      <c r="CX12" s="1224"/>
      <c r="CY12" s="1224"/>
      <c r="CZ12" s="1224"/>
      <c r="DA12" s="1224"/>
      <c r="DB12" s="1224"/>
      <c r="DC12" s="1224"/>
      <c r="DD12" s="1224"/>
      <c r="DE12" s="1224"/>
    </row>
    <row r="13" spans="1:109" s="259" customFormat="1">
      <c r="A13" s="1224"/>
      <c r="B13" s="1224"/>
      <c r="C13" s="1224"/>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1224"/>
      <c r="AM13" s="1224"/>
      <c r="AN13" s="1224"/>
      <c r="AO13" s="1224"/>
      <c r="AP13" s="1224"/>
      <c r="AQ13" s="1224"/>
      <c r="AR13" s="1224"/>
      <c r="AS13" s="1224"/>
      <c r="AT13" s="1224"/>
      <c r="AU13" s="1224"/>
      <c r="AV13" s="1224"/>
      <c r="AW13" s="1224"/>
      <c r="AX13" s="1224"/>
      <c r="AY13" s="1224"/>
      <c r="AZ13" s="1224"/>
      <c r="BA13" s="1224"/>
      <c r="BB13" s="1224"/>
      <c r="BC13" s="1224"/>
      <c r="BD13" s="1224"/>
      <c r="BE13" s="1224"/>
      <c r="BF13" s="1224"/>
      <c r="BG13" s="1224"/>
      <c r="BH13" s="1224"/>
      <c r="BI13" s="1224"/>
      <c r="BJ13" s="1224"/>
      <c r="BK13" s="1224"/>
      <c r="BL13" s="1224"/>
      <c r="BM13" s="1224"/>
      <c r="BN13" s="1224"/>
      <c r="BO13" s="1224"/>
      <c r="BP13" s="1224"/>
      <c r="BQ13" s="1224"/>
      <c r="BR13" s="1224"/>
      <c r="BS13" s="1224"/>
      <c r="BT13" s="1224"/>
      <c r="BU13" s="1224"/>
      <c r="BV13" s="1224"/>
      <c r="BW13" s="1224"/>
      <c r="BX13" s="1224"/>
      <c r="BY13" s="1224"/>
      <c r="BZ13" s="1224"/>
      <c r="CA13" s="1224"/>
      <c r="CB13" s="1224"/>
      <c r="CC13" s="1224"/>
      <c r="CD13" s="1224"/>
      <c r="CE13" s="1224"/>
      <c r="CF13" s="1224"/>
      <c r="CG13" s="1224"/>
      <c r="CH13" s="1224"/>
      <c r="CI13" s="1224"/>
      <c r="CJ13" s="1224"/>
      <c r="CK13" s="1224"/>
      <c r="CL13" s="1224"/>
      <c r="CM13" s="1224"/>
      <c r="CN13" s="1224"/>
      <c r="CO13" s="1224"/>
      <c r="CP13" s="1224"/>
      <c r="CQ13" s="1224"/>
      <c r="CR13" s="1224"/>
      <c r="CS13" s="1224"/>
      <c r="CT13" s="1224"/>
      <c r="CU13" s="1224"/>
      <c r="CV13" s="1224"/>
      <c r="CW13" s="1224"/>
      <c r="CX13" s="1224"/>
      <c r="CY13" s="1224"/>
      <c r="CZ13" s="1224"/>
      <c r="DA13" s="1224"/>
      <c r="DB13" s="1224"/>
      <c r="DC13" s="1224"/>
      <c r="DD13" s="1224"/>
      <c r="DE13" s="1224"/>
    </row>
    <row r="14" spans="1:109" s="259" customFormat="1">
      <c r="A14" s="1224"/>
      <c r="B14" s="1224"/>
      <c r="C14" s="1224"/>
      <c r="D14" s="1224"/>
      <c r="E14" s="1224"/>
      <c r="F14" s="1224"/>
      <c r="G14" s="1224"/>
      <c r="H14" s="1224"/>
      <c r="I14" s="1224"/>
      <c r="J14" s="1224"/>
      <c r="K14" s="1224"/>
      <c r="L14" s="1224"/>
      <c r="M14" s="1224"/>
      <c r="N14" s="1224"/>
      <c r="O14" s="1224"/>
      <c r="P14" s="1224"/>
      <c r="Q14" s="1224"/>
      <c r="R14" s="1224"/>
      <c r="S14" s="1224"/>
      <c r="T14" s="1224"/>
      <c r="U14" s="1224"/>
      <c r="V14" s="1224"/>
      <c r="W14" s="1224"/>
      <c r="X14" s="1224"/>
      <c r="Y14" s="1224"/>
      <c r="Z14" s="1224"/>
      <c r="AA14" s="1224"/>
      <c r="AB14" s="1224"/>
      <c r="AC14" s="1224"/>
      <c r="AD14" s="1224"/>
      <c r="AE14" s="1224"/>
      <c r="AF14" s="1224"/>
      <c r="AG14" s="1224"/>
      <c r="AH14" s="1224"/>
      <c r="AI14" s="1224"/>
      <c r="AJ14" s="1224"/>
      <c r="AK14" s="1224"/>
      <c r="AL14" s="1224"/>
      <c r="AM14" s="1224"/>
      <c r="AN14" s="1224"/>
      <c r="AO14" s="1224"/>
      <c r="AP14" s="1224"/>
      <c r="AQ14" s="1224"/>
      <c r="AR14" s="1224"/>
      <c r="AS14" s="1224"/>
      <c r="AT14" s="1224"/>
      <c r="AU14" s="1224"/>
      <c r="AV14" s="1224"/>
      <c r="AW14" s="1224"/>
      <c r="AX14" s="1224"/>
      <c r="AY14" s="1224"/>
      <c r="AZ14" s="1224"/>
      <c r="BA14" s="1224"/>
      <c r="BB14" s="1224"/>
      <c r="BC14" s="1224"/>
      <c r="BD14" s="1224"/>
      <c r="BE14" s="1224"/>
      <c r="BF14" s="1224"/>
      <c r="BG14" s="1224"/>
      <c r="BH14" s="1224"/>
      <c r="BI14" s="1224"/>
      <c r="BJ14" s="1224"/>
      <c r="BK14" s="1224"/>
      <c r="BL14" s="1224"/>
      <c r="BM14" s="1224"/>
      <c r="BN14" s="1224"/>
      <c r="BO14" s="1224"/>
      <c r="BP14" s="1224"/>
      <c r="BQ14" s="1224"/>
      <c r="BR14" s="1224"/>
      <c r="BS14" s="1224"/>
      <c r="BT14" s="1224"/>
      <c r="BU14" s="1224"/>
      <c r="BV14" s="1224"/>
      <c r="BW14" s="1224"/>
      <c r="BX14" s="1224"/>
      <c r="BY14" s="1224"/>
      <c r="BZ14" s="1224"/>
      <c r="CA14" s="1224"/>
      <c r="CB14" s="1224"/>
      <c r="CC14" s="1224"/>
      <c r="CD14" s="1224"/>
      <c r="CE14" s="1224"/>
      <c r="CF14" s="1224"/>
      <c r="CG14" s="1224"/>
      <c r="CH14" s="1224"/>
      <c r="CI14" s="1224"/>
      <c r="CJ14" s="1224"/>
      <c r="CK14" s="1224"/>
      <c r="CL14" s="1224"/>
      <c r="CM14" s="1224"/>
      <c r="CN14" s="1224"/>
      <c r="CO14" s="1224"/>
      <c r="CP14" s="1224"/>
      <c r="CQ14" s="1224"/>
      <c r="CR14" s="1224"/>
      <c r="CS14" s="1224"/>
      <c r="CT14" s="1224"/>
      <c r="CU14" s="1224"/>
      <c r="CV14" s="1224"/>
      <c r="CW14" s="1224"/>
      <c r="CX14" s="1224"/>
      <c r="CY14" s="1224"/>
      <c r="CZ14" s="1224"/>
      <c r="DA14" s="1224"/>
      <c r="DB14" s="1224"/>
      <c r="DC14" s="1224"/>
      <c r="DD14" s="1224"/>
      <c r="DE14" s="1224"/>
    </row>
    <row r="15" spans="1:109" s="259" customFormat="1">
      <c r="A15" s="1223"/>
      <c r="B15" s="1224"/>
      <c r="C15" s="1224"/>
      <c r="D15" s="1224"/>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1224"/>
      <c r="AM15" s="1224"/>
      <c r="AN15" s="1224"/>
      <c r="AO15" s="1224"/>
      <c r="AP15" s="1224"/>
      <c r="AQ15" s="1224"/>
      <c r="AR15" s="1224"/>
      <c r="AS15" s="1224"/>
      <c r="AT15" s="1224"/>
      <c r="AU15" s="1224"/>
      <c r="AV15" s="1224"/>
      <c r="AW15" s="1224"/>
      <c r="AX15" s="1224"/>
      <c r="AY15" s="1224"/>
      <c r="AZ15" s="1224"/>
      <c r="BA15" s="1224"/>
      <c r="BB15" s="1224"/>
      <c r="BC15" s="1224"/>
      <c r="BD15" s="1224"/>
      <c r="BE15" s="1224"/>
      <c r="BF15" s="1224"/>
      <c r="BG15" s="1224"/>
      <c r="BH15" s="1224"/>
      <c r="BI15" s="1224"/>
      <c r="BJ15" s="1224"/>
      <c r="BK15" s="1224"/>
      <c r="BL15" s="1224"/>
      <c r="BM15" s="1224"/>
      <c r="BN15" s="1224"/>
      <c r="BO15" s="1224"/>
      <c r="BP15" s="1224"/>
      <c r="BQ15" s="1224"/>
      <c r="BR15" s="1224"/>
      <c r="BS15" s="1224"/>
      <c r="BT15" s="1224"/>
      <c r="BU15" s="1224"/>
      <c r="BV15" s="1224"/>
      <c r="BW15" s="1224"/>
      <c r="BX15" s="1224"/>
      <c r="BY15" s="1224"/>
      <c r="BZ15" s="1224"/>
      <c r="CA15" s="1224"/>
      <c r="CB15" s="1224"/>
      <c r="CC15" s="1224"/>
      <c r="CD15" s="1224"/>
      <c r="CE15" s="1224"/>
      <c r="CF15" s="1224"/>
      <c r="CG15" s="1224"/>
      <c r="CH15" s="1224"/>
      <c r="CI15" s="1224"/>
      <c r="CJ15" s="1224"/>
      <c r="CK15" s="1224"/>
      <c r="CL15" s="1224"/>
      <c r="CM15" s="1224"/>
      <c r="CN15" s="1224"/>
      <c r="CO15" s="1224"/>
      <c r="CP15" s="1224"/>
      <c r="CQ15" s="1224"/>
      <c r="CR15" s="1224"/>
      <c r="CS15" s="1224"/>
      <c r="CT15" s="1224"/>
      <c r="CU15" s="1224"/>
      <c r="CV15" s="1224"/>
      <c r="CW15" s="1224"/>
      <c r="CX15" s="1224"/>
      <c r="CY15" s="1224"/>
      <c r="CZ15" s="1224"/>
      <c r="DA15" s="1224"/>
      <c r="DB15" s="1224"/>
      <c r="DC15" s="1224"/>
      <c r="DD15" s="1224"/>
      <c r="DE15" s="1224"/>
    </row>
    <row r="16" spans="1:109" s="259" customFormat="1">
      <c r="A16" s="1223"/>
      <c r="B16" s="1224"/>
      <c r="C16" s="1224"/>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1224"/>
      <c r="AM16" s="1224"/>
      <c r="AN16" s="1224"/>
      <c r="AO16" s="1224"/>
      <c r="AP16" s="1224"/>
      <c r="AQ16" s="1224"/>
      <c r="AR16" s="1224"/>
      <c r="AS16" s="1224"/>
      <c r="AT16" s="1224"/>
      <c r="AU16" s="1224"/>
      <c r="AV16" s="1224"/>
      <c r="AW16" s="1224"/>
      <c r="AX16" s="1224"/>
      <c r="AY16" s="1224"/>
      <c r="AZ16" s="1224"/>
      <c r="BA16" s="1224"/>
      <c r="BB16" s="1224"/>
      <c r="BC16" s="1224"/>
      <c r="BD16" s="1224"/>
      <c r="BE16" s="1224"/>
      <c r="BF16" s="1224"/>
      <c r="BG16" s="1224"/>
      <c r="BH16" s="1224"/>
      <c r="BI16" s="1224"/>
      <c r="BJ16" s="1224"/>
      <c r="BK16" s="1224"/>
      <c r="BL16" s="1224"/>
      <c r="BM16" s="1224"/>
      <c r="BN16" s="1224"/>
      <c r="BO16" s="1224"/>
      <c r="BP16" s="1224"/>
      <c r="BQ16" s="1224"/>
      <c r="BR16" s="1224"/>
      <c r="BS16" s="1224"/>
      <c r="BT16" s="1224"/>
      <c r="BU16" s="1224"/>
      <c r="BV16" s="1224"/>
      <c r="BW16" s="1224"/>
      <c r="BX16" s="1224"/>
      <c r="BY16" s="1224"/>
      <c r="BZ16" s="1224"/>
      <c r="CA16" s="1224"/>
      <c r="CB16" s="1224"/>
      <c r="CC16" s="1224"/>
      <c r="CD16" s="1224"/>
      <c r="CE16" s="1224"/>
      <c r="CF16" s="1224"/>
      <c r="CG16" s="1224"/>
      <c r="CH16" s="1224"/>
      <c r="CI16" s="1224"/>
      <c r="CJ16" s="1224"/>
      <c r="CK16" s="1224"/>
      <c r="CL16" s="1224"/>
      <c r="CM16" s="1224"/>
      <c r="CN16" s="1224"/>
      <c r="CO16" s="1224"/>
      <c r="CP16" s="1224"/>
      <c r="CQ16" s="1224"/>
      <c r="CR16" s="1224"/>
      <c r="CS16" s="1224"/>
      <c r="CT16" s="1224"/>
      <c r="CU16" s="1224"/>
      <c r="CV16" s="1224"/>
      <c r="CW16" s="1224"/>
      <c r="CX16" s="1224"/>
      <c r="CY16" s="1224"/>
      <c r="CZ16" s="1224"/>
      <c r="DA16" s="1224"/>
      <c r="DB16" s="1224"/>
      <c r="DC16" s="1224"/>
      <c r="DD16" s="1224"/>
      <c r="DE16" s="1224"/>
    </row>
    <row r="17" spans="1:109" s="259" customFormat="1">
      <c r="A17" s="1223"/>
      <c r="B17" s="1224"/>
      <c r="C17" s="1224"/>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1224"/>
      <c r="AM17" s="1224"/>
      <c r="AN17" s="1224"/>
      <c r="AO17" s="1224"/>
      <c r="AP17" s="1224"/>
      <c r="AQ17" s="1224"/>
      <c r="AR17" s="1224"/>
      <c r="AS17" s="1224"/>
      <c r="AT17" s="1224"/>
      <c r="AU17" s="1224"/>
      <c r="AV17" s="1224"/>
      <c r="AW17" s="1224"/>
      <c r="AX17" s="1224"/>
      <c r="AY17" s="1224"/>
      <c r="AZ17" s="1224"/>
      <c r="BA17" s="1224"/>
      <c r="BB17" s="1224"/>
      <c r="BC17" s="1224"/>
      <c r="BD17" s="1224"/>
      <c r="BE17" s="1224"/>
      <c r="BF17" s="1224"/>
      <c r="BG17" s="1224"/>
      <c r="BH17" s="1224"/>
      <c r="BI17" s="1224"/>
      <c r="BJ17" s="1224"/>
      <c r="BK17" s="1224"/>
      <c r="BL17" s="1224"/>
      <c r="BM17" s="1224"/>
      <c r="BN17" s="1224"/>
      <c r="BO17" s="1224"/>
      <c r="BP17" s="1224"/>
      <c r="BQ17" s="1224"/>
      <c r="BR17" s="1224"/>
      <c r="BS17" s="1224"/>
      <c r="BT17" s="1224"/>
      <c r="BU17" s="1224"/>
      <c r="BV17" s="1224"/>
      <c r="BW17" s="1224"/>
      <c r="BX17" s="1224"/>
      <c r="BY17" s="1224"/>
      <c r="BZ17" s="1224"/>
      <c r="CA17" s="1224"/>
      <c r="CB17" s="1224"/>
      <c r="CC17" s="1224"/>
      <c r="CD17" s="1224"/>
      <c r="CE17" s="1224"/>
      <c r="CF17" s="1224"/>
      <c r="CG17" s="1224"/>
      <c r="CH17" s="1224"/>
      <c r="CI17" s="1224"/>
      <c r="CJ17" s="1224"/>
      <c r="CK17" s="1224"/>
      <c r="CL17" s="1224"/>
      <c r="CM17" s="1224"/>
      <c r="CN17" s="1224"/>
      <c r="CO17" s="1224"/>
      <c r="CP17" s="1224"/>
      <c r="CQ17" s="1224"/>
      <c r="CR17" s="1224"/>
      <c r="CS17" s="1224"/>
      <c r="CT17" s="1224"/>
      <c r="CU17" s="1224"/>
      <c r="CV17" s="1224"/>
      <c r="CW17" s="1224"/>
      <c r="CX17" s="1224"/>
      <c r="CY17" s="1224"/>
      <c r="CZ17" s="1224"/>
      <c r="DA17" s="1224"/>
      <c r="DB17" s="1224"/>
      <c r="DC17" s="1224"/>
      <c r="DD17" s="1224"/>
      <c r="DE17" s="1224"/>
    </row>
    <row r="18" spans="1:109" s="259" customFormat="1">
      <c r="A18" s="1223"/>
      <c r="B18" s="1224"/>
      <c r="C18" s="1224"/>
      <c r="D18" s="1224"/>
      <c r="E18" s="1224"/>
      <c r="F18" s="1224"/>
      <c r="G18" s="1224"/>
      <c r="H18" s="1224"/>
      <c r="I18" s="1224"/>
      <c r="J18" s="1224"/>
      <c r="K18" s="1224"/>
      <c r="L18" s="1224"/>
      <c r="M18" s="1224"/>
      <c r="N18" s="1224"/>
      <c r="O18" s="1224"/>
      <c r="P18" s="1224"/>
      <c r="Q18" s="1224"/>
      <c r="R18" s="1224"/>
      <c r="S18" s="1224"/>
      <c r="T18" s="1224"/>
      <c r="U18" s="1224"/>
      <c r="V18" s="1224"/>
      <c r="W18" s="1224"/>
      <c r="X18" s="1224"/>
      <c r="Y18" s="1224"/>
      <c r="Z18" s="1224"/>
      <c r="AA18" s="1224"/>
      <c r="AB18" s="1224"/>
      <c r="AC18" s="1224"/>
      <c r="AD18" s="1224"/>
      <c r="AE18" s="1224"/>
      <c r="AF18" s="1224"/>
      <c r="AG18" s="1224"/>
      <c r="AH18" s="1224"/>
      <c r="AI18" s="1224"/>
      <c r="AJ18" s="1224"/>
      <c r="AK18" s="1224"/>
      <c r="AL18" s="1224"/>
      <c r="AM18" s="1224"/>
      <c r="AN18" s="1224"/>
      <c r="AO18" s="1224"/>
      <c r="AP18" s="1224"/>
      <c r="AQ18" s="1224"/>
      <c r="AR18" s="1224"/>
      <c r="AS18" s="1224"/>
      <c r="AT18" s="1224"/>
      <c r="AU18" s="1224"/>
      <c r="AV18" s="1224"/>
      <c r="AW18" s="1224"/>
      <c r="AX18" s="1224"/>
      <c r="AY18" s="1224"/>
      <c r="AZ18" s="1224"/>
      <c r="BA18" s="1224"/>
      <c r="BB18" s="1224"/>
      <c r="BC18" s="1224"/>
      <c r="BD18" s="1224"/>
      <c r="BE18" s="1224"/>
      <c r="BF18" s="1224"/>
      <c r="BG18" s="1224"/>
      <c r="BH18" s="1224"/>
      <c r="BI18" s="1224"/>
      <c r="BJ18" s="1224"/>
      <c r="BK18" s="1224"/>
      <c r="BL18" s="1224"/>
      <c r="BM18" s="1224"/>
      <c r="BN18" s="1224"/>
      <c r="BO18" s="1224"/>
      <c r="BP18" s="1224"/>
      <c r="BQ18" s="1224"/>
      <c r="BR18" s="1224"/>
      <c r="BS18" s="1224"/>
      <c r="BT18" s="1224"/>
      <c r="BU18" s="1224"/>
      <c r="BV18" s="1224"/>
      <c r="BW18" s="1224"/>
      <c r="BX18" s="1224"/>
      <c r="BY18" s="1224"/>
      <c r="BZ18" s="1224"/>
      <c r="CA18" s="1224"/>
      <c r="CB18" s="1224"/>
      <c r="CC18" s="1224"/>
      <c r="CD18" s="1224"/>
      <c r="CE18" s="1224"/>
      <c r="CF18" s="1224"/>
      <c r="CG18" s="1224"/>
      <c r="CH18" s="1224"/>
      <c r="CI18" s="1224"/>
      <c r="CJ18" s="1224"/>
      <c r="CK18" s="1224"/>
      <c r="CL18" s="1224"/>
      <c r="CM18" s="1224"/>
      <c r="CN18" s="1224"/>
      <c r="CO18" s="1224"/>
      <c r="CP18" s="1224"/>
      <c r="CQ18" s="1224"/>
      <c r="CR18" s="1224"/>
      <c r="CS18" s="1224"/>
      <c r="CT18" s="1224"/>
      <c r="CU18" s="1224"/>
      <c r="CV18" s="1224"/>
      <c r="CW18" s="1224"/>
      <c r="CX18" s="1224"/>
      <c r="CY18" s="1224"/>
      <c r="CZ18" s="1224"/>
      <c r="DA18" s="1224"/>
      <c r="DB18" s="1224"/>
      <c r="DC18" s="1224"/>
      <c r="DD18" s="1224"/>
      <c r="DE18" s="1224"/>
    </row>
    <row r="19" spans="1:109">
      <c r="DD19" s="1223"/>
      <c r="DE19" s="1223"/>
    </row>
    <row r="20" spans="1:109">
      <c r="DD20" s="1223"/>
      <c r="DE20" s="1223"/>
    </row>
    <row r="21" spans="1:109" ht="17.25" customHeight="1">
      <c r="B21" s="1225"/>
      <c r="C21" s="1226"/>
      <c r="D21" s="1226"/>
      <c r="E21" s="1226"/>
      <c r="F21" s="1226"/>
      <c r="G21" s="1226"/>
      <c r="H21" s="1226"/>
      <c r="I21" s="1226"/>
      <c r="J21" s="1226"/>
      <c r="K21" s="1226"/>
      <c r="L21" s="1226"/>
      <c r="M21" s="1226"/>
      <c r="N21" s="1227"/>
      <c r="O21" s="1226"/>
      <c r="P21" s="1226"/>
      <c r="Q21" s="1226"/>
      <c r="R21" s="1226"/>
      <c r="S21" s="1226"/>
      <c r="T21" s="1226"/>
      <c r="U21" s="1226"/>
      <c r="V21" s="1226"/>
      <c r="W21" s="1226"/>
      <c r="X21" s="1226"/>
      <c r="Y21" s="1226"/>
      <c r="Z21" s="1226"/>
      <c r="AA21" s="1226"/>
      <c r="AB21" s="1226"/>
      <c r="AC21" s="1226"/>
      <c r="AD21" s="1226"/>
      <c r="AE21" s="1226"/>
      <c r="AF21" s="1226"/>
      <c r="AG21" s="1226"/>
      <c r="AH21" s="1226"/>
      <c r="AI21" s="1226"/>
      <c r="AJ21" s="1226"/>
      <c r="AK21" s="1226"/>
      <c r="AL21" s="1226"/>
      <c r="AM21" s="1226"/>
      <c r="AN21" s="1226"/>
      <c r="AO21" s="1226"/>
      <c r="AP21" s="1226"/>
      <c r="AQ21" s="1226"/>
      <c r="AR21" s="1226"/>
      <c r="AS21" s="1226"/>
      <c r="AT21" s="1227"/>
      <c r="AU21" s="1226"/>
      <c r="AV21" s="1226"/>
      <c r="AW21" s="1226"/>
      <c r="AX21" s="1226"/>
      <c r="AY21" s="1226"/>
      <c r="AZ21" s="1226"/>
      <c r="BA21" s="1226"/>
      <c r="BB21" s="1226"/>
      <c r="BC21" s="1226"/>
      <c r="BD21" s="1226"/>
      <c r="BE21" s="1226"/>
      <c r="BF21" s="1227"/>
      <c r="BG21" s="1226"/>
      <c r="BH21" s="1226"/>
      <c r="BI21" s="1226"/>
      <c r="BJ21" s="1226"/>
      <c r="BK21" s="1226"/>
      <c r="BL21" s="1226"/>
      <c r="BM21" s="1226"/>
      <c r="BN21" s="1226"/>
      <c r="BO21" s="1226"/>
      <c r="BP21" s="1226"/>
      <c r="BQ21" s="1226"/>
      <c r="BR21" s="1227"/>
      <c r="BS21" s="1226"/>
      <c r="BT21" s="1226"/>
      <c r="BU21" s="1226"/>
      <c r="BV21" s="1226"/>
      <c r="BW21" s="1226"/>
      <c r="BX21" s="1226"/>
      <c r="BY21" s="1226"/>
      <c r="BZ21" s="1226"/>
      <c r="CA21" s="1226"/>
      <c r="CB21" s="1226"/>
      <c r="CC21" s="1226"/>
      <c r="CD21" s="1227"/>
      <c r="CE21" s="1226"/>
      <c r="CF21" s="1226"/>
      <c r="CG21" s="1226"/>
      <c r="CH21" s="1226"/>
      <c r="CI21" s="1226"/>
      <c r="CJ21" s="1226"/>
      <c r="CK21" s="1226"/>
      <c r="CL21" s="1226"/>
      <c r="CM21" s="1226"/>
      <c r="CN21" s="1226"/>
      <c r="CO21" s="1226"/>
      <c r="CP21" s="1227"/>
      <c r="CQ21" s="1226"/>
      <c r="CR21" s="1226"/>
      <c r="CS21" s="1226"/>
      <c r="CT21" s="1226"/>
      <c r="CU21" s="1226"/>
      <c r="CV21" s="1226"/>
      <c r="CW21" s="1226"/>
      <c r="CX21" s="1226"/>
      <c r="CY21" s="1226"/>
      <c r="CZ21" s="1226"/>
      <c r="DA21" s="1226"/>
      <c r="DB21" s="1227"/>
      <c r="DC21" s="1226"/>
      <c r="DD21" s="1228"/>
      <c r="DE21" s="1223"/>
    </row>
    <row r="22" spans="1:109" ht="17.25" customHeight="1">
      <c r="B22" s="1229"/>
    </row>
    <row r="23" spans="1:109">
      <c r="B23" s="1229"/>
    </row>
    <row r="24" spans="1:109">
      <c r="B24" s="1229"/>
    </row>
    <row r="25" spans="1:109">
      <c r="B25" s="1229"/>
    </row>
    <row r="26" spans="1:109">
      <c r="B26" s="1229"/>
    </row>
    <row r="27" spans="1:109">
      <c r="B27" s="1229"/>
    </row>
    <row r="28" spans="1:109">
      <c r="B28" s="1229"/>
    </row>
    <row r="29" spans="1:109">
      <c r="B29" s="1229"/>
    </row>
    <row r="30" spans="1:109">
      <c r="B30" s="1229"/>
    </row>
    <row r="31" spans="1:109">
      <c r="B31" s="1229"/>
    </row>
    <row r="32" spans="1:109">
      <c r="B32" s="1229"/>
    </row>
    <row r="33" spans="2:109">
      <c r="B33" s="1229"/>
    </row>
    <row r="34" spans="2:109">
      <c r="B34" s="1229"/>
    </row>
    <row r="35" spans="2:109">
      <c r="B35" s="1229"/>
    </row>
    <row r="36" spans="2:109">
      <c r="B36" s="1229"/>
    </row>
    <row r="37" spans="2:109">
      <c r="B37" s="1229"/>
    </row>
    <row r="38" spans="2:109">
      <c r="B38" s="1229"/>
    </row>
    <row r="39" spans="2:109">
      <c r="B39" s="1231"/>
      <c r="C39" s="1232"/>
      <c r="D39" s="1232"/>
      <c r="E39" s="1232"/>
      <c r="F39" s="1232"/>
      <c r="G39" s="1232"/>
      <c r="H39" s="1232"/>
      <c r="I39" s="1232"/>
      <c r="J39" s="1232"/>
      <c r="K39" s="1232"/>
      <c r="L39" s="1232"/>
      <c r="M39" s="1232"/>
      <c r="N39" s="1232"/>
      <c r="O39" s="1232"/>
      <c r="P39" s="1232"/>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232"/>
      <c r="AQ39" s="1232"/>
      <c r="AR39" s="1232"/>
      <c r="AS39" s="1232"/>
      <c r="AT39" s="1232"/>
      <c r="AU39" s="1232"/>
      <c r="AV39" s="1232"/>
      <c r="AW39" s="1232"/>
      <c r="AX39" s="1232"/>
      <c r="AY39" s="1232"/>
      <c r="AZ39" s="1232"/>
      <c r="BA39" s="1232"/>
      <c r="BB39" s="1232"/>
      <c r="BC39" s="1232"/>
      <c r="BD39" s="1232"/>
      <c r="BE39" s="1232"/>
      <c r="BF39" s="1232"/>
      <c r="BG39" s="1232"/>
      <c r="BH39" s="1232"/>
      <c r="BI39" s="1232"/>
      <c r="BJ39" s="1232"/>
      <c r="BK39" s="1232"/>
      <c r="BL39" s="1232"/>
      <c r="BM39" s="1232"/>
      <c r="BN39" s="1232"/>
      <c r="BO39" s="1232"/>
      <c r="BP39" s="1232"/>
      <c r="BQ39" s="1232"/>
      <c r="BR39" s="1232"/>
      <c r="BS39" s="1232"/>
      <c r="BT39" s="1232"/>
      <c r="BU39" s="1232"/>
      <c r="BV39" s="1232"/>
      <c r="BW39" s="1232"/>
      <c r="BX39" s="1232"/>
      <c r="BY39" s="1232"/>
      <c r="BZ39" s="1232"/>
      <c r="CA39" s="1232"/>
      <c r="CB39" s="1232"/>
      <c r="CC39" s="1232"/>
      <c r="CD39" s="1232"/>
      <c r="CE39" s="1232"/>
      <c r="CF39" s="1232"/>
      <c r="CG39" s="1232"/>
      <c r="CH39" s="1232"/>
      <c r="CI39" s="1232"/>
      <c r="CJ39" s="1232"/>
      <c r="CK39" s="1232"/>
      <c r="CL39" s="1232"/>
      <c r="CM39" s="1232"/>
      <c r="CN39" s="1232"/>
      <c r="CO39" s="1232"/>
      <c r="CP39" s="1232"/>
      <c r="CQ39" s="1232"/>
      <c r="CR39" s="1232"/>
      <c r="CS39" s="1232"/>
      <c r="CT39" s="1232"/>
      <c r="CU39" s="1232"/>
      <c r="CV39" s="1232"/>
      <c r="CW39" s="1232"/>
      <c r="CX39" s="1232"/>
      <c r="CY39" s="1232"/>
      <c r="CZ39" s="1232"/>
      <c r="DA39" s="1232"/>
      <c r="DB39" s="1232"/>
      <c r="DC39" s="1232"/>
      <c r="DD39" s="1233"/>
    </row>
    <row r="40" spans="2:109">
      <c r="B40" s="1234"/>
      <c r="DD40" s="1234"/>
      <c r="DE40" s="1223"/>
    </row>
    <row r="41" spans="2:109" ht="17.25">
      <c r="B41" s="1235" t="s">
        <v>600</v>
      </c>
      <c r="C41" s="1226"/>
      <c r="D41" s="1226"/>
      <c r="E41" s="1226"/>
      <c r="F41" s="1226"/>
      <c r="G41" s="1226"/>
      <c r="H41" s="1226"/>
      <c r="I41" s="1226"/>
      <c r="J41" s="1226"/>
      <c r="K41" s="1226"/>
      <c r="L41" s="1226"/>
      <c r="M41" s="1226"/>
      <c r="N41" s="1226"/>
      <c r="O41" s="1226"/>
      <c r="P41" s="1226"/>
      <c r="Q41" s="1226"/>
      <c r="R41" s="1226"/>
      <c r="S41" s="1226"/>
      <c r="T41" s="1226"/>
      <c r="U41" s="1226"/>
      <c r="V41" s="1226"/>
      <c r="W41" s="1226"/>
      <c r="X41" s="1226"/>
      <c r="Y41" s="1226"/>
      <c r="Z41" s="1226"/>
      <c r="AA41" s="1226"/>
      <c r="AB41" s="1226"/>
      <c r="AC41" s="1226"/>
      <c r="AD41" s="1226"/>
      <c r="AE41" s="1226"/>
      <c r="AF41" s="1226"/>
      <c r="AG41" s="1226"/>
      <c r="AH41" s="1226"/>
      <c r="AI41" s="1226"/>
      <c r="AJ41" s="1226"/>
      <c r="AK41" s="1226"/>
      <c r="AL41" s="1226"/>
      <c r="AM41" s="1226"/>
      <c r="AN41" s="1226"/>
      <c r="AO41" s="1226"/>
      <c r="AP41" s="1226"/>
      <c r="AQ41" s="1226"/>
      <c r="AR41" s="1226"/>
      <c r="AS41" s="1226"/>
      <c r="AT41" s="1226"/>
      <c r="AU41" s="1226"/>
      <c r="AV41" s="1226"/>
      <c r="AW41" s="1226"/>
      <c r="AX41" s="1226"/>
      <c r="AY41" s="1226"/>
      <c r="AZ41" s="1226"/>
      <c r="BA41" s="1226"/>
      <c r="BB41" s="1226"/>
      <c r="BC41" s="1226"/>
      <c r="BD41" s="1226"/>
      <c r="BE41" s="1226"/>
      <c r="BF41" s="1226"/>
      <c r="BG41" s="1226"/>
      <c r="BH41" s="1226"/>
      <c r="BI41" s="1226"/>
      <c r="BJ41" s="1226"/>
      <c r="BK41" s="1226"/>
      <c r="BL41" s="1226"/>
      <c r="BM41" s="1226"/>
      <c r="BN41" s="1226"/>
      <c r="BO41" s="1226"/>
      <c r="BP41" s="1226"/>
      <c r="BQ41" s="1226"/>
      <c r="BR41" s="1226"/>
      <c r="BS41" s="1226"/>
      <c r="BT41" s="1226"/>
      <c r="BU41" s="1226"/>
      <c r="BV41" s="1226"/>
      <c r="BW41" s="1226"/>
      <c r="BX41" s="1226"/>
      <c r="BY41" s="1226"/>
      <c r="BZ41" s="1226"/>
      <c r="CA41" s="1226"/>
      <c r="CB41" s="1226"/>
      <c r="CC41" s="1226"/>
      <c r="CD41" s="1226"/>
      <c r="CE41" s="1226"/>
      <c r="CF41" s="1226"/>
      <c r="CG41" s="1226"/>
      <c r="CH41" s="1226"/>
      <c r="CI41" s="1226"/>
      <c r="CJ41" s="1226"/>
      <c r="CK41" s="1226"/>
      <c r="CL41" s="1226"/>
      <c r="CM41" s="1226"/>
      <c r="CN41" s="1226"/>
      <c r="CO41" s="1226"/>
      <c r="CP41" s="1226"/>
      <c r="CQ41" s="1226"/>
      <c r="CR41" s="1226"/>
      <c r="CS41" s="1226"/>
      <c r="CT41" s="1226"/>
      <c r="CU41" s="1226"/>
      <c r="CV41" s="1226"/>
      <c r="CW41" s="1226"/>
      <c r="CX41" s="1226"/>
      <c r="CY41" s="1226"/>
      <c r="CZ41" s="1226"/>
      <c r="DA41" s="1226"/>
      <c r="DB41" s="1226"/>
      <c r="DC41" s="1226"/>
      <c r="DD41" s="1228"/>
    </row>
    <row r="42" spans="2:109">
      <c r="B42" s="1229"/>
      <c r="G42" s="1236"/>
      <c r="I42" s="1237"/>
      <c r="J42" s="1237"/>
      <c r="K42" s="1237"/>
      <c r="AM42" s="1236"/>
      <c r="AN42" s="1236" t="s">
        <v>601</v>
      </c>
      <c r="AP42" s="1237"/>
      <c r="AQ42" s="1237"/>
      <c r="AR42" s="1237"/>
      <c r="AY42" s="1236"/>
      <c r="BA42" s="1237"/>
      <c r="BB42" s="1237"/>
      <c r="BC42" s="1237"/>
      <c r="BK42" s="1236"/>
      <c r="BM42" s="1237"/>
      <c r="BN42" s="1237"/>
      <c r="BO42" s="1237"/>
      <c r="BW42" s="1236"/>
      <c r="BY42" s="1237"/>
      <c r="BZ42" s="1237"/>
      <c r="CA42" s="1237"/>
      <c r="CI42" s="1236"/>
      <c r="CK42" s="1237"/>
      <c r="CL42" s="1237"/>
      <c r="CM42" s="1237"/>
      <c r="CU42" s="1236"/>
      <c r="CW42" s="1237"/>
      <c r="CX42" s="1237"/>
      <c r="CY42" s="1237"/>
    </row>
    <row r="43" spans="2:109" ht="13.5" customHeight="1">
      <c r="B43" s="1229"/>
      <c r="AN43" s="1279" t="s">
        <v>610</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c r="B44" s="1229"/>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c r="B45" s="1229"/>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c r="B46" s="1229"/>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c r="B47" s="1229"/>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c r="B48" s="1229"/>
      <c r="H48" s="1238"/>
      <c r="I48" s="1238"/>
      <c r="J48" s="1238"/>
      <c r="AN48" s="1238"/>
      <c r="AO48" s="1238"/>
      <c r="AP48" s="1238"/>
      <c r="AZ48" s="1238"/>
      <c r="BA48" s="1238"/>
      <c r="BB48" s="1238"/>
      <c r="BL48" s="1238"/>
      <c r="BM48" s="1238"/>
      <c r="BN48" s="1238"/>
      <c r="BX48" s="1238"/>
      <c r="BY48" s="1238"/>
      <c r="BZ48" s="1238"/>
      <c r="CJ48" s="1238"/>
      <c r="CK48" s="1238"/>
      <c r="CL48" s="1238"/>
      <c r="CV48" s="1238"/>
      <c r="CW48" s="1238"/>
      <c r="CX48" s="1238"/>
    </row>
    <row r="49" spans="1:109">
      <c r="B49" s="1229"/>
      <c r="AN49" s="1223" t="s">
        <v>602</v>
      </c>
    </row>
    <row r="50" spans="1:109">
      <c r="B50" s="1229"/>
      <c r="G50" s="1239"/>
      <c r="H50" s="1239"/>
      <c r="I50" s="1239"/>
      <c r="J50" s="1239"/>
      <c r="K50" s="1240"/>
      <c r="L50" s="1240"/>
      <c r="M50" s="1241"/>
      <c r="N50" s="1241"/>
      <c r="AN50" s="1242"/>
      <c r="AO50" s="1243"/>
      <c r="AP50" s="1243"/>
      <c r="AQ50" s="1243"/>
      <c r="AR50" s="1243"/>
      <c r="AS50" s="1243"/>
      <c r="AT50" s="1243"/>
      <c r="AU50" s="1243"/>
      <c r="AV50" s="1243"/>
      <c r="AW50" s="1243"/>
      <c r="AX50" s="1243"/>
      <c r="AY50" s="1243"/>
      <c r="AZ50" s="1243"/>
      <c r="BA50" s="1243"/>
      <c r="BB50" s="1243"/>
      <c r="BC50" s="1243"/>
      <c r="BD50" s="1243"/>
      <c r="BE50" s="1243"/>
      <c r="BF50" s="1243"/>
      <c r="BG50" s="1243"/>
      <c r="BH50" s="1243"/>
      <c r="BI50" s="1243"/>
      <c r="BJ50" s="1243"/>
      <c r="BK50" s="1243"/>
      <c r="BL50" s="1243"/>
      <c r="BM50" s="1243"/>
      <c r="BN50" s="1243"/>
      <c r="BO50" s="1244"/>
      <c r="BP50" s="1245" t="s">
        <v>563</v>
      </c>
      <c r="BQ50" s="1245"/>
      <c r="BR50" s="1245"/>
      <c r="BS50" s="1245"/>
      <c r="BT50" s="1245"/>
      <c r="BU50" s="1245"/>
      <c r="BV50" s="1245"/>
      <c r="BW50" s="1245"/>
      <c r="BX50" s="1245" t="s">
        <v>564</v>
      </c>
      <c r="BY50" s="1245"/>
      <c r="BZ50" s="1245"/>
      <c r="CA50" s="1245"/>
      <c r="CB50" s="1245"/>
      <c r="CC50" s="1245"/>
      <c r="CD50" s="1245"/>
      <c r="CE50" s="1245"/>
      <c r="CF50" s="1245" t="s">
        <v>565</v>
      </c>
      <c r="CG50" s="1245"/>
      <c r="CH50" s="1245"/>
      <c r="CI50" s="1245"/>
      <c r="CJ50" s="1245"/>
      <c r="CK50" s="1245"/>
      <c r="CL50" s="1245"/>
      <c r="CM50" s="1245"/>
      <c r="CN50" s="1245" t="s">
        <v>566</v>
      </c>
      <c r="CO50" s="1245"/>
      <c r="CP50" s="1245"/>
      <c r="CQ50" s="1245"/>
      <c r="CR50" s="1245"/>
      <c r="CS50" s="1245"/>
      <c r="CT50" s="1245"/>
      <c r="CU50" s="1245"/>
      <c r="CV50" s="1245" t="s">
        <v>567</v>
      </c>
      <c r="CW50" s="1245"/>
      <c r="CX50" s="1245"/>
      <c r="CY50" s="1245"/>
      <c r="CZ50" s="1245"/>
      <c r="DA50" s="1245"/>
      <c r="DB50" s="1245"/>
      <c r="DC50" s="1245"/>
    </row>
    <row r="51" spans="1:109" ht="13.5" customHeight="1">
      <c r="B51" s="1229"/>
      <c r="G51" s="1246"/>
      <c r="H51" s="1246"/>
      <c r="I51" s="1247"/>
      <c r="J51" s="1247"/>
      <c r="K51" s="1248"/>
      <c r="L51" s="1248"/>
      <c r="M51" s="1248"/>
      <c r="N51" s="1248"/>
      <c r="AM51" s="1238"/>
      <c r="AN51" s="1249" t="s">
        <v>603</v>
      </c>
      <c r="AO51" s="1249"/>
      <c r="AP51" s="1249"/>
      <c r="AQ51" s="1249"/>
      <c r="AR51" s="1249"/>
      <c r="AS51" s="1249"/>
      <c r="AT51" s="1249"/>
      <c r="AU51" s="1249"/>
      <c r="AV51" s="1249"/>
      <c r="AW51" s="1249"/>
      <c r="AX51" s="1249"/>
      <c r="AY51" s="1249"/>
      <c r="AZ51" s="1249"/>
      <c r="BA51" s="1249"/>
      <c r="BB51" s="1249" t="s">
        <v>604</v>
      </c>
      <c r="BC51" s="1249"/>
      <c r="BD51" s="1249"/>
      <c r="BE51" s="1249"/>
      <c r="BF51" s="1249"/>
      <c r="BG51" s="1249"/>
      <c r="BH51" s="1249"/>
      <c r="BI51" s="1249"/>
      <c r="BJ51" s="1249"/>
      <c r="BK51" s="1249"/>
      <c r="BL51" s="1249"/>
      <c r="BM51" s="1249"/>
      <c r="BN51" s="1249"/>
      <c r="BO51" s="1249"/>
      <c r="BP51" s="1250"/>
      <c r="BQ51" s="1250"/>
      <c r="BR51" s="1250"/>
      <c r="BS51" s="1250"/>
      <c r="BT51" s="1250"/>
      <c r="BU51" s="1250"/>
      <c r="BV51" s="1250"/>
      <c r="BW51" s="1250"/>
      <c r="BX51" s="1250"/>
      <c r="BY51" s="1250"/>
      <c r="BZ51" s="1250"/>
      <c r="CA51" s="1250"/>
      <c r="CB51" s="1250"/>
      <c r="CC51" s="1250"/>
      <c r="CD51" s="1250"/>
      <c r="CE51" s="1250"/>
      <c r="CF51" s="1250"/>
      <c r="CG51" s="1250"/>
      <c r="CH51" s="1250"/>
      <c r="CI51" s="1250"/>
      <c r="CJ51" s="1250"/>
      <c r="CK51" s="1250"/>
      <c r="CL51" s="1250"/>
      <c r="CM51" s="1250"/>
      <c r="CN51" s="1250"/>
      <c r="CO51" s="1250"/>
      <c r="CP51" s="1250"/>
      <c r="CQ51" s="1250"/>
      <c r="CR51" s="1250"/>
      <c r="CS51" s="1250"/>
      <c r="CT51" s="1250"/>
      <c r="CU51" s="1250"/>
      <c r="CV51" s="1250"/>
      <c r="CW51" s="1250"/>
      <c r="CX51" s="1250"/>
      <c r="CY51" s="1250"/>
      <c r="CZ51" s="1250"/>
      <c r="DA51" s="1250"/>
      <c r="DB51" s="1250"/>
      <c r="DC51" s="1250"/>
    </row>
    <row r="52" spans="1:109">
      <c r="B52" s="1229"/>
      <c r="G52" s="1246"/>
      <c r="H52" s="1246"/>
      <c r="I52" s="1247"/>
      <c r="J52" s="1247"/>
      <c r="K52" s="1248"/>
      <c r="L52" s="1248"/>
      <c r="M52" s="1248"/>
      <c r="N52" s="1248"/>
      <c r="AM52" s="1238"/>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50"/>
      <c r="BQ52" s="1250"/>
      <c r="BR52" s="1250"/>
      <c r="BS52" s="1250"/>
      <c r="BT52" s="1250"/>
      <c r="BU52" s="1250"/>
      <c r="BV52" s="1250"/>
      <c r="BW52" s="1250"/>
      <c r="BX52" s="1250"/>
      <c r="BY52" s="1250"/>
      <c r="BZ52" s="1250"/>
      <c r="CA52" s="1250"/>
      <c r="CB52" s="1250"/>
      <c r="CC52" s="1250"/>
      <c r="CD52" s="1250"/>
      <c r="CE52" s="1250"/>
      <c r="CF52" s="1250"/>
      <c r="CG52" s="1250"/>
      <c r="CH52" s="1250"/>
      <c r="CI52" s="1250"/>
      <c r="CJ52" s="1250"/>
      <c r="CK52" s="1250"/>
      <c r="CL52" s="1250"/>
      <c r="CM52" s="1250"/>
      <c r="CN52" s="1250"/>
      <c r="CO52" s="1250"/>
      <c r="CP52" s="1250"/>
      <c r="CQ52" s="1250"/>
      <c r="CR52" s="1250"/>
      <c r="CS52" s="1250"/>
      <c r="CT52" s="1250"/>
      <c r="CU52" s="1250"/>
      <c r="CV52" s="1250"/>
      <c r="CW52" s="1250"/>
      <c r="CX52" s="1250"/>
      <c r="CY52" s="1250"/>
      <c r="CZ52" s="1250"/>
      <c r="DA52" s="1250"/>
      <c r="DB52" s="1250"/>
      <c r="DC52" s="1250"/>
    </row>
    <row r="53" spans="1:109">
      <c r="A53" s="1237"/>
      <c r="B53" s="1229"/>
      <c r="G53" s="1246"/>
      <c r="H53" s="1246"/>
      <c r="I53" s="1239"/>
      <c r="J53" s="1239"/>
      <c r="K53" s="1248"/>
      <c r="L53" s="1248"/>
      <c r="M53" s="1248"/>
      <c r="N53" s="1248"/>
      <c r="AM53" s="1238"/>
      <c r="AN53" s="1249"/>
      <c r="AO53" s="1249"/>
      <c r="AP53" s="1249"/>
      <c r="AQ53" s="1249"/>
      <c r="AR53" s="1249"/>
      <c r="AS53" s="1249"/>
      <c r="AT53" s="1249"/>
      <c r="AU53" s="1249"/>
      <c r="AV53" s="1249"/>
      <c r="AW53" s="1249"/>
      <c r="AX53" s="1249"/>
      <c r="AY53" s="1249"/>
      <c r="AZ53" s="1249"/>
      <c r="BA53" s="1249"/>
      <c r="BB53" s="1249" t="s">
        <v>605</v>
      </c>
      <c r="BC53" s="1249"/>
      <c r="BD53" s="1249"/>
      <c r="BE53" s="1249"/>
      <c r="BF53" s="1249"/>
      <c r="BG53" s="1249"/>
      <c r="BH53" s="1249"/>
      <c r="BI53" s="1249"/>
      <c r="BJ53" s="1249"/>
      <c r="BK53" s="1249"/>
      <c r="BL53" s="1249"/>
      <c r="BM53" s="1249"/>
      <c r="BN53" s="1249"/>
      <c r="BO53" s="1249"/>
      <c r="BP53" s="1250">
        <v>59.5</v>
      </c>
      <c r="BQ53" s="1250"/>
      <c r="BR53" s="1250"/>
      <c r="BS53" s="1250"/>
      <c r="BT53" s="1250"/>
      <c r="BU53" s="1250"/>
      <c r="BV53" s="1250"/>
      <c r="BW53" s="1250"/>
      <c r="BX53" s="1250">
        <v>60.6</v>
      </c>
      <c r="BY53" s="1250"/>
      <c r="BZ53" s="1250"/>
      <c r="CA53" s="1250"/>
      <c r="CB53" s="1250"/>
      <c r="CC53" s="1250"/>
      <c r="CD53" s="1250"/>
      <c r="CE53" s="1250"/>
      <c r="CF53" s="1250">
        <v>62.4</v>
      </c>
      <c r="CG53" s="1250"/>
      <c r="CH53" s="1250"/>
      <c r="CI53" s="1250"/>
      <c r="CJ53" s="1250"/>
      <c r="CK53" s="1250"/>
      <c r="CL53" s="1250"/>
      <c r="CM53" s="1250"/>
      <c r="CN53" s="1250">
        <v>55.3</v>
      </c>
      <c r="CO53" s="1250"/>
      <c r="CP53" s="1250"/>
      <c r="CQ53" s="1250"/>
      <c r="CR53" s="1250"/>
      <c r="CS53" s="1250"/>
      <c r="CT53" s="1250"/>
      <c r="CU53" s="1250"/>
      <c r="CV53" s="1250">
        <v>53.1</v>
      </c>
      <c r="CW53" s="1250"/>
      <c r="CX53" s="1250"/>
      <c r="CY53" s="1250"/>
      <c r="CZ53" s="1250"/>
      <c r="DA53" s="1250"/>
      <c r="DB53" s="1250"/>
      <c r="DC53" s="1250"/>
    </row>
    <row r="54" spans="1:109">
      <c r="A54" s="1237"/>
      <c r="B54" s="1229"/>
      <c r="G54" s="1246"/>
      <c r="H54" s="1246"/>
      <c r="I54" s="1239"/>
      <c r="J54" s="1239"/>
      <c r="K54" s="1248"/>
      <c r="L54" s="1248"/>
      <c r="M54" s="1248"/>
      <c r="N54" s="1248"/>
      <c r="AM54" s="1238"/>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50"/>
      <c r="BQ54" s="1250"/>
      <c r="BR54" s="1250"/>
      <c r="BS54" s="1250"/>
      <c r="BT54" s="1250"/>
      <c r="BU54" s="1250"/>
      <c r="BV54" s="1250"/>
      <c r="BW54" s="1250"/>
      <c r="BX54" s="1250"/>
      <c r="BY54" s="1250"/>
      <c r="BZ54" s="1250"/>
      <c r="CA54" s="1250"/>
      <c r="CB54" s="1250"/>
      <c r="CC54" s="1250"/>
      <c r="CD54" s="1250"/>
      <c r="CE54" s="1250"/>
      <c r="CF54" s="1250"/>
      <c r="CG54" s="1250"/>
      <c r="CH54" s="1250"/>
      <c r="CI54" s="1250"/>
      <c r="CJ54" s="1250"/>
      <c r="CK54" s="1250"/>
      <c r="CL54" s="1250"/>
      <c r="CM54" s="1250"/>
      <c r="CN54" s="1250"/>
      <c r="CO54" s="1250"/>
      <c r="CP54" s="1250"/>
      <c r="CQ54" s="1250"/>
      <c r="CR54" s="1250"/>
      <c r="CS54" s="1250"/>
      <c r="CT54" s="1250"/>
      <c r="CU54" s="1250"/>
      <c r="CV54" s="1250"/>
      <c r="CW54" s="1250"/>
      <c r="CX54" s="1250"/>
      <c r="CY54" s="1250"/>
      <c r="CZ54" s="1250"/>
      <c r="DA54" s="1250"/>
      <c r="DB54" s="1250"/>
      <c r="DC54" s="1250"/>
    </row>
    <row r="55" spans="1:109">
      <c r="A55" s="1237"/>
      <c r="B55" s="1229"/>
      <c r="G55" s="1239"/>
      <c r="H55" s="1239"/>
      <c r="I55" s="1239"/>
      <c r="J55" s="1239"/>
      <c r="K55" s="1248"/>
      <c r="L55" s="1248"/>
      <c r="M55" s="1248"/>
      <c r="N55" s="1248"/>
      <c r="AN55" s="1245" t="s">
        <v>606</v>
      </c>
      <c r="AO55" s="1245"/>
      <c r="AP55" s="1245"/>
      <c r="AQ55" s="1245"/>
      <c r="AR55" s="1245"/>
      <c r="AS55" s="1245"/>
      <c r="AT55" s="1245"/>
      <c r="AU55" s="1245"/>
      <c r="AV55" s="1245"/>
      <c r="AW55" s="1245"/>
      <c r="AX55" s="1245"/>
      <c r="AY55" s="1245"/>
      <c r="AZ55" s="1245"/>
      <c r="BA55" s="1245"/>
      <c r="BB55" s="1249" t="s">
        <v>604</v>
      </c>
      <c r="BC55" s="1249"/>
      <c r="BD55" s="1249"/>
      <c r="BE55" s="1249"/>
      <c r="BF55" s="1249"/>
      <c r="BG55" s="1249"/>
      <c r="BH55" s="1249"/>
      <c r="BI55" s="1249"/>
      <c r="BJ55" s="1249"/>
      <c r="BK55" s="1249"/>
      <c r="BL55" s="1249"/>
      <c r="BM55" s="1249"/>
      <c r="BN55" s="1249"/>
      <c r="BO55" s="1249"/>
      <c r="BP55" s="1250">
        <v>18.2</v>
      </c>
      <c r="BQ55" s="1250"/>
      <c r="BR55" s="1250"/>
      <c r="BS55" s="1250"/>
      <c r="BT55" s="1250"/>
      <c r="BU55" s="1250"/>
      <c r="BV55" s="1250"/>
      <c r="BW55" s="1250"/>
      <c r="BX55" s="1250">
        <v>20.3</v>
      </c>
      <c r="BY55" s="1250"/>
      <c r="BZ55" s="1250"/>
      <c r="CA55" s="1250"/>
      <c r="CB55" s="1250"/>
      <c r="CC55" s="1250"/>
      <c r="CD55" s="1250"/>
      <c r="CE55" s="1250"/>
      <c r="CF55" s="1250">
        <v>15.5</v>
      </c>
      <c r="CG55" s="1250"/>
      <c r="CH55" s="1250"/>
      <c r="CI55" s="1250"/>
      <c r="CJ55" s="1250"/>
      <c r="CK55" s="1250"/>
      <c r="CL55" s="1250"/>
      <c r="CM55" s="1250"/>
      <c r="CN55" s="1250">
        <v>4.5999999999999996</v>
      </c>
      <c r="CO55" s="1250"/>
      <c r="CP55" s="1250"/>
      <c r="CQ55" s="1250"/>
      <c r="CR55" s="1250"/>
      <c r="CS55" s="1250"/>
      <c r="CT55" s="1250"/>
      <c r="CU55" s="1250"/>
      <c r="CV55" s="1250">
        <v>1.6</v>
      </c>
      <c r="CW55" s="1250"/>
      <c r="CX55" s="1250"/>
      <c r="CY55" s="1250"/>
      <c r="CZ55" s="1250"/>
      <c r="DA55" s="1250"/>
      <c r="DB55" s="1250"/>
      <c r="DC55" s="1250"/>
    </row>
    <row r="56" spans="1:109">
      <c r="A56" s="1237"/>
      <c r="B56" s="1229"/>
      <c r="G56" s="1239"/>
      <c r="H56" s="1239"/>
      <c r="I56" s="1239"/>
      <c r="J56" s="1239"/>
      <c r="K56" s="1248"/>
      <c r="L56" s="1248"/>
      <c r="M56" s="1248"/>
      <c r="N56" s="1248"/>
      <c r="AN56" s="1245"/>
      <c r="AO56" s="1245"/>
      <c r="AP56" s="1245"/>
      <c r="AQ56" s="1245"/>
      <c r="AR56" s="1245"/>
      <c r="AS56" s="1245"/>
      <c r="AT56" s="1245"/>
      <c r="AU56" s="1245"/>
      <c r="AV56" s="1245"/>
      <c r="AW56" s="1245"/>
      <c r="AX56" s="1245"/>
      <c r="AY56" s="1245"/>
      <c r="AZ56" s="1245"/>
      <c r="BA56" s="1245"/>
      <c r="BB56" s="1249"/>
      <c r="BC56" s="1249"/>
      <c r="BD56" s="1249"/>
      <c r="BE56" s="1249"/>
      <c r="BF56" s="1249"/>
      <c r="BG56" s="1249"/>
      <c r="BH56" s="1249"/>
      <c r="BI56" s="1249"/>
      <c r="BJ56" s="1249"/>
      <c r="BK56" s="1249"/>
      <c r="BL56" s="1249"/>
      <c r="BM56" s="1249"/>
      <c r="BN56" s="1249"/>
      <c r="BO56" s="1249"/>
      <c r="BP56" s="1250"/>
      <c r="BQ56" s="1250"/>
      <c r="BR56" s="1250"/>
      <c r="BS56" s="1250"/>
      <c r="BT56" s="1250"/>
      <c r="BU56" s="1250"/>
      <c r="BV56" s="1250"/>
      <c r="BW56" s="1250"/>
      <c r="BX56" s="1250"/>
      <c r="BY56" s="1250"/>
      <c r="BZ56" s="1250"/>
      <c r="CA56" s="1250"/>
      <c r="CB56" s="1250"/>
      <c r="CC56" s="1250"/>
      <c r="CD56" s="1250"/>
      <c r="CE56" s="1250"/>
      <c r="CF56" s="1250"/>
      <c r="CG56" s="1250"/>
      <c r="CH56" s="1250"/>
      <c r="CI56" s="1250"/>
      <c r="CJ56" s="1250"/>
      <c r="CK56" s="1250"/>
      <c r="CL56" s="1250"/>
      <c r="CM56" s="1250"/>
      <c r="CN56" s="1250"/>
      <c r="CO56" s="1250"/>
      <c r="CP56" s="1250"/>
      <c r="CQ56" s="1250"/>
      <c r="CR56" s="1250"/>
      <c r="CS56" s="1250"/>
      <c r="CT56" s="1250"/>
      <c r="CU56" s="1250"/>
      <c r="CV56" s="1250"/>
      <c r="CW56" s="1250"/>
      <c r="CX56" s="1250"/>
      <c r="CY56" s="1250"/>
      <c r="CZ56" s="1250"/>
      <c r="DA56" s="1250"/>
      <c r="DB56" s="1250"/>
      <c r="DC56" s="1250"/>
    </row>
    <row r="57" spans="1:109" s="1237" customFormat="1">
      <c r="B57" s="1251"/>
      <c r="G57" s="1239"/>
      <c r="H57" s="1239"/>
      <c r="I57" s="1252"/>
      <c r="J57" s="1252"/>
      <c r="K57" s="1248"/>
      <c r="L57" s="1248"/>
      <c r="M57" s="1248"/>
      <c r="N57" s="1248"/>
      <c r="AM57" s="1223"/>
      <c r="AN57" s="1245"/>
      <c r="AO57" s="1245"/>
      <c r="AP57" s="1245"/>
      <c r="AQ57" s="1245"/>
      <c r="AR57" s="1245"/>
      <c r="AS57" s="1245"/>
      <c r="AT57" s="1245"/>
      <c r="AU57" s="1245"/>
      <c r="AV57" s="1245"/>
      <c r="AW57" s="1245"/>
      <c r="AX57" s="1245"/>
      <c r="AY57" s="1245"/>
      <c r="AZ57" s="1245"/>
      <c r="BA57" s="1245"/>
      <c r="BB57" s="1249" t="s">
        <v>605</v>
      </c>
      <c r="BC57" s="1249"/>
      <c r="BD57" s="1249"/>
      <c r="BE57" s="1249"/>
      <c r="BF57" s="1249"/>
      <c r="BG57" s="1249"/>
      <c r="BH57" s="1249"/>
      <c r="BI57" s="1249"/>
      <c r="BJ57" s="1249"/>
      <c r="BK57" s="1249"/>
      <c r="BL57" s="1249"/>
      <c r="BM57" s="1249"/>
      <c r="BN57" s="1249"/>
      <c r="BO57" s="1249"/>
      <c r="BP57" s="1250">
        <v>59.3</v>
      </c>
      <c r="BQ57" s="1250"/>
      <c r="BR57" s="1250"/>
      <c r="BS57" s="1250"/>
      <c r="BT57" s="1250"/>
      <c r="BU57" s="1250"/>
      <c r="BV57" s="1250"/>
      <c r="BW57" s="1250"/>
      <c r="BX57" s="1250">
        <v>60.3</v>
      </c>
      <c r="BY57" s="1250"/>
      <c r="BZ57" s="1250"/>
      <c r="CA57" s="1250"/>
      <c r="CB57" s="1250"/>
      <c r="CC57" s="1250"/>
      <c r="CD57" s="1250"/>
      <c r="CE57" s="1250"/>
      <c r="CF57" s="1250">
        <v>61.5</v>
      </c>
      <c r="CG57" s="1250"/>
      <c r="CH57" s="1250"/>
      <c r="CI57" s="1250"/>
      <c r="CJ57" s="1250"/>
      <c r="CK57" s="1250"/>
      <c r="CL57" s="1250"/>
      <c r="CM57" s="1250"/>
      <c r="CN57" s="1250">
        <v>61</v>
      </c>
      <c r="CO57" s="1250"/>
      <c r="CP57" s="1250"/>
      <c r="CQ57" s="1250"/>
      <c r="CR57" s="1250"/>
      <c r="CS57" s="1250"/>
      <c r="CT57" s="1250"/>
      <c r="CU57" s="1250"/>
      <c r="CV57" s="1250">
        <v>62.3</v>
      </c>
      <c r="CW57" s="1250"/>
      <c r="CX57" s="1250"/>
      <c r="CY57" s="1250"/>
      <c r="CZ57" s="1250"/>
      <c r="DA57" s="1250"/>
      <c r="DB57" s="1250"/>
      <c r="DC57" s="1250"/>
      <c r="DD57" s="1253"/>
      <c r="DE57" s="1251"/>
    </row>
    <row r="58" spans="1:109" s="1237" customFormat="1">
      <c r="A58" s="1223"/>
      <c r="B58" s="1251"/>
      <c r="G58" s="1239"/>
      <c r="H58" s="1239"/>
      <c r="I58" s="1252"/>
      <c r="J58" s="1252"/>
      <c r="K58" s="1248"/>
      <c r="L58" s="1248"/>
      <c r="M58" s="1248"/>
      <c r="N58" s="1248"/>
      <c r="AM58" s="1223"/>
      <c r="AN58" s="1245"/>
      <c r="AO58" s="1245"/>
      <c r="AP58" s="1245"/>
      <c r="AQ58" s="1245"/>
      <c r="AR58" s="1245"/>
      <c r="AS58" s="1245"/>
      <c r="AT58" s="1245"/>
      <c r="AU58" s="1245"/>
      <c r="AV58" s="1245"/>
      <c r="AW58" s="1245"/>
      <c r="AX58" s="1245"/>
      <c r="AY58" s="1245"/>
      <c r="AZ58" s="1245"/>
      <c r="BA58" s="1245"/>
      <c r="BB58" s="1249"/>
      <c r="BC58" s="1249"/>
      <c r="BD58" s="1249"/>
      <c r="BE58" s="1249"/>
      <c r="BF58" s="1249"/>
      <c r="BG58" s="1249"/>
      <c r="BH58" s="1249"/>
      <c r="BI58" s="1249"/>
      <c r="BJ58" s="1249"/>
      <c r="BK58" s="1249"/>
      <c r="BL58" s="1249"/>
      <c r="BM58" s="1249"/>
      <c r="BN58" s="1249"/>
      <c r="BO58" s="1249"/>
      <c r="BP58" s="1250"/>
      <c r="BQ58" s="1250"/>
      <c r="BR58" s="1250"/>
      <c r="BS58" s="1250"/>
      <c r="BT58" s="1250"/>
      <c r="BU58" s="1250"/>
      <c r="BV58" s="1250"/>
      <c r="BW58" s="1250"/>
      <c r="BX58" s="1250"/>
      <c r="BY58" s="1250"/>
      <c r="BZ58" s="1250"/>
      <c r="CA58" s="1250"/>
      <c r="CB58" s="1250"/>
      <c r="CC58" s="1250"/>
      <c r="CD58" s="1250"/>
      <c r="CE58" s="1250"/>
      <c r="CF58" s="1250"/>
      <c r="CG58" s="1250"/>
      <c r="CH58" s="1250"/>
      <c r="CI58" s="1250"/>
      <c r="CJ58" s="1250"/>
      <c r="CK58" s="1250"/>
      <c r="CL58" s="1250"/>
      <c r="CM58" s="1250"/>
      <c r="CN58" s="1250"/>
      <c r="CO58" s="1250"/>
      <c r="CP58" s="1250"/>
      <c r="CQ58" s="1250"/>
      <c r="CR58" s="1250"/>
      <c r="CS58" s="1250"/>
      <c r="CT58" s="1250"/>
      <c r="CU58" s="1250"/>
      <c r="CV58" s="1250"/>
      <c r="CW58" s="1250"/>
      <c r="CX58" s="1250"/>
      <c r="CY58" s="1250"/>
      <c r="CZ58" s="1250"/>
      <c r="DA58" s="1250"/>
      <c r="DB58" s="1250"/>
      <c r="DC58" s="1250"/>
      <c r="DD58" s="1253"/>
      <c r="DE58" s="1251"/>
    </row>
    <row r="59" spans="1:109" s="1237" customFormat="1">
      <c r="A59" s="1223"/>
      <c r="B59" s="1251"/>
      <c r="K59" s="1254"/>
      <c r="L59" s="1254"/>
      <c r="M59" s="1254"/>
      <c r="N59" s="1254"/>
      <c r="AQ59" s="1254"/>
      <c r="AR59" s="1254"/>
      <c r="AS59" s="1254"/>
      <c r="AT59" s="1254"/>
      <c r="BC59" s="1254"/>
      <c r="BD59" s="1254"/>
      <c r="BE59" s="1254"/>
      <c r="BF59" s="1254"/>
      <c r="BO59" s="1254"/>
      <c r="BP59" s="1254"/>
      <c r="BQ59" s="1254"/>
      <c r="BR59" s="1254"/>
      <c r="CA59" s="1254"/>
      <c r="CB59" s="1254"/>
      <c r="CC59" s="1254"/>
      <c r="CD59" s="1254"/>
      <c r="CM59" s="1254"/>
      <c r="CN59" s="1254"/>
      <c r="CO59" s="1254"/>
      <c r="CP59" s="1254"/>
      <c r="CY59" s="1254"/>
      <c r="CZ59" s="1254"/>
      <c r="DA59" s="1254"/>
      <c r="DB59" s="1254"/>
      <c r="DC59" s="1254"/>
      <c r="DD59" s="1253"/>
      <c r="DE59" s="1251"/>
    </row>
    <row r="60" spans="1:109" s="1237" customFormat="1">
      <c r="A60" s="1223"/>
      <c r="B60" s="1251"/>
      <c r="K60" s="1254"/>
      <c r="L60" s="1254"/>
      <c r="M60" s="1254"/>
      <c r="N60" s="1254"/>
      <c r="AQ60" s="1254"/>
      <c r="AR60" s="1254"/>
      <c r="AS60" s="1254"/>
      <c r="AT60" s="1254"/>
      <c r="BC60" s="1254"/>
      <c r="BD60" s="1254"/>
      <c r="BE60" s="1254"/>
      <c r="BF60" s="1254"/>
      <c r="BO60" s="1254"/>
      <c r="BP60" s="1254"/>
      <c r="BQ60" s="1254"/>
      <c r="BR60" s="1254"/>
      <c r="CA60" s="1254"/>
      <c r="CB60" s="1254"/>
      <c r="CC60" s="1254"/>
      <c r="CD60" s="1254"/>
      <c r="CM60" s="1254"/>
      <c r="CN60" s="1254"/>
      <c r="CO60" s="1254"/>
      <c r="CP60" s="1254"/>
      <c r="CY60" s="1254"/>
      <c r="CZ60" s="1254"/>
      <c r="DA60" s="1254"/>
      <c r="DB60" s="1254"/>
      <c r="DC60" s="1254"/>
      <c r="DD60" s="1253"/>
      <c r="DE60" s="1251"/>
    </row>
    <row r="61" spans="1:109" s="1237" customFormat="1">
      <c r="A61" s="1223"/>
      <c r="B61" s="1255"/>
      <c r="C61" s="1256"/>
      <c r="D61" s="1256"/>
      <c r="E61" s="1256"/>
      <c r="F61" s="1256"/>
      <c r="G61" s="1256"/>
      <c r="H61" s="1256"/>
      <c r="I61" s="1256"/>
      <c r="J61" s="1256"/>
      <c r="K61" s="1256"/>
      <c r="L61" s="1256"/>
      <c r="M61" s="1257"/>
      <c r="N61" s="1257"/>
      <c r="O61" s="1256"/>
      <c r="P61" s="1256"/>
      <c r="Q61" s="1256"/>
      <c r="R61" s="1256"/>
      <c r="S61" s="1256"/>
      <c r="T61" s="1256"/>
      <c r="U61" s="1256"/>
      <c r="V61" s="1256"/>
      <c r="W61" s="1256"/>
      <c r="X61" s="1256"/>
      <c r="Y61" s="1256"/>
      <c r="Z61" s="1256"/>
      <c r="AA61" s="1256"/>
      <c r="AB61" s="1256"/>
      <c r="AC61" s="1256"/>
      <c r="AD61" s="1256"/>
      <c r="AE61" s="1256"/>
      <c r="AF61" s="1256"/>
      <c r="AG61" s="1256"/>
      <c r="AH61" s="1256"/>
      <c r="AI61" s="1256"/>
      <c r="AJ61" s="1256"/>
      <c r="AK61" s="1256"/>
      <c r="AL61" s="1256"/>
      <c r="AM61" s="1256"/>
      <c r="AN61" s="1256"/>
      <c r="AO61" s="1256"/>
      <c r="AP61" s="1256"/>
      <c r="AQ61" s="1256"/>
      <c r="AR61" s="1256"/>
      <c r="AS61" s="1257"/>
      <c r="AT61" s="1257"/>
      <c r="AU61" s="1256"/>
      <c r="AV61" s="1256"/>
      <c r="AW61" s="1256"/>
      <c r="AX61" s="1256"/>
      <c r="AY61" s="1256"/>
      <c r="AZ61" s="1256"/>
      <c r="BA61" s="1256"/>
      <c r="BB61" s="1256"/>
      <c r="BC61" s="1256"/>
      <c r="BD61" s="1256"/>
      <c r="BE61" s="1257"/>
      <c r="BF61" s="1257"/>
      <c r="BG61" s="1256"/>
      <c r="BH61" s="1256"/>
      <c r="BI61" s="1256"/>
      <c r="BJ61" s="1256"/>
      <c r="BK61" s="1256"/>
      <c r="BL61" s="1256"/>
      <c r="BM61" s="1256"/>
      <c r="BN61" s="1256"/>
      <c r="BO61" s="1256"/>
      <c r="BP61" s="1256"/>
      <c r="BQ61" s="1257"/>
      <c r="BR61" s="1257"/>
      <c r="BS61" s="1256"/>
      <c r="BT61" s="1256"/>
      <c r="BU61" s="1256"/>
      <c r="BV61" s="1256"/>
      <c r="BW61" s="1256"/>
      <c r="BX61" s="1256"/>
      <c r="BY61" s="1256"/>
      <c r="BZ61" s="1256"/>
      <c r="CA61" s="1256"/>
      <c r="CB61" s="1256"/>
      <c r="CC61" s="1257"/>
      <c r="CD61" s="1257"/>
      <c r="CE61" s="1256"/>
      <c r="CF61" s="1256"/>
      <c r="CG61" s="1256"/>
      <c r="CH61" s="1256"/>
      <c r="CI61" s="1256"/>
      <c r="CJ61" s="1256"/>
      <c r="CK61" s="1256"/>
      <c r="CL61" s="1256"/>
      <c r="CM61" s="1256"/>
      <c r="CN61" s="1256"/>
      <c r="CO61" s="1257"/>
      <c r="CP61" s="1257"/>
      <c r="CQ61" s="1256"/>
      <c r="CR61" s="1256"/>
      <c r="CS61" s="1256"/>
      <c r="CT61" s="1256"/>
      <c r="CU61" s="1256"/>
      <c r="CV61" s="1256"/>
      <c r="CW61" s="1256"/>
      <c r="CX61" s="1256"/>
      <c r="CY61" s="1256"/>
      <c r="CZ61" s="1256"/>
      <c r="DA61" s="1257"/>
      <c r="DB61" s="1257"/>
      <c r="DC61" s="1257"/>
      <c r="DD61" s="1258"/>
      <c r="DE61" s="1251"/>
    </row>
    <row r="62" spans="1:109">
      <c r="B62" s="1234"/>
      <c r="C62" s="1234"/>
      <c r="D62" s="1234"/>
      <c r="E62" s="1234"/>
      <c r="F62" s="1234"/>
      <c r="G62" s="1234"/>
      <c r="H62" s="1234"/>
      <c r="I62" s="1234"/>
      <c r="J62" s="1234"/>
      <c r="K62" s="1234"/>
      <c r="L62" s="1234"/>
      <c r="M62" s="1234"/>
      <c r="N62" s="1234"/>
      <c r="O62" s="1234"/>
      <c r="P62" s="1234"/>
      <c r="Q62" s="1234"/>
      <c r="R62" s="1234"/>
      <c r="S62" s="1234"/>
      <c r="T62" s="1234"/>
      <c r="U62" s="1234"/>
      <c r="V62" s="1234"/>
      <c r="W62" s="1234"/>
      <c r="X62" s="1234"/>
      <c r="Y62" s="1234"/>
      <c r="Z62" s="1234"/>
      <c r="AA62" s="1234"/>
      <c r="AB62" s="1234"/>
      <c r="AC62" s="1234"/>
      <c r="AD62" s="1234"/>
      <c r="AE62" s="1234"/>
      <c r="AF62" s="1234"/>
      <c r="AG62" s="1234"/>
      <c r="AH62" s="1234"/>
      <c r="AI62" s="1234"/>
      <c r="AJ62" s="1234"/>
      <c r="AK62" s="1234"/>
      <c r="AL62" s="1234"/>
      <c r="AM62" s="1234"/>
      <c r="AN62" s="1234"/>
      <c r="AO62" s="1234"/>
      <c r="AP62" s="1234"/>
      <c r="AQ62" s="1234"/>
      <c r="AR62" s="1234"/>
      <c r="AS62" s="1234"/>
      <c r="AT62" s="1234"/>
      <c r="AU62" s="1234"/>
      <c r="AV62" s="1234"/>
      <c r="AW62" s="1234"/>
      <c r="AX62" s="1234"/>
      <c r="AY62" s="1234"/>
      <c r="AZ62" s="1234"/>
      <c r="BA62" s="1234"/>
      <c r="BB62" s="1234"/>
      <c r="BC62" s="1234"/>
      <c r="BD62" s="1234"/>
      <c r="BE62" s="1234"/>
      <c r="BF62" s="1234"/>
      <c r="BG62" s="1234"/>
      <c r="BH62" s="1234"/>
      <c r="BI62" s="1234"/>
      <c r="BJ62" s="1234"/>
      <c r="BK62" s="1234"/>
      <c r="BL62" s="1234"/>
      <c r="BM62" s="1234"/>
      <c r="BN62" s="1234"/>
      <c r="BO62" s="1234"/>
      <c r="BP62" s="1234"/>
      <c r="BQ62" s="1234"/>
      <c r="BR62" s="1234"/>
      <c r="BS62" s="1234"/>
      <c r="BT62" s="1234"/>
      <c r="BU62" s="1234"/>
      <c r="BV62" s="1234"/>
      <c r="BW62" s="1234"/>
      <c r="BX62" s="1234"/>
      <c r="BY62" s="1234"/>
      <c r="BZ62" s="1234"/>
      <c r="CA62" s="1234"/>
      <c r="CB62" s="1234"/>
      <c r="CC62" s="1234"/>
      <c r="CD62" s="1234"/>
      <c r="CE62" s="1234"/>
      <c r="CF62" s="1234"/>
      <c r="CG62" s="1234"/>
      <c r="CH62" s="1234"/>
      <c r="CI62" s="1234"/>
      <c r="CJ62" s="1234"/>
      <c r="CK62" s="1234"/>
      <c r="CL62" s="1234"/>
      <c r="CM62" s="1234"/>
      <c r="CN62" s="1234"/>
      <c r="CO62" s="1234"/>
      <c r="CP62" s="1234"/>
      <c r="CQ62" s="1234"/>
      <c r="CR62" s="1234"/>
      <c r="CS62" s="1234"/>
      <c r="CT62" s="1234"/>
      <c r="CU62" s="1234"/>
      <c r="CV62" s="1234"/>
      <c r="CW62" s="1234"/>
      <c r="CX62" s="1234"/>
      <c r="CY62" s="1234"/>
      <c r="CZ62" s="1234"/>
      <c r="DA62" s="1234"/>
      <c r="DB62" s="1234"/>
      <c r="DC62" s="1234"/>
      <c r="DD62" s="1234"/>
      <c r="DE62" s="1223"/>
    </row>
    <row r="63" spans="1:109" ht="17.25">
      <c r="B63" s="1259" t="s">
        <v>607</v>
      </c>
    </row>
    <row r="64" spans="1:109">
      <c r="B64" s="1229"/>
      <c r="G64" s="1236"/>
      <c r="I64" s="1260"/>
      <c r="J64" s="1260"/>
      <c r="K64" s="1260"/>
      <c r="L64" s="1260"/>
      <c r="M64" s="1260"/>
      <c r="N64" s="1261"/>
      <c r="AM64" s="1236"/>
      <c r="AN64" s="1236" t="s">
        <v>601</v>
      </c>
      <c r="AP64" s="1237"/>
      <c r="AQ64" s="1237"/>
      <c r="AR64" s="1237"/>
      <c r="AY64" s="1236"/>
      <c r="BA64" s="1237"/>
      <c r="BB64" s="1237"/>
      <c r="BC64" s="1237"/>
      <c r="BK64" s="1236"/>
      <c r="BM64" s="1237"/>
      <c r="BN64" s="1237"/>
      <c r="BO64" s="1237"/>
      <c r="BW64" s="1236"/>
      <c r="BY64" s="1237"/>
      <c r="BZ64" s="1237"/>
      <c r="CA64" s="1237"/>
      <c r="CI64" s="1236"/>
      <c r="CK64" s="1237"/>
      <c r="CL64" s="1237"/>
      <c r="CM64" s="1237"/>
      <c r="CU64" s="1236"/>
      <c r="CW64" s="1237"/>
      <c r="CX64" s="1237"/>
      <c r="CY64" s="1237"/>
    </row>
    <row r="65" spans="2:107">
      <c r="B65" s="1229"/>
      <c r="AN65" s="1262" t="s">
        <v>608</v>
      </c>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c r="CB65" s="1263"/>
      <c r="CC65" s="1263"/>
      <c r="CD65" s="1263"/>
      <c r="CE65" s="1263"/>
      <c r="CF65" s="1263"/>
      <c r="CG65" s="1263"/>
      <c r="CH65" s="1263"/>
      <c r="CI65" s="1263"/>
      <c r="CJ65" s="1263"/>
      <c r="CK65" s="1263"/>
      <c r="CL65" s="1263"/>
      <c r="CM65" s="1263"/>
      <c r="CN65" s="1263"/>
      <c r="CO65" s="1263"/>
      <c r="CP65" s="1263"/>
      <c r="CQ65" s="1263"/>
      <c r="CR65" s="1263"/>
      <c r="CS65" s="1263"/>
      <c r="CT65" s="1263"/>
      <c r="CU65" s="1263"/>
      <c r="CV65" s="1263"/>
      <c r="CW65" s="1263"/>
      <c r="CX65" s="1263"/>
      <c r="CY65" s="1263"/>
      <c r="CZ65" s="1263"/>
      <c r="DA65" s="1263"/>
      <c r="DB65" s="1263"/>
      <c r="DC65" s="1264"/>
    </row>
    <row r="66" spans="2:107">
      <c r="B66" s="1229"/>
      <c r="AN66" s="1265"/>
      <c r="AO66" s="1266"/>
      <c r="AP66" s="1266"/>
      <c r="AQ66" s="1266"/>
      <c r="AR66" s="1266"/>
      <c r="AS66" s="1266"/>
      <c r="AT66" s="1266"/>
      <c r="AU66" s="1266"/>
      <c r="AV66" s="1266"/>
      <c r="AW66" s="1266"/>
      <c r="AX66" s="1266"/>
      <c r="AY66" s="1266"/>
      <c r="AZ66" s="1266"/>
      <c r="BA66" s="1266"/>
      <c r="BB66" s="1266"/>
      <c r="BC66" s="1266"/>
      <c r="BD66" s="1266"/>
      <c r="BE66" s="1266"/>
      <c r="BF66" s="1266"/>
      <c r="BG66" s="1266"/>
      <c r="BH66" s="1266"/>
      <c r="BI66" s="1266"/>
      <c r="BJ66" s="1266"/>
      <c r="BK66" s="1266"/>
      <c r="BL66" s="1266"/>
      <c r="BM66" s="1266"/>
      <c r="BN66" s="1266"/>
      <c r="BO66" s="1266"/>
      <c r="BP66" s="1266"/>
      <c r="BQ66" s="1266"/>
      <c r="BR66" s="1266"/>
      <c r="BS66" s="1266"/>
      <c r="BT66" s="1266"/>
      <c r="BU66" s="1266"/>
      <c r="BV66" s="1266"/>
      <c r="BW66" s="1266"/>
      <c r="BX66" s="1266"/>
      <c r="BY66" s="1266"/>
      <c r="BZ66" s="1266"/>
      <c r="CA66" s="1266"/>
      <c r="CB66" s="1266"/>
      <c r="CC66" s="1266"/>
      <c r="CD66" s="1266"/>
      <c r="CE66" s="1266"/>
      <c r="CF66" s="1266"/>
      <c r="CG66" s="1266"/>
      <c r="CH66" s="1266"/>
      <c r="CI66" s="1266"/>
      <c r="CJ66" s="1266"/>
      <c r="CK66" s="1266"/>
      <c r="CL66" s="1266"/>
      <c r="CM66" s="1266"/>
      <c r="CN66" s="1266"/>
      <c r="CO66" s="1266"/>
      <c r="CP66" s="1266"/>
      <c r="CQ66" s="1266"/>
      <c r="CR66" s="1266"/>
      <c r="CS66" s="1266"/>
      <c r="CT66" s="1266"/>
      <c r="CU66" s="1266"/>
      <c r="CV66" s="1266"/>
      <c r="CW66" s="1266"/>
      <c r="CX66" s="1266"/>
      <c r="CY66" s="1266"/>
      <c r="CZ66" s="1266"/>
      <c r="DA66" s="1266"/>
      <c r="DB66" s="1266"/>
      <c r="DC66" s="1267"/>
    </row>
    <row r="67" spans="2:107">
      <c r="B67" s="1229"/>
      <c r="AN67" s="1265"/>
      <c r="AO67" s="1266"/>
      <c r="AP67" s="1266"/>
      <c r="AQ67" s="1266"/>
      <c r="AR67" s="1266"/>
      <c r="AS67" s="1266"/>
      <c r="AT67" s="1266"/>
      <c r="AU67" s="1266"/>
      <c r="AV67" s="1266"/>
      <c r="AW67" s="1266"/>
      <c r="AX67" s="1266"/>
      <c r="AY67" s="1266"/>
      <c r="AZ67" s="1266"/>
      <c r="BA67" s="1266"/>
      <c r="BB67" s="1266"/>
      <c r="BC67" s="1266"/>
      <c r="BD67" s="1266"/>
      <c r="BE67" s="1266"/>
      <c r="BF67" s="1266"/>
      <c r="BG67" s="1266"/>
      <c r="BH67" s="1266"/>
      <c r="BI67" s="1266"/>
      <c r="BJ67" s="1266"/>
      <c r="BK67" s="1266"/>
      <c r="BL67" s="1266"/>
      <c r="BM67" s="1266"/>
      <c r="BN67" s="1266"/>
      <c r="BO67" s="1266"/>
      <c r="BP67" s="1266"/>
      <c r="BQ67" s="1266"/>
      <c r="BR67" s="1266"/>
      <c r="BS67" s="1266"/>
      <c r="BT67" s="1266"/>
      <c r="BU67" s="1266"/>
      <c r="BV67" s="1266"/>
      <c r="BW67" s="1266"/>
      <c r="BX67" s="1266"/>
      <c r="BY67" s="1266"/>
      <c r="BZ67" s="1266"/>
      <c r="CA67" s="1266"/>
      <c r="CB67" s="1266"/>
      <c r="CC67" s="1266"/>
      <c r="CD67" s="1266"/>
      <c r="CE67" s="1266"/>
      <c r="CF67" s="1266"/>
      <c r="CG67" s="1266"/>
      <c r="CH67" s="1266"/>
      <c r="CI67" s="1266"/>
      <c r="CJ67" s="1266"/>
      <c r="CK67" s="1266"/>
      <c r="CL67" s="1266"/>
      <c r="CM67" s="1266"/>
      <c r="CN67" s="1266"/>
      <c r="CO67" s="1266"/>
      <c r="CP67" s="1266"/>
      <c r="CQ67" s="1266"/>
      <c r="CR67" s="1266"/>
      <c r="CS67" s="1266"/>
      <c r="CT67" s="1266"/>
      <c r="CU67" s="1266"/>
      <c r="CV67" s="1266"/>
      <c r="CW67" s="1266"/>
      <c r="CX67" s="1266"/>
      <c r="CY67" s="1266"/>
      <c r="CZ67" s="1266"/>
      <c r="DA67" s="1266"/>
      <c r="DB67" s="1266"/>
      <c r="DC67" s="1267"/>
    </row>
    <row r="68" spans="2:107">
      <c r="B68" s="1229"/>
      <c r="AN68" s="1265"/>
      <c r="AO68" s="1266"/>
      <c r="AP68" s="1266"/>
      <c r="AQ68" s="1266"/>
      <c r="AR68" s="1266"/>
      <c r="AS68" s="1266"/>
      <c r="AT68" s="1266"/>
      <c r="AU68" s="1266"/>
      <c r="AV68" s="1266"/>
      <c r="AW68" s="1266"/>
      <c r="AX68" s="1266"/>
      <c r="AY68" s="1266"/>
      <c r="AZ68" s="1266"/>
      <c r="BA68" s="1266"/>
      <c r="BB68" s="1266"/>
      <c r="BC68" s="1266"/>
      <c r="BD68" s="1266"/>
      <c r="BE68" s="1266"/>
      <c r="BF68" s="1266"/>
      <c r="BG68" s="1266"/>
      <c r="BH68" s="1266"/>
      <c r="BI68" s="1266"/>
      <c r="BJ68" s="1266"/>
      <c r="BK68" s="1266"/>
      <c r="BL68" s="1266"/>
      <c r="BM68" s="1266"/>
      <c r="BN68" s="1266"/>
      <c r="BO68" s="1266"/>
      <c r="BP68" s="1266"/>
      <c r="BQ68" s="1266"/>
      <c r="BR68" s="1266"/>
      <c r="BS68" s="1266"/>
      <c r="BT68" s="1266"/>
      <c r="BU68" s="1266"/>
      <c r="BV68" s="1266"/>
      <c r="BW68" s="1266"/>
      <c r="BX68" s="1266"/>
      <c r="BY68" s="1266"/>
      <c r="BZ68" s="1266"/>
      <c r="CA68" s="1266"/>
      <c r="CB68" s="1266"/>
      <c r="CC68" s="1266"/>
      <c r="CD68" s="1266"/>
      <c r="CE68" s="1266"/>
      <c r="CF68" s="1266"/>
      <c r="CG68" s="1266"/>
      <c r="CH68" s="1266"/>
      <c r="CI68" s="1266"/>
      <c r="CJ68" s="1266"/>
      <c r="CK68" s="1266"/>
      <c r="CL68" s="1266"/>
      <c r="CM68" s="1266"/>
      <c r="CN68" s="1266"/>
      <c r="CO68" s="1266"/>
      <c r="CP68" s="1266"/>
      <c r="CQ68" s="1266"/>
      <c r="CR68" s="1266"/>
      <c r="CS68" s="1266"/>
      <c r="CT68" s="1266"/>
      <c r="CU68" s="1266"/>
      <c r="CV68" s="1266"/>
      <c r="CW68" s="1266"/>
      <c r="CX68" s="1266"/>
      <c r="CY68" s="1266"/>
      <c r="CZ68" s="1266"/>
      <c r="DA68" s="1266"/>
      <c r="DB68" s="1266"/>
      <c r="DC68" s="1267"/>
    </row>
    <row r="69" spans="2:107">
      <c r="B69" s="1229"/>
      <c r="AN69" s="1268"/>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70"/>
    </row>
    <row r="70" spans="2:107">
      <c r="B70" s="1229"/>
      <c r="H70" s="1271"/>
      <c r="I70" s="1271"/>
      <c r="J70" s="1272"/>
      <c r="K70" s="1272"/>
      <c r="L70" s="1273"/>
      <c r="M70" s="1272"/>
      <c r="N70" s="1273"/>
      <c r="AN70" s="1238"/>
      <c r="AO70" s="1238"/>
      <c r="AP70" s="1238"/>
      <c r="AZ70" s="1238"/>
      <c r="BA70" s="1238"/>
      <c r="BB70" s="1238"/>
      <c r="BL70" s="1238"/>
      <c r="BM70" s="1238"/>
      <c r="BN70" s="1238"/>
      <c r="BX70" s="1238"/>
      <c r="BY70" s="1238"/>
      <c r="BZ70" s="1238"/>
      <c r="CJ70" s="1238"/>
      <c r="CK70" s="1238"/>
      <c r="CL70" s="1238"/>
      <c r="CV70" s="1238"/>
      <c r="CW70" s="1238"/>
      <c r="CX70" s="1238"/>
    </row>
    <row r="71" spans="2:107">
      <c r="B71" s="1229"/>
      <c r="G71" s="1274"/>
      <c r="I71" s="1275"/>
      <c r="J71" s="1272"/>
      <c r="K71" s="1272"/>
      <c r="L71" s="1273"/>
      <c r="M71" s="1272"/>
      <c r="N71" s="1273"/>
      <c r="AM71" s="1274"/>
      <c r="AN71" s="1223" t="s">
        <v>602</v>
      </c>
    </row>
    <row r="72" spans="2:107">
      <c r="B72" s="1229"/>
      <c r="G72" s="1239"/>
      <c r="H72" s="1239"/>
      <c r="I72" s="1239"/>
      <c r="J72" s="1239"/>
      <c r="K72" s="1240"/>
      <c r="L72" s="1240"/>
      <c r="M72" s="1241"/>
      <c r="N72" s="1241"/>
      <c r="AN72" s="1242"/>
      <c r="AO72" s="1243"/>
      <c r="AP72" s="1243"/>
      <c r="AQ72" s="1243"/>
      <c r="AR72" s="1243"/>
      <c r="AS72" s="1243"/>
      <c r="AT72" s="1243"/>
      <c r="AU72" s="1243"/>
      <c r="AV72" s="1243"/>
      <c r="AW72" s="1243"/>
      <c r="AX72" s="1243"/>
      <c r="AY72" s="1243"/>
      <c r="AZ72" s="1243"/>
      <c r="BA72" s="1243"/>
      <c r="BB72" s="1243"/>
      <c r="BC72" s="1243"/>
      <c r="BD72" s="1243"/>
      <c r="BE72" s="1243"/>
      <c r="BF72" s="1243"/>
      <c r="BG72" s="1243"/>
      <c r="BH72" s="1243"/>
      <c r="BI72" s="1243"/>
      <c r="BJ72" s="1243"/>
      <c r="BK72" s="1243"/>
      <c r="BL72" s="1243"/>
      <c r="BM72" s="1243"/>
      <c r="BN72" s="1243"/>
      <c r="BO72" s="1244"/>
      <c r="BP72" s="1245" t="s">
        <v>563</v>
      </c>
      <c r="BQ72" s="1245"/>
      <c r="BR72" s="1245"/>
      <c r="BS72" s="1245"/>
      <c r="BT72" s="1245"/>
      <c r="BU72" s="1245"/>
      <c r="BV72" s="1245"/>
      <c r="BW72" s="1245"/>
      <c r="BX72" s="1245" t="s">
        <v>564</v>
      </c>
      <c r="BY72" s="1245"/>
      <c r="BZ72" s="1245"/>
      <c r="CA72" s="1245"/>
      <c r="CB72" s="1245"/>
      <c r="CC72" s="1245"/>
      <c r="CD72" s="1245"/>
      <c r="CE72" s="1245"/>
      <c r="CF72" s="1245" t="s">
        <v>565</v>
      </c>
      <c r="CG72" s="1245"/>
      <c r="CH72" s="1245"/>
      <c r="CI72" s="1245"/>
      <c r="CJ72" s="1245"/>
      <c r="CK72" s="1245"/>
      <c r="CL72" s="1245"/>
      <c r="CM72" s="1245"/>
      <c r="CN72" s="1245" t="s">
        <v>566</v>
      </c>
      <c r="CO72" s="1245"/>
      <c r="CP72" s="1245"/>
      <c r="CQ72" s="1245"/>
      <c r="CR72" s="1245"/>
      <c r="CS72" s="1245"/>
      <c r="CT72" s="1245"/>
      <c r="CU72" s="1245"/>
      <c r="CV72" s="1245" t="s">
        <v>567</v>
      </c>
      <c r="CW72" s="1245"/>
      <c r="CX72" s="1245"/>
      <c r="CY72" s="1245"/>
      <c r="CZ72" s="1245"/>
      <c r="DA72" s="1245"/>
      <c r="DB72" s="1245"/>
      <c r="DC72" s="1245"/>
    </row>
    <row r="73" spans="2:107">
      <c r="B73" s="1229"/>
      <c r="G73" s="1246"/>
      <c r="H73" s="1246"/>
      <c r="I73" s="1246"/>
      <c r="J73" s="1246"/>
      <c r="K73" s="1276"/>
      <c r="L73" s="1276"/>
      <c r="M73" s="1276"/>
      <c r="N73" s="1276"/>
      <c r="AM73" s="1238"/>
      <c r="AN73" s="1249" t="s">
        <v>603</v>
      </c>
      <c r="AO73" s="1249"/>
      <c r="AP73" s="1249"/>
      <c r="AQ73" s="1249"/>
      <c r="AR73" s="1249"/>
      <c r="AS73" s="1249"/>
      <c r="AT73" s="1249"/>
      <c r="AU73" s="1249"/>
      <c r="AV73" s="1249"/>
      <c r="AW73" s="1249"/>
      <c r="AX73" s="1249"/>
      <c r="AY73" s="1249"/>
      <c r="AZ73" s="1249"/>
      <c r="BA73" s="1249"/>
      <c r="BB73" s="1249" t="s">
        <v>604</v>
      </c>
      <c r="BC73" s="1249"/>
      <c r="BD73" s="1249"/>
      <c r="BE73" s="1249"/>
      <c r="BF73" s="1249"/>
      <c r="BG73" s="1249"/>
      <c r="BH73" s="1249"/>
      <c r="BI73" s="1249"/>
      <c r="BJ73" s="1249"/>
      <c r="BK73" s="1249"/>
      <c r="BL73" s="1249"/>
      <c r="BM73" s="1249"/>
      <c r="BN73" s="1249"/>
      <c r="BO73" s="1249"/>
      <c r="BP73" s="1250"/>
      <c r="BQ73" s="1250"/>
      <c r="BR73" s="1250"/>
      <c r="BS73" s="1250"/>
      <c r="BT73" s="1250"/>
      <c r="BU73" s="1250"/>
      <c r="BV73" s="1250"/>
      <c r="BW73" s="1250"/>
      <c r="BX73" s="1250"/>
      <c r="BY73" s="1250"/>
      <c r="BZ73" s="1250"/>
      <c r="CA73" s="1250"/>
      <c r="CB73" s="1250"/>
      <c r="CC73" s="1250"/>
      <c r="CD73" s="1250"/>
      <c r="CE73" s="1250"/>
      <c r="CF73" s="1250"/>
      <c r="CG73" s="1250"/>
      <c r="CH73" s="1250"/>
      <c r="CI73" s="1250"/>
      <c r="CJ73" s="1250"/>
      <c r="CK73" s="1250"/>
      <c r="CL73" s="1250"/>
      <c r="CM73" s="1250"/>
      <c r="CN73" s="1250"/>
      <c r="CO73" s="1250"/>
      <c r="CP73" s="1250"/>
      <c r="CQ73" s="1250"/>
      <c r="CR73" s="1250"/>
      <c r="CS73" s="1250"/>
      <c r="CT73" s="1250"/>
      <c r="CU73" s="1250"/>
      <c r="CV73" s="1250"/>
      <c r="CW73" s="1250"/>
      <c r="CX73" s="1250"/>
      <c r="CY73" s="1250"/>
      <c r="CZ73" s="1250"/>
      <c r="DA73" s="1250"/>
      <c r="DB73" s="1250"/>
      <c r="DC73" s="1250"/>
    </row>
    <row r="74" spans="2:107">
      <c r="B74" s="1229"/>
      <c r="G74" s="1246"/>
      <c r="H74" s="1246"/>
      <c r="I74" s="1246"/>
      <c r="J74" s="1246"/>
      <c r="K74" s="1276"/>
      <c r="L74" s="1276"/>
      <c r="M74" s="1276"/>
      <c r="N74" s="1276"/>
      <c r="AM74" s="1238"/>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50"/>
      <c r="BQ74" s="1250"/>
      <c r="BR74" s="1250"/>
      <c r="BS74" s="1250"/>
      <c r="BT74" s="1250"/>
      <c r="BU74" s="1250"/>
      <c r="BV74" s="1250"/>
      <c r="BW74" s="1250"/>
      <c r="BX74" s="1250"/>
      <c r="BY74" s="1250"/>
      <c r="BZ74" s="1250"/>
      <c r="CA74" s="1250"/>
      <c r="CB74" s="1250"/>
      <c r="CC74" s="1250"/>
      <c r="CD74" s="1250"/>
      <c r="CE74" s="1250"/>
      <c r="CF74" s="1250"/>
      <c r="CG74" s="1250"/>
      <c r="CH74" s="1250"/>
      <c r="CI74" s="1250"/>
      <c r="CJ74" s="1250"/>
      <c r="CK74" s="1250"/>
      <c r="CL74" s="1250"/>
      <c r="CM74" s="1250"/>
      <c r="CN74" s="1250"/>
      <c r="CO74" s="1250"/>
      <c r="CP74" s="1250"/>
      <c r="CQ74" s="1250"/>
      <c r="CR74" s="1250"/>
      <c r="CS74" s="1250"/>
      <c r="CT74" s="1250"/>
      <c r="CU74" s="1250"/>
      <c r="CV74" s="1250"/>
      <c r="CW74" s="1250"/>
      <c r="CX74" s="1250"/>
      <c r="CY74" s="1250"/>
      <c r="CZ74" s="1250"/>
      <c r="DA74" s="1250"/>
      <c r="DB74" s="1250"/>
      <c r="DC74" s="1250"/>
    </row>
    <row r="75" spans="2:107">
      <c r="B75" s="1229"/>
      <c r="G75" s="1246"/>
      <c r="H75" s="1246"/>
      <c r="I75" s="1239"/>
      <c r="J75" s="1239"/>
      <c r="K75" s="1248"/>
      <c r="L75" s="1248"/>
      <c r="M75" s="1248"/>
      <c r="N75" s="1248"/>
      <c r="AM75" s="1238"/>
      <c r="AN75" s="1249"/>
      <c r="AO75" s="1249"/>
      <c r="AP75" s="1249"/>
      <c r="AQ75" s="1249"/>
      <c r="AR75" s="1249"/>
      <c r="AS75" s="1249"/>
      <c r="AT75" s="1249"/>
      <c r="AU75" s="1249"/>
      <c r="AV75" s="1249"/>
      <c r="AW75" s="1249"/>
      <c r="AX75" s="1249"/>
      <c r="AY75" s="1249"/>
      <c r="AZ75" s="1249"/>
      <c r="BA75" s="1249"/>
      <c r="BB75" s="1249" t="s">
        <v>609</v>
      </c>
      <c r="BC75" s="1249"/>
      <c r="BD75" s="1249"/>
      <c r="BE75" s="1249"/>
      <c r="BF75" s="1249"/>
      <c r="BG75" s="1249"/>
      <c r="BH75" s="1249"/>
      <c r="BI75" s="1249"/>
      <c r="BJ75" s="1249"/>
      <c r="BK75" s="1249"/>
      <c r="BL75" s="1249"/>
      <c r="BM75" s="1249"/>
      <c r="BN75" s="1249"/>
      <c r="BO75" s="1249"/>
      <c r="BP75" s="1250">
        <v>4</v>
      </c>
      <c r="BQ75" s="1250"/>
      <c r="BR75" s="1250"/>
      <c r="BS75" s="1250"/>
      <c r="BT75" s="1250"/>
      <c r="BU75" s="1250"/>
      <c r="BV75" s="1250"/>
      <c r="BW75" s="1250"/>
      <c r="BX75" s="1250">
        <v>4.8</v>
      </c>
      <c r="BY75" s="1250"/>
      <c r="BZ75" s="1250"/>
      <c r="CA75" s="1250"/>
      <c r="CB75" s="1250"/>
      <c r="CC75" s="1250"/>
      <c r="CD75" s="1250"/>
      <c r="CE75" s="1250"/>
      <c r="CF75" s="1250">
        <v>5.8</v>
      </c>
      <c r="CG75" s="1250"/>
      <c r="CH75" s="1250"/>
      <c r="CI75" s="1250"/>
      <c r="CJ75" s="1250"/>
      <c r="CK75" s="1250"/>
      <c r="CL75" s="1250"/>
      <c r="CM75" s="1250"/>
      <c r="CN75" s="1250">
        <v>6.2</v>
      </c>
      <c r="CO75" s="1250"/>
      <c r="CP75" s="1250"/>
      <c r="CQ75" s="1250"/>
      <c r="CR75" s="1250"/>
      <c r="CS75" s="1250"/>
      <c r="CT75" s="1250"/>
      <c r="CU75" s="1250"/>
      <c r="CV75" s="1250">
        <v>6.7</v>
      </c>
      <c r="CW75" s="1250"/>
      <c r="CX75" s="1250"/>
      <c r="CY75" s="1250"/>
      <c r="CZ75" s="1250"/>
      <c r="DA75" s="1250"/>
      <c r="DB75" s="1250"/>
      <c r="DC75" s="1250"/>
    </row>
    <row r="76" spans="2:107">
      <c r="B76" s="1229"/>
      <c r="G76" s="1246"/>
      <c r="H76" s="1246"/>
      <c r="I76" s="1239"/>
      <c r="J76" s="1239"/>
      <c r="K76" s="1248"/>
      <c r="L76" s="1248"/>
      <c r="M76" s="1248"/>
      <c r="N76" s="1248"/>
      <c r="AM76" s="1238"/>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50"/>
      <c r="BQ76" s="1250"/>
      <c r="BR76" s="1250"/>
      <c r="BS76" s="1250"/>
      <c r="BT76" s="1250"/>
      <c r="BU76" s="1250"/>
      <c r="BV76" s="1250"/>
      <c r="BW76" s="1250"/>
      <c r="BX76" s="1250"/>
      <c r="BY76" s="1250"/>
      <c r="BZ76" s="1250"/>
      <c r="CA76" s="1250"/>
      <c r="CB76" s="1250"/>
      <c r="CC76" s="1250"/>
      <c r="CD76" s="1250"/>
      <c r="CE76" s="1250"/>
      <c r="CF76" s="1250"/>
      <c r="CG76" s="1250"/>
      <c r="CH76" s="1250"/>
      <c r="CI76" s="1250"/>
      <c r="CJ76" s="1250"/>
      <c r="CK76" s="1250"/>
      <c r="CL76" s="1250"/>
      <c r="CM76" s="1250"/>
      <c r="CN76" s="1250"/>
      <c r="CO76" s="1250"/>
      <c r="CP76" s="1250"/>
      <c r="CQ76" s="1250"/>
      <c r="CR76" s="1250"/>
      <c r="CS76" s="1250"/>
      <c r="CT76" s="1250"/>
      <c r="CU76" s="1250"/>
      <c r="CV76" s="1250"/>
      <c r="CW76" s="1250"/>
      <c r="CX76" s="1250"/>
      <c r="CY76" s="1250"/>
      <c r="CZ76" s="1250"/>
      <c r="DA76" s="1250"/>
      <c r="DB76" s="1250"/>
      <c r="DC76" s="1250"/>
    </row>
    <row r="77" spans="2:107">
      <c r="B77" s="1229"/>
      <c r="G77" s="1239"/>
      <c r="H77" s="1239"/>
      <c r="I77" s="1239"/>
      <c r="J77" s="1239"/>
      <c r="K77" s="1276"/>
      <c r="L77" s="1276"/>
      <c r="M77" s="1276"/>
      <c r="N77" s="1276"/>
      <c r="AN77" s="1245" t="s">
        <v>606</v>
      </c>
      <c r="AO77" s="1245"/>
      <c r="AP77" s="1245"/>
      <c r="AQ77" s="1245"/>
      <c r="AR77" s="1245"/>
      <c r="AS77" s="1245"/>
      <c r="AT77" s="1245"/>
      <c r="AU77" s="1245"/>
      <c r="AV77" s="1245"/>
      <c r="AW77" s="1245"/>
      <c r="AX77" s="1245"/>
      <c r="AY77" s="1245"/>
      <c r="AZ77" s="1245"/>
      <c r="BA77" s="1245"/>
      <c r="BB77" s="1249" t="s">
        <v>604</v>
      </c>
      <c r="BC77" s="1249"/>
      <c r="BD77" s="1249"/>
      <c r="BE77" s="1249"/>
      <c r="BF77" s="1249"/>
      <c r="BG77" s="1249"/>
      <c r="BH77" s="1249"/>
      <c r="BI77" s="1249"/>
      <c r="BJ77" s="1249"/>
      <c r="BK77" s="1249"/>
      <c r="BL77" s="1249"/>
      <c r="BM77" s="1249"/>
      <c r="BN77" s="1249"/>
      <c r="BO77" s="1249"/>
      <c r="BP77" s="1250">
        <v>18.2</v>
      </c>
      <c r="BQ77" s="1250"/>
      <c r="BR77" s="1250"/>
      <c r="BS77" s="1250"/>
      <c r="BT77" s="1250"/>
      <c r="BU77" s="1250"/>
      <c r="BV77" s="1250"/>
      <c r="BW77" s="1250"/>
      <c r="BX77" s="1250">
        <v>20.3</v>
      </c>
      <c r="BY77" s="1250"/>
      <c r="BZ77" s="1250"/>
      <c r="CA77" s="1250"/>
      <c r="CB77" s="1250"/>
      <c r="CC77" s="1250"/>
      <c r="CD77" s="1250"/>
      <c r="CE77" s="1250"/>
      <c r="CF77" s="1250">
        <v>15.5</v>
      </c>
      <c r="CG77" s="1250"/>
      <c r="CH77" s="1250"/>
      <c r="CI77" s="1250"/>
      <c r="CJ77" s="1250"/>
      <c r="CK77" s="1250"/>
      <c r="CL77" s="1250"/>
      <c r="CM77" s="1250"/>
      <c r="CN77" s="1250">
        <v>4.5999999999999996</v>
      </c>
      <c r="CO77" s="1250"/>
      <c r="CP77" s="1250"/>
      <c r="CQ77" s="1250"/>
      <c r="CR77" s="1250"/>
      <c r="CS77" s="1250"/>
      <c r="CT77" s="1250"/>
      <c r="CU77" s="1250"/>
      <c r="CV77" s="1250">
        <v>1.6</v>
      </c>
      <c r="CW77" s="1250"/>
      <c r="CX77" s="1250"/>
      <c r="CY77" s="1250"/>
      <c r="CZ77" s="1250"/>
      <c r="DA77" s="1250"/>
      <c r="DB77" s="1250"/>
      <c r="DC77" s="1250"/>
    </row>
    <row r="78" spans="2:107">
      <c r="B78" s="1229"/>
      <c r="G78" s="1239"/>
      <c r="H78" s="1239"/>
      <c r="I78" s="1239"/>
      <c r="J78" s="1239"/>
      <c r="K78" s="1276"/>
      <c r="L78" s="1276"/>
      <c r="M78" s="1276"/>
      <c r="N78" s="1276"/>
      <c r="AN78" s="1245"/>
      <c r="AO78" s="1245"/>
      <c r="AP78" s="1245"/>
      <c r="AQ78" s="1245"/>
      <c r="AR78" s="1245"/>
      <c r="AS78" s="1245"/>
      <c r="AT78" s="1245"/>
      <c r="AU78" s="1245"/>
      <c r="AV78" s="1245"/>
      <c r="AW78" s="1245"/>
      <c r="AX78" s="1245"/>
      <c r="AY78" s="1245"/>
      <c r="AZ78" s="1245"/>
      <c r="BA78" s="1245"/>
      <c r="BB78" s="1249"/>
      <c r="BC78" s="1249"/>
      <c r="BD78" s="1249"/>
      <c r="BE78" s="1249"/>
      <c r="BF78" s="1249"/>
      <c r="BG78" s="1249"/>
      <c r="BH78" s="1249"/>
      <c r="BI78" s="1249"/>
      <c r="BJ78" s="1249"/>
      <c r="BK78" s="1249"/>
      <c r="BL78" s="1249"/>
      <c r="BM78" s="1249"/>
      <c r="BN78" s="1249"/>
      <c r="BO78" s="1249"/>
      <c r="BP78" s="1250"/>
      <c r="BQ78" s="1250"/>
      <c r="BR78" s="1250"/>
      <c r="BS78" s="1250"/>
      <c r="BT78" s="1250"/>
      <c r="BU78" s="1250"/>
      <c r="BV78" s="1250"/>
      <c r="BW78" s="1250"/>
      <c r="BX78" s="1250"/>
      <c r="BY78" s="1250"/>
      <c r="BZ78" s="1250"/>
      <c r="CA78" s="1250"/>
      <c r="CB78" s="1250"/>
      <c r="CC78" s="1250"/>
      <c r="CD78" s="1250"/>
      <c r="CE78" s="1250"/>
      <c r="CF78" s="1250"/>
      <c r="CG78" s="1250"/>
      <c r="CH78" s="1250"/>
      <c r="CI78" s="1250"/>
      <c r="CJ78" s="1250"/>
      <c r="CK78" s="1250"/>
      <c r="CL78" s="1250"/>
      <c r="CM78" s="1250"/>
      <c r="CN78" s="1250"/>
      <c r="CO78" s="1250"/>
      <c r="CP78" s="1250"/>
      <c r="CQ78" s="1250"/>
      <c r="CR78" s="1250"/>
      <c r="CS78" s="1250"/>
      <c r="CT78" s="1250"/>
      <c r="CU78" s="1250"/>
      <c r="CV78" s="1250"/>
      <c r="CW78" s="1250"/>
      <c r="CX78" s="1250"/>
      <c r="CY78" s="1250"/>
      <c r="CZ78" s="1250"/>
      <c r="DA78" s="1250"/>
      <c r="DB78" s="1250"/>
      <c r="DC78" s="1250"/>
    </row>
    <row r="79" spans="2:107">
      <c r="B79" s="1229"/>
      <c r="G79" s="1239"/>
      <c r="H79" s="1239"/>
      <c r="I79" s="1252"/>
      <c r="J79" s="1252"/>
      <c r="K79" s="1277"/>
      <c r="L79" s="1277"/>
      <c r="M79" s="1277"/>
      <c r="N79" s="1277"/>
      <c r="AN79" s="1245"/>
      <c r="AO79" s="1245"/>
      <c r="AP79" s="1245"/>
      <c r="AQ79" s="1245"/>
      <c r="AR79" s="1245"/>
      <c r="AS79" s="1245"/>
      <c r="AT79" s="1245"/>
      <c r="AU79" s="1245"/>
      <c r="AV79" s="1245"/>
      <c r="AW79" s="1245"/>
      <c r="AX79" s="1245"/>
      <c r="AY79" s="1245"/>
      <c r="AZ79" s="1245"/>
      <c r="BA79" s="1245"/>
      <c r="BB79" s="1249" t="s">
        <v>609</v>
      </c>
      <c r="BC79" s="1249"/>
      <c r="BD79" s="1249"/>
      <c r="BE79" s="1249"/>
      <c r="BF79" s="1249"/>
      <c r="BG79" s="1249"/>
      <c r="BH79" s="1249"/>
      <c r="BI79" s="1249"/>
      <c r="BJ79" s="1249"/>
      <c r="BK79" s="1249"/>
      <c r="BL79" s="1249"/>
      <c r="BM79" s="1249"/>
      <c r="BN79" s="1249"/>
      <c r="BO79" s="1249"/>
      <c r="BP79" s="1250">
        <v>6.8</v>
      </c>
      <c r="BQ79" s="1250"/>
      <c r="BR79" s="1250"/>
      <c r="BS79" s="1250"/>
      <c r="BT79" s="1250"/>
      <c r="BU79" s="1250"/>
      <c r="BV79" s="1250"/>
      <c r="BW79" s="1250"/>
      <c r="BX79" s="1250">
        <v>6.6</v>
      </c>
      <c r="BY79" s="1250"/>
      <c r="BZ79" s="1250"/>
      <c r="CA79" s="1250"/>
      <c r="CB79" s="1250"/>
      <c r="CC79" s="1250"/>
      <c r="CD79" s="1250"/>
      <c r="CE79" s="1250"/>
      <c r="CF79" s="1250">
        <v>6.4</v>
      </c>
      <c r="CG79" s="1250"/>
      <c r="CH79" s="1250"/>
      <c r="CI79" s="1250"/>
      <c r="CJ79" s="1250"/>
      <c r="CK79" s="1250"/>
      <c r="CL79" s="1250"/>
      <c r="CM79" s="1250"/>
      <c r="CN79" s="1250">
        <v>6.3</v>
      </c>
      <c r="CO79" s="1250"/>
      <c r="CP79" s="1250"/>
      <c r="CQ79" s="1250"/>
      <c r="CR79" s="1250"/>
      <c r="CS79" s="1250"/>
      <c r="CT79" s="1250"/>
      <c r="CU79" s="1250"/>
      <c r="CV79" s="1250">
        <v>6.6</v>
      </c>
      <c r="CW79" s="1250"/>
      <c r="CX79" s="1250"/>
      <c r="CY79" s="1250"/>
      <c r="CZ79" s="1250"/>
      <c r="DA79" s="1250"/>
      <c r="DB79" s="1250"/>
      <c r="DC79" s="1250"/>
    </row>
    <row r="80" spans="2:107">
      <c r="B80" s="1229"/>
      <c r="G80" s="1239"/>
      <c r="H80" s="1239"/>
      <c r="I80" s="1252"/>
      <c r="J80" s="1252"/>
      <c r="K80" s="1277"/>
      <c r="L80" s="1277"/>
      <c r="M80" s="1277"/>
      <c r="N80" s="1277"/>
      <c r="AN80" s="1245"/>
      <c r="AO80" s="1245"/>
      <c r="AP80" s="1245"/>
      <c r="AQ80" s="1245"/>
      <c r="AR80" s="1245"/>
      <c r="AS80" s="1245"/>
      <c r="AT80" s="1245"/>
      <c r="AU80" s="1245"/>
      <c r="AV80" s="1245"/>
      <c r="AW80" s="1245"/>
      <c r="AX80" s="1245"/>
      <c r="AY80" s="1245"/>
      <c r="AZ80" s="1245"/>
      <c r="BA80" s="1245"/>
      <c r="BB80" s="1249"/>
      <c r="BC80" s="1249"/>
      <c r="BD80" s="1249"/>
      <c r="BE80" s="1249"/>
      <c r="BF80" s="1249"/>
      <c r="BG80" s="1249"/>
      <c r="BH80" s="1249"/>
      <c r="BI80" s="1249"/>
      <c r="BJ80" s="1249"/>
      <c r="BK80" s="1249"/>
      <c r="BL80" s="1249"/>
      <c r="BM80" s="1249"/>
      <c r="BN80" s="1249"/>
      <c r="BO80" s="1249"/>
      <c r="BP80" s="1250"/>
      <c r="BQ80" s="1250"/>
      <c r="BR80" s="1250"/>
      <c r="BS80" s="1250"/>
      <c r="BT80" s="1250"/>
      <c r="BU80" s="1250"/>
      <c r="BV80" s="1250"/>
      <c r="BW80" s="1250"/>
      <c r="BX80" s="1250"/>
      <c r="BY80" s="1250"/>
      <c r="BZ80" s="1250"/>
      <c r="CA80" s="1250"/>
      <c r="CB80" s="1250"/>
      <c r="CC80" s="1250"/>
      <c r="CD80" s="1250"/>
      <c r="CE80" s="1250"/>
      <c r="CF80" s="1250"/>
      <c r="CG80" s="1250"/>
      <c r="CH80" s="1250"/>
      <c r="CI80" s="1250"/>
      <c r="CJ80" s="1250"/>
      <c r="CK80" s="1250"/>
      <c r="CL80" s="1250"/>
      <c r="CM80" s="1250"/>
      <c r="CN80" s="1250"/>
      <c r="CO80" s="1250"/>
      <c r="CP80" s="1250"/>
      <c r="CQ80" s="1250"/>
      <c r="CR80" s="1250"/>
      <c r="CS80" s="1250"/>
      <c r="CT80" s="1250"/>
      <c r="CU80" s="1250"/>
      <c r="CV80" s="1250"/>
      <c r="CW80" s="1250"/>
      <c r="CX80" s="1250"/>
      <c r="CY80" s="1250"/>
      <c r="CZ80" s="1250"/>
      <c r="DA80" s="1250"/>
      <c r="DB80" s="1250"/>
      <c r="DC80" s="1250"/>
    </row>
    <row r="81" spans="2:109">
      <c r="B81" s="1229"/>
    </row>
    <row r="82" spans="2:109" ht="17.25">
      <c r="B82" s="1229"/>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c r="B83" s="1231"/>
      <c r="C83" s="1232"/>
      <c r="D83" s="1232"/>
      <c r="E83" s="1232"/>
      <c r="F83" s="1232"/>
      <c r="G83" s="1232"/>
      <c r="H83" s="1232"/>
      <c r="I83" s="1232"/>
      <c r="J83" s="1232"/>
      <c r="K83" s="1232"/>
      <c r="L83" s="1232"/>
      <c r="M83" s="1232"/>
      <c r="N83" s="1232"/>
      <c r="O83" s="1232"/>
      <c r="P83" s="1232"/>
      <c r="Q83" s="1232"/>
      <c r="R83" s="1232"/>
      <c r="S83" s="1232"/>
      <c r="T83" s="1232"/>
      <c r="U83" s="1232"/>
      <c r="V83" s="1232"/>
      <c r="W83" s="1232"/>
      <c r="X83" s="1232"/>
      <c r="Y83" s="1232"/>
      <c r="Z83" s="1232"/>
      <c r="AA83" s="1232"/>
      <c r="AB83" s="1232"/>
      <c r="AC83" s="1232"/>
      <c r="AD83" s="1232"/>
      <c r="AE83" s="1232"/>
      <c r="AF83" s="1232"/>
      <c r="AG83" s="1232"/>
      <c r="AH83" s="1232"/>
      <c r="AI83" s="1232"/>
      <c r="AJ83" s="1232"/>
      <c r="AK83" s="1232"/>
      <c r="AL83" s="1232"/>
      <c r="AM83" s="1232"/>
      <c r="AN83" s="1232"/>
      <c r="AO83" s="1232"/>
      <c r="AP83" s="1232"/>
      <c r="AQ83" s="1232"/>
      <c r="AR83" s="1232"/>
      <c r="AS83" s="1232"/>
      <c r="AT83" s="1232"/>
      <c r="AU83" s="1232"/>
      <c r="AV83" s="1232"/>
      <c r="AW83" s="1232"/>
      <c r="AX83" s="1232"/>
      <c r="AY83" s="1232"/>
      <c r="AZ83" s="1232"/>
      <c r="BA83" s="1232"/>
      <c r="BB83" s="1232"/>
      <c r="BC83" s="1232"/>
      <c r="BD83" s="1232"/>
      <c r="BE83" s="1232"/>
      <c r="BF83" s="1232"/>
      <c r="BG83" s="1232"/>
      <c r="BH83" s="1232"/>
      <c r="BI83" s="1232"/>
      <c r="BJ83" s="1232"/>
      <c r="BK83" s="1232"/>
      <c r="BL83" s="1232"/>
      <c r="BM83" s="1232"/>
      <c r="BN83" s="1232"/>
      <c r="BO83" s="1232"/>
      <c r="BP83" s="1232"/>
      <c r="BQ83" s="1232"/>
      <c r="BR83" s="1232"/>
      <c r="BS83" s="1232"/>
      <c r="BT83" s="1232"/>
      <c r="BU83" s="1232"/>
      <c r="BV83" s="1232"/>
      <c r="BW83" s="1232"/>
      <c r="BX83" s="1232"/>
      <c r="BY83" s="1232"/>
      <c r="BZ83" s="1232"/>
      <c r="CA83" s="1232"/>
      <c r="CB83" s="1232"/>
      <c r="CC83" s="1232"/>
      <c r="CD83" s="1232"/>
      <c r="CE83" s="1232"/>
      <c r="CF83" s="1232"/>
      <c r="CG83" s="1232"/>
      <c r="CH83" s="1232"/>
      <c r="CI83" s="1232"/>
      <c r="CJ83" s="1232"/>
      <c r="CK83" s="1232"/>
      <c r="CL83" s="1232"/>
      <c r="CM83" s="1232"/>
      <c r="CN83" s="1232"/>
      <c r="CO83" s="1232"/>
      <c r="CP83" s="1232"/>
      <c r="CQ83" s="1232"/>
      <c r="CR83" s="1232"/>
      <c r="CS83" s="1232"/>
      <c r="CT83" s="1232"/>
      <c r="CU83" s="1232"/>
      <c r="CV83" s="1232"/>
      <c r="CW83" s="1232"/>
      <c r="CX83" s="1232"/>
      <c r="CY83" s="1232"/>
      <c r="CZ83" s="1232"/>
      <c r="DA83" s="1232"/>
      <c r="DB83" s="1232"/>
      <c r="DC83" s="1232"/>
      <c r="DD83" s="1233"/>
    </row>
    <row r="84" spans="2:109">
      <c r="DD84" s="1223"/>
      <c r="DE84" s="1223"/>
    </row>
    <row r="85" spans="2:109">
      <c r="DD85" s="1223"/>
      <c r="DE85" s="1223"/>
    </row>
  </sheetData>
  <sheetProtection algorithmName="SHA-512" hashValue="qHGJGBRUx+wG5m0h219b7Ou81eB6/10hUaXbRDTjeJoQ0Hb86gzkjn7EymGys0NnYqJXwi/XK/LM60nd5H+E/A==" saltValue="t9hSKr4RGEQCbAsRuE7Cr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FB05F-7F1A-4FE5-9041-FAEDE1E4EB76}">
  <sheetPr>
    <pageSetUpPr fitToPage="1"/>
  </sheetPr>
  <dimension ref="A1:DR125"/>
  <sheetViews>
    <sheetView showGridLines="0" tabSelected="1" zoomScaleNormal="100" zoomScaleSheetLayoutView="70" workbookViewId="0">
      <selection activeCell="AN43" sqref="AN37:DC47"/>
    </sheetView>
  </sheetViews>
  <sheetFormatPr defaultColWidth="0" defaultRowHeight="13.5" customHeight="1" zeroHeight="1"/>
  <cols>
    <col min="1" max="34" width="2.5" style="260" customWidth="1"/>
    <col min="35" max="122" width="2.5" style="259" customWidth="1"/>
    <col min="123" max="16384" width="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c r="S2" s="259"/>
      <c r="AH2" s="259"/>
    </row>
    <row r="3" spans="1: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row r="5" spans="1:34"/>
    <row r="6" spans="1:34"/>
    <row r="7" spans="1:34"/>
    <row r="8" spans="1:34"/>
    <row r="9" spans="1:34">
      <c r="AH9" s="259"/>
    </row>
    <row r="10" spans="1:34"/>
    <row r="11" spans="1:34"/>
    <row r="12" spans="1:34"/>
    <row r="13" spans="1:34"/>
    <row r="14" spans="1:34"/>
    <row r="15" spans="1:34"/>
    <row r="16" spans="1: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510</v>
      </c>
    </row>
  </sheetData>
  <sheetProtection algorithmName="SHA-512" hashValue="DuJn1vdKpTU7BnDbdRCBmaqVh6bszPQXroqBl7iSxzB32Sa18J+2Q6UNQVVZjU1+YoY4WUKiQpLrIweVPzTMMg==" saltValue="19Vpn4ICGKKWZGl0UKgdIg=="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81753-F4D1-4FD1-9D4E-CB5510D86C06}">
  <sheetPr>
    <pageSetUpPr fitToPage="1"/>
  </sheetPr>
  <dimension ref="A1:DR125"/>
  <sheetViews>
    <sheetView showGridLines="0" tabSelected="1" topLeftCell="A100" zoomScaleNormal="100" zoomScaleSheetLayoutView="55" workbookViewId="0">
      <selection activeCell="AN43" sqref="AN37:DC47"/>
    </sheetView>
  </sheetViews>
  <sheetFormatPr defaultColWidth="0" defaultRowHeight="13.5" customHeight="1" zeroHeight="1"/>
  <cols>
    <col min="1" max="34" width="2.5" style="260" customWidth="1"/>
    <col min="35" max="122" width="2.5" style="259" customWidth="1"/>
    <col min="123" max="16384" width="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c r="S2" s="259"/>
      <c r="AH2" s="259"/>
    </row>
    <row r="3" spans="2: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row r="5" spans="2:34"/>
    <row r="6" spans="2:34"/>
    <row r="7" spans="2:34"/>
    <row r="8" spans="2:34"/>
    <row r="9" spans="2:34">
      <c r="AH9" s="259"/>
    </row>
    <row r="10" spans="2:34"/>
    <row r="11" spans="2:34"/>
    <row r="12" spans="2:34"/>
    <row r="13" spans="2:34"/>
    <row r="14" spans="2:34"/>
    <row r="15" spans="2:34"/>
    <row r="16" spans="2: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c r="AG59" s="259"/>
      <c r="AH59" s="259"/>
    </row>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510</v>
      </c>
    </row>
  </sheetData>
  <sheetProtection algorithmName="SHA-512" hashValue="OJhmZaTgvzLlmAdyDYIP0ludCl3nQrByRV/1uBqQYWfdt7f2bxZUbhKR+8BsKXgdvZjRQs2wsQkV/ds2VI3Hug==" saltValue="DkVUUu2ycIsIKJ2ttmlHgQ=="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560</v>
      </c>
      <c r="G2" s="151"/>
      <c r="H2" s="152"/>
    </row>
    <row r="3" spans="1:8">
      <c r="A3" s="148" t="s">
        <v>553</v>
      </c>
      <c r="B3" s="153"/>
      <c r="C3" s="154"/>
      <c r="D3" s="155">
        <v>65577</v>
      </c>
      <c r="E3" s="156"/>
      <c r="F3" s="157">
        <v>47387</v>
      </c>
      <c r="G3" s="158"/>
      <c r="H3" s="159"/>
    </row>
    <row r="4" spans="1:8">
      <c r="A4" s="160"/>
      <c r="B4" s="161"/>
      <c r="C4" s="162"/>
      <c r="D4" s="163">
        <v>57740</v>
      </c>
      <c r="E4" s="164"/>
      <c r="F4" s="165">
        <v>24928</v>
      </c>
      <c r="G4" s="166"/>
      <c r="H4" s="167"/>
    </row>
    <row r="5" spans="1:8">
      <c r="A5" s="148" t="s">
        <v>555</v>
      </c>
      <c r="B5" s="153"/>
      <c r="C5" s="154"/>
      <c r="D5" s="155">
        <v>53775</v>
      </c>
      <c r="E5" s="156"/>
      <c r="F5" s="157">
        <v>51264</v>
      </c>
      <c r="G5" s="158"/>
      <c r="H5" s="159"/>
    </row>
    <row r="6" spans="1:8">
      <c r="A6" s="160"/>
      <c r="B6" s="161"/>
      <c r="C6" s="162"/>
      <c r="D6" s="163">
        <v>38878</v>
      </c>
      <c r="E6" s="164"/>
      <c r="F6" s="165">
        <v>26040</v>
      </c>
      <c r="G6" s="166"/>
      <c r="H6" s="167"/>
    </row>
    <row r="7" spans="1:8">
      <c r="A7" s="148" t="s">
        <v>556</v>
      </c>
      <c r="B7" s="153"/>
      <c r="C7" s="154"/>
      <c r="D7" s="155">
        <v>88541</v>
      </c>
      <c r="E7" s="156"/>
      <c r="F7" s="157">
        <v>52068</v>
      </c>
      <c r="G7" s="158"/>
      <c r="H7" s="159"/>
    </row>
    <row r="8" spans="1:8">
      <c r="A8" s="160"/>
      <c r="B8" s="161"/>
      <c r="C8" s="162"/>
      <c r="D8" s="163">
        <v>26631</v>
      </c>
      <c r="E8" s="164"/>
      <c r="F8" s="165">
        <v>26936</v>
      </c>
      <c r="G8" s="166"/>
      <c r="H8" s="167"/>
    </row>
    <row r="9" spans="1:8">
      <c r="A9" s="148" t="s">
        <v>557</v>
      </c>
      <c r="B9" s="153"/>
      <c r="C9" s="154"/>
      <c r="D9" s="155">
        <v>291972</v>
      </c>
      <c r="E9" s="156"/>
      <c r="F9" s="157">
        <v>47161</v>
      </c>
      <c r="G9" s="158"/>
      <c r="H9" s="159"/>
    </row>
    <row r="10" spans="1:8">
      <c r="A10" s="160"/>
      <c r="B10" s="161"/>
      <c r="C10" s="162"/>
      <c r="D10" s="163">
        <v>47503</v>
      </c>
      <c r="E10" s="164"/>
      <c r="F10" s="165">
        <v>24595</v>
      </c>
      <c r="G10" s="166"/>
      <c r="H10" s="167"/>
    </row>
    <row r="11" spans="1:8">
      <c r="A11" s="148" t="s">
        <v>558</v>
      </c>
      <c r="B11" s="153"/>
      <c r="C11" s="154"/>
      <c r="D11" s="155">
        <v>85305</v>
      </c>
      <c r="E11" s="156"/>
      <c r="F11" s="157">
        <v>43423</v>
      </c>
      <c r="G11" s="158"/>
      <c r="H11" s="159"/>
    </row>
    <row r="12" spans="1:8">
      <c r="A12" s="160"/>
      <c r="B12" s="161"/>
      <c r="C12" s="168"/>
      <c r="D12" s="163">
        <v>26686</v>
      </c>
      <c r="E12" s="164"/>
      <c r="F12" s="165">
        <v>22207</v>
      </c>
      <c r="G12" s="166"/>
      <c r="H12" s="167"/>
    </row>
    <row r="13" spans="1:8">
      <c r="A13" s="148"/>
      <c r="B13" s="153"/>
      <c r="C13" s="169"/>
      <c r="D13" s="170">
        <v>117034</v>
      </c>
      <c r="E13" s="171"/>
      <c r="F13" s="172">
        <v>48261</v>
      </c>
      <c r="G13" s="173"/>
      <c r="H13" s="159"/>
    </row>
    <row r="14" spans="1:8">
      <c r="A14" s="160"/>
      <c r="B14" s="161"/>
      <c r="C14" s="162"/>
      <c r="D14" s="163">
        <v>39488</v>
      </c>
      <c r="E14" s="164"/>
      <c r="F14" s="165">
        <v>24941</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5.56</v>
      </c>
      <c r="C19" s="174">
        <f>ROUND(VALUE(SUBSTITUTE(実質収支比率等に係る経年分析!G$48,"▲","-")),2)</f>
        <v>9.56</v>
      </c>
      <c r="D19" s="174">
        <f>ROUND(VALUE(SUBSTITUTE(実質収支比率等に係る経年分析!H$48,"▲","-")),2)</f>
        <v>5.9</v>
      </c>
      <c r="E19" s="174">
        <f>ROUND(VALUE(SUBSTITUTE(実質収支比率等に係る経年分析!I$48,"▲","-")),2)</f>
        <v>8.6199999999999992</v>
      </c>
      <c r="F19" s="174">
        <f>ROUND(VALUE(SUBSTITUTE(実質収支比率等に係る経年分析!J$48,"▲","-")),2)</f>
        <v>8.3800000000000008</v>
      </c>
    </row>
    <row r="20" spans="1:11">
      <c r="A20" s="174" t="s">
        <v>57</v>
      </c>
      <c r="B20" s="174">
        <f>ROUND(VALUE(SUBSTITUTE(実質収支比率等に係る経年分析!F$47,"▲","-")),2)</f>
        <v>69.59</v>
      </c>
      <c r="C20" s="174">
        <f>ROUND(VALUE(SUBSTITUTE(実質収支比率等に係る経年分析!G$47,"▲","-")),2)</f>
        <v>74.73</v>
      </c>
      <c r="D20" s="174">
        <f>ROUND(VALUE(SUBSTITUTE(実質収支比率等に係る経年分析!H$47,"▲","-")),2)</f>
        <v>82.24</v>
      </c>
      <c r="E20" s="174">
        <f>ROUND(VALUE(SUBSTITUTE(実質収支比率等に係る経年分析!I$47,"▲","-")),2)</f>
        <v>85.38</v>
      </c>
      <c r="F20" s="174">
        <f>ROUND(VALUE(SUBSTITUTE(実質収支比率等に係る経年分析!J$47,"▲","-")),2)</f>
        <v>93.63</v>
      </c>
    </row>
    <row r="21" spans="1:11">
      <c r="A21" s="174" t="s">
        <v>58</v>
      </c>
      <c r="B21" s="174">
        <f>IF(ISNUMBER(VALUE(SUBSTITUTE(実質収支比率等に係る経年分析!F$49,"▲","-"))),ROUND(VALUE(SUBSTITUTE(実質収支比率等に係る経年分析!F$49,"▲","-")),2),NA())</f>
        <v>7.77</v>
      </c>
      <c r="C21" s="174">
        <f>IF(ISNUMBER(VALUE(SUBSTITUTE(実質収支比率等に係る経年分析!G$49,"▲","-"))),ROUND(VALUE(SUBSTITUTE(実質収支比率等に係る経年分析!G$49,"▲","-")),2),NA())</f>
        <v>9.2100000000000009</v>
      </c>
      <c r="D21" s="174">
        <f>IF(ISNUMBER(VALUE(SUBSTITUTE(実質収支比率等に係る経年分析!H$49,"▲","-"))),ROUND(VALUE(SUBSTITUTE(実質収支比率等に係る経年分析!H$49,"▲","-")),2),NA())</f>
        <v>7.64</v>
      </c>
      <c r="E21" s="174">
        <f>IF(ISNUMBER(VALUE(SUBSTITUTE(実質収支比率等に係る経年分析!I$49,"▲","-"))),ROUND(VALUE(SUBSTITUTE(実質収支比率等に係る経年分析!I$49,"▲","-")),2),NA())</f>
        <v>12.9</v>
      </c>
      <c r="F21" s="174">
        <f>IF(ISNUMBER(VALUE(SUBSTITUTE(実質収支比率等に係る経年分析!J$49,"▲","-"))),ROUND(VALUE(SUBSTITUTE(実質収支比率等に係る経年分析!J$49,"▲","-")),2),NA())</f>
        <v>6.07</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王寺駅南駐車場特別会計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c r="A31" s="175" t="str">
        <f>IF(連結実質赤字比率に係る赤字・黒字の構成分析!C$39="",NA(),連結実質赤字比率に係る赤字・黒字の構成分析!C$39)</f>
        <v>介護サービス事業特別会計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0.55000000000000004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0.15</v>
      </c>
    </row>
    <row r="34" spans="1:16">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1.35</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5.55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9.5500000000000007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5.89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8.6199999999999992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8.3800000000000008</v>
      </c>
    </row>
    <row r="36" spans="1:16">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28.25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26.59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21.07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15.31</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1015</v>
      </c>
      <c r="E42" s="176"/>
      <c r="F42" s="176"/>
      <c r="G42" s="176">
        <f>'実質公債費比率（分子）の構造'!L$52</f>
        <v>997</v>
      </c>
      <c r="H42" s="176"/>
      <c r="I42" s="176"/>
      <c r="J42" s="176">
        <f>'実質公債費比率（分子）の構造'!M$52</f>
        <v>956</v>
      </c>
      <c r="K42" s="176"/>
      <c r="L42" s="176"/>
      <c r="M42" s="176">
        <f>'実質公債費比率（分子）の構造'!N$52</f>
        <v>1000</v>
      </c>
      <c r="N42" s="176"/>
      <c r="O42" s="176"/>
      <c r="P42" s="176">
        <f>'実質公債費比率（分子）の構造'!O$52</f>
        <v>1070</v>
      </c>
    </row>
    <row r="43" spans="1:16">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68</v>
      </c>
      <c r="B45" s="176">
        <f>'実質公債費比率（分子）の構造'!K$49</f>
        <v>85</v>
      </c>
      <c r="C45" s="176"/>
      <c r="D45" s="176"/>
      <c r="E45" s="176">
        <f>'実質公債費比率（分子）の構造'!L$49</f>
        <v>78</v>
      </c>
      <c r="F45" s="176"/>
      <c r="G45" s="176"/>
      <c r="H45" s="176">
        <f>'実質公債費比率（分子）の構造'!M$49</f>
        <v>75</v>
      </c>
      <c r="I45" s="176"/>
      <c r="J45" s="176"/>
      <c r="K45" s="176">
        <f>'実質公債費比率（分子）の構造'!N$49</f>
        <v>53</v>
      </c>
      <c r="L45" s="176"/>
      <c r="M45" s="176"/>
      <c r="N45" s="176">
        <f>'実質公債費比率（分子）の構造'!O$49</f>
        <v>35</v>
      </c>
      <c r="O45" s="176"/>
      <c r="P45" s="176"/>
    </row>
    <row r="46" spans="1:16">
      <c r="A46" s="176" t="s">
        <v>69</v>
      </c>
      <c r="B46" s="176">
        <f>'実質公債費比率（分子）の構造'!K$48</f>
        <v>243</v>
      </c>
      <c r="C46" s="176"/>
      <c r="D46" s="176"/>
      <c r="E46" s="176">
        <f>'実質公債費比率（分子）の構造'!L$48</f>
        <v>255</v>
      </c>
      <c r="F46" s="176"/>
      <c r="G46" s="176"/>
      <c r="H46" s="176">
        <f>'実質公債費比率（分子）の構造'!M$48</f>
        <v>296</v>
      </c>
      <c r="I46" s="176"/>
      <c r="J46" s="176"/>
      <c r="K46" s="176">
        <f>'実質公債費比率（分子）の構造'!N$48</f>
        <v>260</v>
      </c>
      <c r="L46" s="176"/>
      <c r="M46" s="176"/>
      <c r="N46" s="176">
        <f>'実質公債費比率（分子）の構造'!O$48</f>
        <v>279</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855</v>
      </c>
      <c r="C49" s="176"/>
      <c r="D49" s="176"/>
      <c r="E49" s="176">
        <f>'実質公債費比率（分子）の構造'!L$45</f>
        <v>932</v>
      </c>
      <c r="F49" s="176"/>
      <c r="G49" s="176"/>
      <c r="H49" s="176">
        <f>'実質公債費比率（分子）の構造'!M$45</f>
        <v>945</v>
      </c>
      <c r="I49" s="176"/>
      <c r="J49" s="176"/>
      <c r="K49" s="176">
        <f>'実質公債費比率（分子）の構造'!N$45</f>
        <v>950</v>
      </c>
      <c r="L49" s="176"/>
      <c r="M49" s="176"/>
      <c r="N49" s="176">
        <f>'実質公債費比率（分子）の構造'!O$45</f>
        <v>1128</v>
      </c>
      <c r="O49" s="176"/>
      <c r="P49" s="176"/>
    </row>
    <row r="50" spans="1:16">
      <c r="A50" s="176" t="s">
        <v>73</v>
      </c>
      <c r="B50" s="176" t="e">
        <f>NA()</f>
        <v>#N/A</v>
      </c>
      <c r="C50" s="176">
        <f>IF(ISNUMBER('実質公債費比率（分子）の構造'!K$53),'実質公債費比率（分子）の構造'!K$53,NA())</f>
        <v>168</v>
      </c>
      <c r="D50" s="176" t="e">
        <f>NA()</f>
        <v>#N/A</v>
      </c>
      <c r="E50" s="176" t="e">
        <f>NA()</f>
        <v>#N/A</v>
      </c>
      <c r="F50" s="176">
        <f>IF(ISNUMBER('実質公債費比率（分子）の構造'!L$53),'実質公債費比率（分子）の構造'!L$53,NA())</f>
        <v>268</v>
      </c>
      <c r="G50" s="176" t="e">
        <f>NA()</f>
        <v>#N/A</v>
      </c>
      <c r="H50" s="176" t="e">
        <f>NA()</f>
        <v>#N/A</v>
      </c>
      <c r="I50" s="176">
        <f>IF(ISNUMBER('実質公債費比率（分子）の構造'!M$53),'実質公債費比率（分子）の構造'!M$53,NA())</f>
        <v>360</v>
      </c>
      <c r="J50" s="176" t="e">
        <f>NA()</f>
        <v>#N/A</v>
      </c>
      <c r="K50" s="176" t="e">
        <f>NA()</f>
        <v>#N/A</v>
      </c>
      <c r="L50" s="176">
        <f>IF(ISNUMBER('実質公債費比率（分子）の構造'!N$53),'実質公債費比率（分子）の構造'!N$53,NA())</f>
        <v>263</v>
      </c>
      <c r="M50" s="176" t="e">
        <f>NA()</f>
        <v>#N/A</v>
      </c>
      <c r="N50" s="176" t="e">
        <f>NA()</f>
        <v>#N/A</v>
      </c>
      <c r="O50" s="176">
        <f>IF(ISNUMBER('実質公債費比率（分子）の構造'!O$53),'実質公債費比率（分子）の構造'!O$53,NA())</f>
        <v>372</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9841</v>
      </c>
      <c r="E56" s="175"/>
      <c r="F56" s="175"/>
      <c r="G56" s="175">
        <f>'将来負担比率（分子）の構造'!J$52</f>
        <v>9777</v>
      </c>
      <c r="H56" s="175"/>
      <c r="I56" s="175"/>
      <c r="J56" s="175">
        <f>'将来負担比率（分子）の構造'!K$52</f>
        <v>11196</v>
      </c>
      <c r="K56" s="175"/>
      <c r="L56" s="175"/>
      <c r="M56" s="175">
        <f>'将来負担比率（分子）の構造'!L$52</f>
        <v>12175</v>
      </c>
      <c r="N56" s="175"/>
      <c r="O56" s="175"/>
      <c r="P56" s="175">
        <f>'将来負担比率（分子）の構造'!M$52</f>
        <v>12518</v>
      </c>
    </row>
    <row r="57" spans="1:16">
      <c r="A57" s="175" t="s">
        <v>44</v>
      </c>
      <c r="B57" s="175"/>
      <c r="C57" s="175"/>
      <c r="D57" s="175">
        <f>'将来負担比率（分子）の構造'!I$51</f>
        <v>2676</v>
      </c>
      <c r="E57" s="175"/>
      <c r="F57" s="175"/>
      <c r="G57" s="175">
        <f>'将来負担比率（分子）の構造'!J$51</f>
        <v>2438</v>
      </c>
      <c r="H57" s="175"/>
      <c r="I57" s="175"/>
      <c r="J57" s="175">
        <f>'将来負担比率（分子）の構造'!K$51</f>
        <v>2323</v>
      </c>
      <c r="K57" s="175"/>
      <c r="L57" s="175"/>
      <c r="M57" s="175">
        <f>'将来負担比率（分子）の構造'!L$51</f>
        <v>2277</v>
      </c>
      <c r="N57" s="175"/>
      <c r="O57" s="175"/>
      <c r="P57" s="175">
        <f>'将来負担比率（分子）の構造'!M$51</f>
        <v>2101</v>
      </c>
    </row>
    <row r="58" spans="1:16">
      <c r="A58" s="175" t="s">
        <v>43</v>
      </c>
      <c r="B58" s="175"/>
      <c r="C58" s="175"/>
      <c r="D58" s="175">
        <f>'将来負担比率（分子）の構造'!I$50</f>
        <v>7103</v>
      </c>
      <c r="E58" s="175"/>
      <c r="F58" s="175"/>
      <c r="G58" s="175">
        <f>'将来負担比率（分子）の構造'!J$50</f>
        <v>7164</v>
      </c>
      <c r="H58" s="175"/>
      <c r="I58" s="175"/>
      <c r="J58" s="175">
        <f>'将来負担比率（分子）の構造'!K$50</f>
        <v>7615</v>
      </c>
      <c r="K58" s="175"/>
      <c r="L58" s="175"/>
      <c r="M58" s="175">
        <f>'将来負担比率（分子）の構造'!L$50</f>
        <v>7749</v>
      </c>
      <c r="N58" s="175"/>
      <c r="O58" s="175"/>
      <c r="P58" s="175">
        <f>'将来負担比率（分子）の構造'!M$50</f>
        <v>8184</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f>'将来負担比率（分子）の構造'!I$46</f>
        <v>509</v>
      </c>
      <c r="C61" s="175"/>
      <c r="D61" s="175"/>
      <c r="E61" s="175">
        <f>'将来負担比率（分子）の構造'!J$46</f>
        <v>482</v>
      </c>
      <c r="F61" s="175"/>
      <c r="G61" s="175"/>
      <c r="H61" s="175">
        <f>'将来負担比率（分子）の構造'!K$46</f>
        <v>563</v>
      </c>
      <c r="I61" s="175"/>
      <c r="J61" s="175"/>
      <c r="K61" s="175">
        <f>'将来負担比率（分子）の構造'!L$46</f>
        <v>694</v>
      </c>
      <c r="L61" s="175"/>
      <c r="M61" s="175"/>
      <c r="N61" s="175">
        <f>'将来負担比率（分子）の構造'!M$46</f>
        <v>689</v>
      </c>
      <c r="O61" s="175"/>
      <c r="P61" s="175"/>
    </row>
    <row r="62" spans="1:16">
      <c r="A62" s="175" t="s">
        <v>37</v>
      </c>
      <c r="B62" s="175">
        <f>'将来負担比率（分子）の構造'!I$45</f>
        <v>1020</v>
      </c>
      <c r="C62" s="175"/>
      <c r="D62" s="175"/>
      <c r="E62" s="175">
        <f>'将来負担比率（分子）の構造'!J$45</f>
        <v>933</v>
      </c>
      <c r="F62" s="175"/>
      <c r="G62" s="175"/>
      <c r="H62" s="175">
        <f>'将来負担比率（分子）の構造'!K$45</f>
        <v>934</v>
      </c>
      <c r="I62" s="175"/>
      <c r="J62" s="175"/>
      <c r="K62" s="175">
        <f>'将来負担比率（分子）の構造'!L$45</f>
        <v>794</v>
      </c>
      <c r="L62" s="175"/>
      <c r="M62" s="175"/>
      <c r="N62" s="175">
        <f>'将来負担比率（分子）の構造'!M$45</f>
        <v>539</v>
      </c>
      <c r="O62" s="175"/>
      <c r="P62" s="175"/>
    </row>
    <row r="63" spans="1:16">
      <c r="A63" s="175" t="s">
        <v>36</v>
      </c>
      <c r="B63" s="175">
        <f>'将来負担比率（分子）の構造'!I$44</f>
        <v>397</v>
      </c>
      <c r="C63" s="175"/>
      <c r="D63" s="175"/>
      <c r="E63" s="175">
        <f>'将来負担比率（分子）の構造'!J$44</f>
        <v>325</v>
      </c>
      <c r="F63" s="175"/>
      <c r="G63" s="175"/>
      <c r="H63" s="175">
        <f>'将来負担比率（分子）の構造'!K$44</f>
        <v>471</v>
      </c>
      <c r="I63" s="175"/>
      <c r="J63" s="175"/>
      <c r="K63" s="175">
        <f>'将来負担比率（分子）の構造'!L$44</f>
        <v>852</v>
      </c>
      <c r="L63" s="175"/>
      <c r="M63" s="175"/>
      <c r="N63" s="175">
        <f>'将来負担比率（分子）の構造'!M$44</f>
        <v>1770</v>
      </c>
      <c r="O63" s="175"/>
      <c r="P63" s="175"/>
    </row>
    <row r="64" spans="1:16">
      <c r="A64" s="175" t="s">
        <v>35</v>
      </c>
      <c r="B64" s="175">
        <f>'将来負担比率（分子）の構造'!I$43</f>
        <v>4159</v>
      </c>
      <c r="C64" s="175"/>
      <c r="D64" s="175"/>
      <c r="E64" s="175">
        <f>'将来負担比率（分子）の構造'!J$43</f>
        <v>3743</v>
      </c>
      <c r="F64" s="175"/>
      <c r="G64" s="175"/>
      <c r="H64" s="175">
        <f>'将来負担比率（分子）の構造'!K$43</f>
        <v>3589</v>
      </c>
      <c r="I64" s="175"/>
      <c r="J64" s="175"/>
      <c r="K64" s="175">
        <f>'将来負担比率（分子）の構造'!L$43</f>
        <v>3490</v>
      </c>
      <c r="L64" s="175"/>
      <c r="M64" s="175"/>
      <c r="N64" s="175">
        <f>'将来負担比率（分子）の構造'!M$43</f>
        <v>3389</v>
      </c>
      <c r="O64" s="175"/>
      <c r="P64" s="175"/>
    </row>
    <row r="65" spans="1:16">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33</v>
      </c>
      <c r="B66" s="175">
        <f>'将来負担比率（分子）の構造'!I$41</f>
        <v>7373</v>
      </c>
      <c r="C66" s="175"/>
      <c r="D66" s="175"/>
      <c r="E66" s="175">
        <f>'将来負担比率（分子）の構造'!J$41</f>
        <v>7413</v>
      </c>
      <c r="F66" s="175"/>
      <c r="G66" s="175"/>
      <c r="H66" s="175">
        <f>'将来負担比率（分子）の構造'!K$41</f>
        <v>7954</v>
      </c>
      <c r="I66" s="175"/>
      <c r="J66" s="175"/>
      <c r="K66" s="175">
        <f>'将来負担比率（分子）の構造'!L$41</f>
        <v>11315</v>
      </c>
      <c r="L66" s="175"/>
      <c r="M66" s="175"/>
      <c r="N66" s="175">
        <f>'将来負担比率（分子）の構造'!M$41</f>
        <v>11432</v>
      </c>
      <c r="O66" s="175"/>
      <c r="P66" s="175"/>
    </row>
    <row r="67" spans="1:16">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4484</v>
      </c>
      <c r="C72" s="179">
        <f>基金残高に係る経年分析!G55</f>
        <v>5059</v>
      </c>
      <c r="D72" s="179">
        <f>基金残高に係る経年分析!H55</f>
        <v>5435</v>
      </c>
    </row>
    <row r="73" spans="1:16">
      <c r="A73" s="178" t="s">
        <v>80</v>
      </c>
      <c r="B73" s="179">
        <f>基金残高に係る経年分析!F56</f>
        <v>1396</v>
      </c>
      <c r="C73" s="179">
        <f>基金残高に係る経年分析!G56</f>
        <v>1516</v>
      </c>
      <c r="D73" s="179">
        <f>基金残高に係る経年分析!H56</f>
        <v>1619</v>
      </c>
    </row>
    <row r="74" spans="1:16">
      <c r="A74" s="178" t="s">
        <v>81</v>
      </c>
      <c r="B74" s="179">
        <f>基金残高に係る経年分析!F57</f>
        <v>1579</v>
      </c>
      <c r="C74" s="179">
        <f>基金残高に係る経年分析!G57</f>
        <v>1095</v>
      </c>
      <c r="D74" s="179">
        <f>基金残高に係る経年分析!H57</f>
        <v>974</v>
      </c>
    </row>
  </sheetData>
  <sheetProtection algorithmName="SHA-512" hashValue="+lWoUtEZcFA63H7KnTnLwnluQzQgq+CXGOJnYkjPn1yXDKYX2aOIxi1qjJ9bSRie90yslLcmZ27rbuHUuhwQww==" saltValue="/bOwDHWHM+V8NaD5Kj0Y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manager</cp:lastModifiedBy>
  <cp:lastPrinted>2024-09-12T00:36:04Z</cp:lastPrinted>
  <dcterms:created xsi:type="dcterms:W3CDTF">2024-03-14T03:31:52Z</dcterms:created>
  <dcterms:modified xsi:type="dcterms:W3CDTF">2024-09-12T00:36:49Z</dcterms:modified>
  <cp:category/>
</cp:coreProperties>
</file>