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vv-lgfile\7-総務課\6.検討中フォルダ\00 財政\★調査回答待ち★\R6.9.13 〆 令和４年度財政状況資料集の作成について（2回目・地方公会計関係）\01 回答\"/>
    </mc:Choice>
  </mc:AlternateContent>
  <xr:revisionPtr revIDLastSave="0" documentId="13_ncr:1_{C6F4F1B6-1E4D-4D00-9298-2A3FB29C8D4D}"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s="1"/>
  <c r="BW34" i="10" l="1"/>
  <c r="BW35" i="10" s="1"/>
  <c r="BW36" i="10" s="1"/>
  <c r="BW37" i="10" s="1"/>
  <c r="BW38" i="10" s="1"/>
  <c r="BW39" i="10" s="1"/>
  <c r="CO34" i="10" s="1"/>
</calcChain>
</file>

<file path=xl/sharedStrings.xml><?xml version="1.0" encoding="utf-8"?>
<sst xmlns="http://schemas.openxmlformats.org/spreadsheetml/2006/main" count="1118" uniqueCount="606">
  <si>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</si>
  <si>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</si>
  <si>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</si>
  <si>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</si>
  <si>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</si>
  <si>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</si>
  <si>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</si>
  <si>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</si>
  <si>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</si>
  <si>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</si>
  <si>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</si>
  <si>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</si>
  <si>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</si>
  <si>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</si>
  <si>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</si>
  <si>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</si>
  <si>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</si>
  <si>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</si>
  <si>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</si>
  <si>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</si>
  <si>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</si>
  <si>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</si>
  <si>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</si>
  <si>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</si>
  <si>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</si>
  <si>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</si>
  <si>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</si>
  <si>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</si>
  <si>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</si>
  <si>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</si>
  <si>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</si>
  <si>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</si>
  <si>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</si>
  <si>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</si>
  <si>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</si>
  <si>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</si>
  <si>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</si>
  <si>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</si>
  <si>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</si>
  <si>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</si>
  <si>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</si>
  <si>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</si>
  <si>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</si>
  <si>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</si>
  <si>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</si>
  <si>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</si>
  <si>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</si>
  <si>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</si>
  <si>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</si>
  <si>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</si>
  <si>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</si>
  <si>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</si>
  <si>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</si>
  <si>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</si>
  <si>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</si>
  <si>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</si>
  <si>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</si>
  <si>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</si>
  <si>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</si>
  <si>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</si>
  <si>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</si>
  <si>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</si>
  <si>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</si>
  <si>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</si>
  <si>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</si>
  <si>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</si>
  <si>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</si>
  <si>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</si>
  <si>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</si>
  <si>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</si>
  <si>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</si>
  <si>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</si>
  <si>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</si>
  <si>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</si>
  <si>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</si>
  <si>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</si>
  <si>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</si>
  <si>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</si>
  <si>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</si>
  <si>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</si>
  <si>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</si>
  <si>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</si>
  <si>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</si>
  <si>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</si>
  <si>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</si>
  <si>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</si>
  <si>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</si>
  <si>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</si>
  <si>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</si>
  <si>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</si>
  <si>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</si>
  <si>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</si>
  <si>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</si>
  <si>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</si>
  <si>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</si>
  <si>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</si>
  <si>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</si>
  <si>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</si>
  <si>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</si>
  <si>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</si>
  <si>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</si>
  <si>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</si>
  <si>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</si>
  <si>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</si>
  <si>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</si>
  <si>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</si>
  <si>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</si>
  <si>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</si>
  <si>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</si>
  <si>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</si>
  <si>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</si>
  <si>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</si>
  <si>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</si>
  <si>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</si>
  <si>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</si>
  <si>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</si>
  <si>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</si>
  <si>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</si>
  <si>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</si>
  <si>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</si>
  <si>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</si>
  <si>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</si>
  <si>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</si>
  <si>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</si>
  <si>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</si>
  <si>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</si>
  <si>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</si>
  <si>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</si>
  <si>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</si>
  <si>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</si>
  <si>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</si>
  <si>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</si>
  <si>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</si>
  <si>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</si>
  <si>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</si>
  <si>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</si>
  <si>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</si>
  <si>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</si>
  <si>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</si>
  <si>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</si>
  <si>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</si>
  <si>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</si>
  <si>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</si>
  <si>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</si>
  <si>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</si>
  <si>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</si>
  <si>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</si>
  <si>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</si>
  <si>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</si>
  <si>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</si>
  <si>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</si>
  <si>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</si>
  <si>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</si>
  <si>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</si>
  <si>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</si>
  <si>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</si>
  <si>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</si>
  <si>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</si>
  <si>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</si>
  <si>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</si>
  <si>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</si>
  <si>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</si>
  <si>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</si>
  <si>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</si>
  <si>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</si>
  <si>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</si>
  <si>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</si>
  <si>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</si>
  <si>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</si>
  <si>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</si>
  <si>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</si>
  <si>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</si>
  <si>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</si>
  <si>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</si>
  <si>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</si>
  <si>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</si>
  <si>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</si>
  <si>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</si>
  <si>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</si>
  <si>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</si>
  <si>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</si>
  <si>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</si>
  <si>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</si>
  <si>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</si>
  <si>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</si>
  <si>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</si>
  <si>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</si>
  <si>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</si>
  <si>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</si>
  <si>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</si>
  <si>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</si>
  <si>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</si>
  <si>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</si>
  <si>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</si>
  <si>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</si>
  <si>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</si>
  <si>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</si>
  <si>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</si>
  <si>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</si>
  <si>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</si>
  <si>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</si>
  <si>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</si>
  <si>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</si>
  <si>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</si>
  <si>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</si>
  <si>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</si>
  <si>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</si>
  <si>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</si>
  <si>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</si>
  <si>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</si>
  <si>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</si>
  <si>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</si>
  <si>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</si>
  <si>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</si>
  <si>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</si>
  <si>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</si>
  <si>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</si>
  <si>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</si>
  <si>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</si>
  <si>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奈良県高取町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</si>
  <si>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</si>
  <si>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</si>
  <si>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</si>
  <si>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</si>
  <si>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</si>
  <si>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</si>
  <si>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</si>
  <si>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</si>
  <si>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</si>
  <si>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</si>
  <si>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</si>
  <si>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</si>
  <si>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</si>
  <si>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</si>
  <si>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</si>
  <si>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</si>
  <si>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</si>
  <si>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</si>
  <si>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</si>
  <si>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</si>
  <si>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</si>
  <si>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</si>
  <si>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</si>
  <si>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</si>
  <si>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</si>
  <si>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</si>
  <si>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</si>
  <si>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</si>
  <si>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</si>
  <si>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</si>
  <si>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</si>
  <si>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</si>
  <si>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</si>
  <si>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</si>
  <si>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</si>
  <si>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</si>
  <si>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</si>
  <si>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</si>
  <si>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</si>
  <si>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</si>
  <si>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</si>
  <si>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</si>
  <si>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</si>
  <si>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</si>
  <si>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</si>
  <si>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</si>
  <si>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</si>
  <si>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</si>
  <si>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</si>
  <si>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</si>
  <si>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</si>
  <si>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</si>
  <si>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</si>
  <si>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</si>
  <si>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</si>
  <si>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</si>
  <si>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</si>
  <si>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</si>
  <si>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</si>
  <si>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</si>
  <si>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</si>
  <si>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</si>
  <si>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</si>
  <si>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</si>
  <si>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</si>
  <si>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</si>
  <si>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</si>
  <si>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</si>
  <si>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</si>
  <si>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</si>
  <si>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</si>
  <si>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</si>
  <si>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</si>
  <si>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</si>
  <si>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</si>
  <si>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</si>
  <si>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</si>
  <si>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</si>
  <si>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</si>
  <si>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</si>
  <si>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</si>
  <si>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</si>
  <si>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</si>
  <si>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</si>
  <si>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</si>
  <si>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</si>
  <si>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</si>
  <si>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</si>
  <si>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</si>
  <si>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</si>
  <si>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</si>
  <si>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</si>
  <si>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</si>
  <si>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</si>
  <si>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</si>
  <si>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</si>
  <si>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</si>
  <si>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</si>
  <si>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</si>
  <si>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</si>
  <si>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</si>
  <si>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</si>
  <si>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</si>
  <si>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</si>
  <si>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</si>
  <si>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</si>
  <si>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</si>
  <si>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</si>
  <si>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</si>
  <si>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</si>
  <si>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</si>
  <si>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</si>
  <si>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</si>
  <si>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</si>
  <si>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</si>
  <si>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</si>
  <si>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</si>
  <si>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</si>
  <si>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</si>
  <si>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</si>
  <si>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</si>
  <si>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</si>
  <si>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</si>
  <si>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</si>
  <si>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</si>
  <si>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</si>
  <si>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</si>
  <si>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</si>
  <si>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</si>
  <si>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</si>
  <si>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</si>
  <si>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</si>
  <si>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</si>
  <si>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</si>
  <si>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</si>
  <si>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</si>
  <si>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</si>
  <si>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</si>
  <si>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</si>
  <si>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</si>
  <si>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</si>
  <si>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</si>
  <si>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</si>
  <si>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</si>
  <si>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</si>
  <si>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</si>
  <si>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</si>
  <si>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</si>
  <si>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</si>
  <si>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</si>
  <si>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</si>
  <si>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奈良県高取町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</si>
  <si>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</si>
  <si>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</si>
  <si>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</si>
  <si>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</si>
  <si>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</si>
  <si>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</si>
  <si>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</si>
  <si>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</si>
  <si>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</si>
  <si>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</si>
  <si>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</si>
  <si>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</si>
  <si>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</si>
  <si>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</si>
  <si>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</si>
  <si>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</si>
  <si>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</si>
  <si>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</si>
  <si>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</si>
  <si>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</si>
  <si>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</si>
  <si>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</si>
  <si>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</si>
  <si>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</si>
  <si>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</si>
  <si>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</si>
  <si>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</si>
  <si>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</si>
  <si>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</si>
  <si>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</si>
  <si>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</si>
  <si>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</si>
  <si>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</si>
  <si>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</si>
  <si>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</si>
  <si>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</si>
  <si>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</si>
  <si>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</si>
  <si>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</si>
  <si>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</si>
  <si>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</si>
  <si>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</si>
  <si>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</si>
  <si>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</si>
  <si>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</si>
  <si>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</si>
  <si>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</si>
  <si>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</si>
  <si>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</si>
  <si>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</si>
  <si>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</si>
  <si>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</si>
  <si>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</si>
  <si>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</si>
  <si>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</si>
  <si>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</si>
  <si>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</si>
  <si>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</si>
  <si>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</si>
  <si>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</si>
  <si>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</si>
  <si>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</si>
  <si>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</si>
  <si>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</si>
  <si>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</si>
  <si>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</si>
  <si>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</si>
  <si>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</si>
  <si>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</si>
  <si>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</si>
  <si>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</si>
  <si>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</si>
  <si>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</si>
  <si>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</si>
  <si>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</si>
  <si>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</si>
  <si>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</si>
  <si>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</si>
  <si>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</si>
  <si>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</si>
  <si>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</si>
  <si>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</si>
  <si>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</si>
  <si>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</si>
  <si>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</si>
  <si>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</si>
  <si>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</si>
  <si>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</si>
  <si>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</si>
  <si>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</si>
  <si>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</si>
  <si>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</si>
  <si>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</si>
  <si>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</si>
  <si>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</si>
  <si>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</si>
  <si>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</si>
  <si>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</si>
  <si>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</si>
  <si>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</si>
  <si>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</si>
  <si>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</si>
  <si>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</si>
  <si>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</si>
  <si>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</si>
  <si>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</si>
  <si>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</si>
  <si>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</si>
  <si>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</si>
  <si>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</si>
  <si>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</si>
  <si>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</si>
  <si>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</si>
  <si>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</si>
  <si>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</si>
  <si>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</si>
  <si>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</si>
  <si>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</si>
  <si>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</si>
  <si>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</si>
  <si>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</si>
  <si>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</si>
  <si>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</si>
  <si>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</si>
  <si>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</si>
  <si>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</si>
  <si>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</si>
  <si>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</si>
  <si>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</si>
  <si>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</si>
  <si>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</si>
  <si>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</si>
  <si>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</si>
  <si>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</si>
  <si>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</si>
  <si>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</si>
  <si>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</si>
  <si>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</si>
  <si>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</si>
  <si>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</si>
  <si>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</si>
  <si>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</si>
  <si>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</si>
  <si>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</si>
  <si>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</si>
  <si>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</si>
  <si>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</si>
  <si>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</si>
  <si>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</si>
  <si>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</si>
  <si>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</si>
  <si>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</si>
  <si>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</si>
  <si>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</si>
  <si>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</si>
  <si>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</si>
  <si>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</si>
  <si>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</si>
  <si>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</si>
  <si>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</si>
  <si>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</si>
  <si>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</si>
  <si>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</si>
  <si>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</si>
  <si>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</si>
  <si>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</si>
  <si>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</si>
  <si>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</si>
  <si>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</si>
  <si>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</si>
  <si>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</si>
  <si>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</si>
  <si>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</si>
  <si>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</si>
  <si>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</si>
  <si>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</si>
  <si>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</si>
  <si>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</si>
  <si>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</si>
  <si>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</si>
  <si>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</si>
  <si>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</si>
  <si>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</si>
  <si>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</si>
  <si>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</si>
  <si>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</si>
  <si>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</si>
  <si>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</si>
  <si>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</si>
  <si>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</si>
  <si>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</si>
  <si>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</si>
  <si>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</si>
  <si>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</si>
  <si>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</si>
  <si>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</si>
  <si>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</si>
  <si>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3.26</t>
  </si>
  <si>
    <t>▲ 1.48</t>
  </si>
  <si>
    <t>▲ 0.38</t>
  </si>
  <si>
    <t>水道事業会計</t>
  </si>
  <si>
    <t>一般会計</t>
  </si>
  <si>
    <t>介護保険特別会計</t>
  </si>
  <si>
    <t>下水道事業特別会計</t>
  </si>
  <si>
    <t>国民健康保険特別会計</t>
  </si>
  <si>
    <t>後期高齢者医療特別会計</t>
  </si>
  <si>
    <t>学校給食特別会計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</si>
  <si>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</si>
  <si>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</si>
  <si>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</si>
  <si>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</si>
  <si>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</si>
  <si>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</si>
  <si>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</si>
  <si>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</si>
  <si>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</si>
  <si>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奈良県市町村総合事務組合</t>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</si>
  <si>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</si>
  <si>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</si>
  <si>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</si>
  <si>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</si>
  <si>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</si>
  <si>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高取町土地開発公社</t>
    <rPh sb="0" eb="3">
      <t>タ</t>
    </rPh>
    <rPh sb="3" eb="5">
      <t>トチ</t>
    </rPh>
    <rPh sb="5" eb="7">
      <t>カイハツ</t>
    </rPh>
    <rPh sb="7" eb="9">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</si>
  <si>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</si>
  <si>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</si>
  <si>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</si>
  <si>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</si>
  <si>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</si>
  <si>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</si>
  <si>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</si>
  <si>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</si>
  <si>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</si>
  <si>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と実質公債費比率は改善傾向にある。将来負担比率については、将来負担額に含まれる一般会計等に係る地方債の現在高が、新規事業の抑制に伴う新発債の減少や借換債の発行に伴い減少していることが改善に寄与している。また、充当可能財源等を増加させるため、基金への積立てに努める。実質公債費比率については、元利償還金等に含まれる債務負担行為に基づく支出額において、土地開発公社における債務負担が大きく占めている。　また、過去に行なった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2"/>
  </si>
  <si>
    <t>　将来負担比率は改善傾向にあるが類似団体と比べて高い数値である。将来負担額に含まれる一般会計等に係る地方債の現在高が、新規事業の抑制に伴う新発債の減少や借換債の発行に伴い減少していることが改善に寄与しているが、土地開発公社における債務負担などが未だ重くのしかかっている状況である。また、一方で充当可能財源等を増加させるため、基金への積立てに努めたい。
　有形固定資産減価償却率は比較的高水準にある。各施設やインフラの老朽化が顕著であるため、公共施設等総合管理計画に基づき、今後、施設整備等を計画的に実施していく。</t>
    <rPh sb="16" eb="20">
      <t>ルイジダンタイ</t>
    </rPh>
    <rPh sb="21" eb="22">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</si>
</sst>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0FC2185-7CBF-4947-A6F7-EE393723054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24A1-4477-80B0-716FE0A84C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44924</c:v>
                </c:pt>
                <c:pt idx="1">
                  <c:v>48853</c:v>
                </c:pt>
                <c:pt idx="2">
                  <c:v>43432</c:v>
                </c:pt>
                <c:pt idx="3">
                  <c:v>102848</c:v>
                </c:pt>
                <c:pt idx="4">
                  <c:v>58007</c:v>
                </c:pt>
              </c:numCache>
            </c:numRef>
          </c:val>
          <c:smooth val="0"/>
          <c:extLst>
            <c:ext xmlns:c16="http://schemas.microsoft.com/office/drawing/2014/chart" uri="{C3380CC4-5D6E-409C-BE32-E72D297353CC}">
              <c16:uniqueId val="{00000001-24A1-4477-80B0-716FE0A84C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7.56</c:v>
                </c:pt>
                <c:pt idx="1">
                  <c:v>1.7</c:v>
                </c:pt>
                <c:pt idx="2">
                  <c:v>1.36</c:v>
                </c:pt>
                <c:pt idx="3">
                  <c:v>1.31</c:v>
                </c:pt>
                <c:pt idx="4">
                  <c:v>1.81</c:v>
                </c:pt>
              </c:numCache>
            </c:numRef>
          </c:val>
          <c:extLst>
            <c:ext xmlns:c16="http://schemas.microsoft.com/office/drawing/2014/chart" uri="{C3380CC4-5D6E-409C-BE32-E72D297353CC}">
              <c16:uniqueId val="{00000000-9373-4860-B838-750420DD9A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17.89</c:v>
                </c:pt>
                <c:pt idx="1">
                  <c:v>21.64</c:v>
                </c:pt>
                <c:pt idx="2">
                  <c:v>21.55</c:v>
                </c:pt>
                <c:pt idx="3">
                  <c:v>20.6</c:v>
                </c:pt>
                <c:pt idx="4">
                  <c:v>19.93</c:v>
                </c:pt>
              </c:numCache>
            </c:numRef>
          </c:val>
          <c:extLst>
            <c:ext xmlns:c16="http://schemas.microsoft.com/office/drawing/2014/chart" uri="{C3380CC4-5D6E-409C-BE32-E72D297353CC}">
              <c16:uniqueId val="{00000001-9373-4860-B838-750420DD9A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-3.26</c:v>
                </c:pt>
                <c:pt idx="1">
                  <c:v>-1.48</c:v>
                </c:pt>
                <c:pt idx="2">
                  <c:v>0.6</c:v>
                </c:pt>
                <c:pt idx="3">
                  <c:v>0.68</c:v>
                </c:pt>
                <c:pt idx="4">
                  <c:v>-0.38</c:v>
                </c:pt>
              </c:numCache>
            </c:numRef>
          </c:val>
          <c:smooth val="0"/>
          <c:extLst>
            <c:ext xmlns:c16="http://schemas.microsoft.com/office/drawing/2014/chart" uri="{C3380CC4-5D6E-409C-BE32-E72D297353CC}">
              <c16:uniqueId val="{00000002-9373-4860-B838-750420DD9A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89-4A4F-B2A6-9F7C16FEC7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89-4A4F-B2A6-9F7C16FEC7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89-4A4F-B2A6-9F7C16FEC7B8}"/>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389-4A4F-B2A6-9F7C16FEC7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389-4A4F-B2A6-9F7C16FEC7B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2.71</c:v>
                </c:pt>
                <c:pt idx="2">
                  <c:v>#N/A</c:v>
                </c:pt>
                <c:pt idx="3">
                  <c:v>2.77</c:v>
                </c:pt>
                <c:pt idx="4">
                  <c:v>#N/A</c:v>
                </c:pt>
                <c:pt idx="5">
                  <c:v>2.65</c:v>
                </c:pt>
                <c:pt idx="6">
                  <c:v>#N/A</c:v>
                </c:pt>
                <c:pt idx="7">
                  <c:v>1.38</c:v>
                </c:pt>
                <c:pt idx="8">
                  <c:v>#N/A</c:v>
                </c:pt>
                <c:pt idx="9">
                  <c:v>1.21</c:v>
                </c:pt>
              </c:numCache>
            </c:numRef>
          </c:val>
          <c:extLst>
            <c:ext xmlns:c16="http://schemas.microsoft.com/office/drawing/2014/chart" uri="{C3380CC4-5D6E-409C-BE32-E72D297353CC}">
              <c16:uniqueId val="{00000005-A389-4A4F-B2A6-9F7C16FEC7B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0.23</c:v>
                </c:pt>
                <c:pt idx="4">
                  <c:v>#N/A</c:v>
                </c:pt>
                <c:pt idx="5">
                  <c:v>0.55000000000000004</c:v>
                </c:pt>
                <c:pt idx="6">
                  <c:v>#N/A</c:v>
                </c:pt>
                <c:pt idx="7">
                  <c:v>0.98</c:v>
                </c:pt>
                <c:pt idx="8">
                  <c:v>#N/A</c:v>
                </c:pt>
                <c:pt idx="9">
                  <c:v>1.21</c:v>
                </c:pt>
              </c:numCache>
            </c:numRef>
          </c:val>
          <c:extLst>
            <c:ext xmlns:c16="http://schemas.microsoft.com/office/drawing/2014/chart" uri="{C3380CC4-5D6E-409C-BE32-E72D297353CC}">
              <c16:uniqueId val="{00000006-A389-4A4F-B2A6-9F7C16FEC7B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c:v>
                </c:pt>
                <c:pt idx="2">
                  <c:v>#N/A</c:v>
                </c:pt>
                <c:pt idx="3">
                  <c:v>7.0000000000000007E-2</c:v>
                </c:pt>
                <c:pt idx="4">
                  <c:v>#N/A</c:v>
                </c:pt>
                <c:pt idx="5">
                  <c:v>0.55000000000000004</c:v>
                </c:pt>
                <c:pt idx="6">
                  <c:v>#N/A</c:v>
                </c:pt>
                <c:pt idx="7">
                  <c:v>0.28000000000000003</c:v>
                </c:pt>
                <c:pt idx="8">
                  <c:v>#N/A</c:v>
                </c:pt>
                <c:pt idx="9">
                  <c:v>1.79</c:v>
                </c:pt>
              </c:numCache>
            </c:numRef>
          </c:val>
          <c:extLst>
            <c:ext xmlns:c16="http://schemas.microsoft.com/office/drawing/2014/chart" uri="{C3380CC4-5D6E-409C-BE32-E72D297353CC}">
              <c16:uniqueId val="{00000007-A389-4A4F-B2A6-9F7C16FEC7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7.55</c:v>
                </c:pt>
                <c:pt idx="2">
                  <c:v>#N/A</c:v>
                </c:pt>
                <c:pt idx="3">
                  <c:v>1.69</c:v>
                </c:pt>
                <c:pt idx="4">
                  <c:v>#N/A</c:v>
                </c:pt>
                <c:pt idx="5">
                  <c:v>1.36</c:v>
                </c:pt>
                <c:pt idx="6">
                  <c:v>#N/A</c:v>
                </c:pt>
                <c:pt idx="7">
                  <c:v>1.3</c:v>
                </c:pt>
                <c:pt idx="8">
                  <c:v>#N/A</c:v>
                </c:pt>
                <c:pt idx="9">
                  <c:v>1.8</c:v>
                </c:pt>
              </c:numCache>
            </c:numRef>
          </c:val>
          <c:extLst>
            <c:ext xmlns:c16="http://schemas.microsoft.com/office/drawing/2014/chart" uri="{C3380CC4-5D6E-409C-BE32-E72D297353CC}">
              <c16:uniqueId val="{00000008-A389-4A4F-B2A6-9F7C16FEC7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14.45</c:v>
                </c:pt>
                <c:pt idx="2">
                  <c:v>#N/A</c:v>
                </c:pt>
                <c:pt idx="3">
                  <c:v>14.11</c:v>
                </c:pt>
                <c:pt idx="4">
                  <c:v>#N/A</c:v>
                </c:pt>
                <c:pt idx="5">
                  <c:v>12.39</c:v>
                </c:pt>
                <c:pt idx="6">
                  <c:v>#N/A</c:v>
                </c:pt>
                <c:pt idx="7">
                  <c:v>11.18</c:v>
                </c:pt>
                <c:pt idx="8">
                  <c:v>#N/A</c:v>
                </c:pt>
                <c:pt idx="9">
                  <c:v>11.05</c:v>
                </c:pt>
              </c:numCache>
            </c:numRef>
          </c:val>
          <c:extLst>
            <c:ext xmlns:c16="http://schemas.microsoft.com/office/drawing/2014/chart" uri="{C3380CC4-5D6E-409C-BE32-E72D297353CC}">
              <c16:uniqueId val="{00000009-A389-4A4F-B2A6-9F7C16FEC7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331</c:v>
                </c:pt>
                <c:pt idx="5">
                  <c:v>317</c:v>
                </c:pt>
                <c:pt idx="8">
                  <c:v>313</c:v>
                </c:pt>
                <c:pt idx="11">
                  <c:v>300</c:v>
                </c:pt>
                <c:pt idx="14">
                  <c:v>293</c:v>
                </c:pt>
              </c:numCache>
            </c:numRef>
          </c:val>
          <c:extLst>
            <c:ext xmlns:c16="http://schemas.microsoft.com/office/drawing/2014/chart" uri="{C3380CC4-5D6E-409C-BE32-E72D297353CC}">
              <c16:uniqueId val="{00000000-3F28-4F48-B638-E04D911AB4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28-4F48-B638-E04D911AB4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3</c:v>
                </c:pt>
                <c:pt idx="6">
                  <c:v>5</c:v>
                </c:pt>
                <c:pt idx="9">
                  <c:v>5</c:v>
                </c:pt>
                <c:pt idx="12">
                  <c:v>4</c:v>
                </c:pt>
              </c:numCache>
            </c:numRef>
          </c:val>
          <c:extLst>
            <c:ext xmlns:c16="http://schemas.microsoft.com/office/drawing/2014/chart" uri="{C3380CC4-5D6E-409C-BE32-E72D297353CC}">
              <c16:uniqueId val="{00000002-3F28-4F48-B638-E04D911AB4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13</c:v>
                </c:pt>
                <c:pt idx="6">
                  <c:v>14</c:v>
                </c:pt>
                <c:pt idx="9">
                  <c:v>9</c:v>
                </c:pt>
                <c:pt idx="12">
                  <c:v>10</c:v>
                </c:pt>
              </c:numCache>
            </c:numRef>
          </c:val>
          <c:extLst>
            <c:ext xmlns:c16="http://schemas.microsoft.com/office/drawing/2014/chart" uri="{C3380CC4-5D6E-409C-BE32-E72D297353CC}">
              <c16:uniqueId val="{00000003-3F28-4F48-B638-E04D911AB4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c:v>
                </c:pt>
                <c:pt idx="3">
                  <c:v>73</c:v>
                </c:pt>
                <c:pt idx="6">
                  <c:v>86</c:v>
                </c:pt>
                <c:pt idx="9">
                  <c:v>86</c:v>
                </c:pt>
                <c:pt idx="12">
                  <c:v>87</c:v>
                </c:pt>
              </c:numCache>
            </c:numRef>
          </c:val>
          <c:extLst>
            <c:ext xmlns:c16="http://schemas.microsoft.com/office/drawing/2014/chart" uri="{C3380CC4-5D6E-409C-BE32-E72D297353CC}">
              <c16:uniqueId val="{00000004-3F28-4F48-B638-E04D911AB4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8-4F48-B638-E04D911AB4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28-4F48-B638-E04D911AB4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402</c:v>
                </c:pt>
                <c:pt idx="3">
                  <c:v>413</c:v>
                </c:pt>
                <c:pt idx="6">
                  <c:v>369</c:v>
                </c:pt>
                <c:pt idx="9">
                  <c:v>395</c:v>
                </c:pt>
                <c:pt idx="12">
                  <c:v>411</c:v>
                </c:pt>
              </c:numCache>
            </c:numRef>
          </c:val>
          <c:extLst>
            <c:ext xmlns:c16="http://schemas.microsoft.com/office/drawing/2014/chart" uri="{C3380CC4-5D6E-409C-BE32-E72D297353CC}">
              <c16:uniqueId val="{00000007-3F28-4F48-B638-E04D911AB4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193</c:v>
                </c:pt>
                <c:pt idx="2">
                  <c:v>#N/A</c:v>
                </c:pt>
                <c:pt idx="3">
                  <c:v>#N/A</c:v>
                </c:pt>
                <c:pt idx="4">
                  <c:v>185</c:v>
                </c:pt>
                <c:pt idx="5">
                  <c:v>#N/A</c:v>
                </c:pt>
                <c:pt idx="6">
                  <c:v>#N/A</c:v>
                </c:pt>
                <c:pt idx="7">
                  <c:v>161</c:v>
                </c:pt>
                <c:pt idx="8">
                  <c:v>#N/A</c:v>
                </c:pt>
                <c:pt idx="9">
                  <c:v>#N/A</c:v>
                </c:pt>
                <c:pt idx="10">
                  <c:v>195</c:v>
                </c:pt>
                <c:pt idx="11">
                  <c:v>#N/A</c:v>
                </c:pt>
                <c:pt idx="12">
                  <c:v>#N/A</c:v>
                </c:pt>
                <c:pt idx="13">
                  <c:v>219</c:v>
                </c:pt>
                <c:pt idx="14">
                  <c:v>#N/A</c:v>
                </c:pt>
              </c:numCache>
            </c:numRef>
          </c:val>
          <c:smooth val="0"/>
          <c:extLst>
            <c:ext xmlns:c16="http://schemas.microsoft.com/office/drawing/2014/chart" uri="{C3380CC4-5D6E-409C-BE32-E72D297353CC}">
              <c16:uniqueId val="{00000008-3F28-4F48-B638-E04D911AB4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3064</c:v>
                </c:pt>
                <c:pt idx="5">
                  <c:v>2935</c:v>
                </c:pt>
                <c:pt idx="8">
                  <c:v>2951</c:v>
                </c:pt>
                <c:pt idx="11">
                  <c:v>2807</c:v>
                </c:pt>
                <c:pt idx="14">
                  <c:v>2682</c:v>
                </c:pt>
              </c:numCache>
            </c:numRef>
          </c:val>
          <c:extLst>
            <c:ext xmlns:c16="http://schemas.microsoft.com/office/drawing/2014/chart" uri="{C3380CC4-5D6E-409C-BE32-E72D297353CC}">
              <c16:uniqueId val="{00000000-63EE-46E2-8CA2-DAFF3C2716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38</c:v>
                </c:pt>
                <c:pt idx="8">
                  <c:v>65</c:v>
                </c:pt>
                <c:pt idx="11">
                  <c:v>59</c:v>
                </c:pt>
                <c:pt idx="14">
                  <c:v>80</c:v>
                </c:pt>
              </c:numCache>
            </c:numRef>
          </c:val>
          <c:extLst>
            <c:ext xmlns:c16="http://schemas.microsoft.com/office/drawing/2014/chart" uri="{C3380CC4-5D6E-409C-BE32-E72D297353CC}">
              <c16:uniqueId val="{00000001-63EE-46E2-8CA2-DAFF3C2716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773</c:v>
                </c:pt>
                <c:pt idx="5">
                  <c:v>812</c:v>
                </c:pt>
                <c:pt idx="8">
                  <c:v>1078</c:v>
                </c:pt>
                <c:pt idx="11">
                  <c:v>1406</c:v>
                </c:pt>
                <c:pt idx="14">
                  <c:v>1652</c:v>
                </c:pt>
              </c:numCache>
            </c:numRef>
          </c:val>
          <c:extLst>
            <c:ext xmlns:c16="http://schemas.microsoft.com/office/drawing/2014/chart" uri="{C3380CC4-5D6E-409C-BE32-E72D297353CC}">
              <c16:uniqueId val="{00000002-63EE-46E2-8CA2-DAFF3C2716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EE-46E2-8CA2-DAFF3C2716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EE-46E2-8CA2-DAFF3C2716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291</c:v>
                </c:pt>
                <c:pt idx="3">
                  <c:v>268</c:v>
                </c:pt>
                <c:pt idx="6">
                  <c:v>225</c:v>
                </c:pt>
                <c:pt idx="9">
                  <c:v>183</c:v>
                </c:pt>
                <c:pt idx="12">
                  <c:v>130</c:v>
                </c:pt>
              </c:numCache>
            </c:numRef>
          </c:val>
          <c:extLst>
            <c:ext xmlns:c16="http://schemas.microsoft.com/office/drawing/2014/chart" uri="{C3380CC4-5D6E-409C-BE32-E72D297353CC}">
              <c16:uniqueId val="{00000005-63EE-46E2-8CA2-DAFF3C2716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832</c:v>
                </c:pt>
                <c:pt idx="3">
                  <c:v>824</c:v>
                </c:pt>
                <c:pt idx="6">
                  <c:v>789</c:v>
                </c:pt>
                <c:pt idx="9">
                  <c:v>745</c:v>
                </c:pt>
                <c:pt idx="12">
                  <c:v>712</c:v>
                </c:pt>
              </c:numCache>
            </c:numRef>
          </c:val>
          <c:extLst>
            <c:ext xmlns:c16="http://schemas.microsoft.com/office/drawing/2014/chart" uri="{C3380CC4-5D6E-409C-BE32-E72D297353CC}">
              <c16:uniqueId val="{00000006-63EE-46E2-8CA2-DAFF3C2716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54</c:v>
                </c:pt>
                <c:pt idx="3">
                  <c:v>45</c:v>
                </c:pt>
                <c:pt idx="6">
                  <c:v>44</c:v>
                </c:pt>
                <c:pt idx="9">
                  <c:v>43</c:v>
                </c:pt>
                <c:pt idx="12">
                  <c:v>45</c:v>
                </c:pt>
              </c:numCache>
            </c:numRef>
          </c:val>
          <c:extLst>
            <c:ext xmlns:c16="http://schemas.microsoft.com/office/drawing/2014/chart" uri="{C3380CC4-5D6E-409C-BE32-E72D297353CC}">
              <c16:uniqueId val="{00000007-63EE-46E2-8CA2-DAFF3C2716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1139</c:v>
                </c:pt>
                <c:pt idx="3">
                  <c:v>1127</c:v>
                </c:pt>
                <c:pt idx="6">
                  <c:v>1099</c:v>
                </c:pt>
                <c:pt idx="9">
                  <c:v>1087</c:v>
                </c:pt>
                <c:pt idx="12">
                  <c:v>1091</c:v>
                </c:pt>
              </c:numCache>
            </c:numRef>
          </c:val>
          <c:extLst>
            <c:ext xmlns:c16="http://schemas.microsoft.com/office/drawing/2014/chart" uri="{C3380CC4-5D6E-409C-BE32-E72D297353CC}">
              <c16:uniqueId val="{00000008-63EE-46E2-8CA2-DAFF3C2716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c:v>
                </c:pt>
                <c:pt idx="3">
                  <c:v>20</c:v>
                </c:pt>
                <c:pt idx="6">
                  <c:v>10</c:v>
                </c:pt>
                <c:pt idx="9">
                  <c:v>0</c:v>
                </c:pt>
                <c:pt idx="12">
                  <c:v>0</c:v>
                </c:pt>
              </c:numCache>
            </c:numRef>
          </c:val>
          <c:extLst>
            <c:ext xmlns:c16="http://schemas.microsoft.com/office/drawing/2014/chart" uri="{C3380CC4-5D6E-409C-BE32-E72D297353CC}">
              <c16:uniqueId val="{00000009-63EE-46E2-8CA2-DAFF3C2716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3821</c:v>
                </c:pt>
                <c:pt idx="3">
                  <c:v>3648</c:v>
                </c:pt>
                <c:pt idx="6">
                  <c:v>3525</c:v>
                </c:pt>
                <c:pt idx="9">
                  <c:v>3616</c:v>
                </c:pt>
                <c:pt idx="12">
                  <c:v>3459</c:v>
                </c:pt>
              </c:numCache>
            </c:numRef>
          </c:val>
          <c:extLst>
            <c:ext xmlns:c16="http://schemas.microsoft.com/office/drawing/2014/chart" uri="{C3380CC4-5D6E-409C-BE32-E72D297353CC}">
              <c16:uniqueId val="{0000000A-63EE-46E2-8CA2-DAFF3C2716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2317</c:v>
                </c:pt>
                <c:pt idx="2">
                  <c:v>#N/A</c:v>
                </c:pt>
                <c:pt idx="3">
                  <c:v>#N/A</c:v>
                </c:pt>
                <c:pt idx="4">
                  <c:v>2147</c:v>
                </c:pt>
                <c:pt idx="5">
                  <c:v>#N/A</c:v>
                </c:pt>
                <c:pt idx="6">
                  <c:v>#N/A</c:v>
                </c:pt>
                <c:pt idx="7">
                  <c:v>1598</c:v>
                </c:pt>
                <c:pt idx="8">
                  <c:v>#N/A</c:v>
                </c:pt>
                <c:pt idx="9">
                  <c:v>#N/A</c:v>
                </c:pt>
                <c:pt idx="10">
                  <c:v>1401</c:v>
                </c:pt>
                <c:pt idx="11">
                  <c:v>#N/A</c:v>
                </c:pt>
                <c:pt idx="12">
                  <c:v>#N/A</c:v>
                </c:pt>
                <c:pt idx="13">
                  <c:v>1023</c:v>
                </c:pt>
                <c:pt idx="14">
                  <c:v>#N/A</c:v>
                </c:pt>
              </c:numCache>
            </c:numRef>
          </c:val>
          <c:smooth val="0"/>
          <c:extLst>
            <c:ext xmlns:c16="http://schemas.microsoft.com/office/drawing/2014/chart" uri="{C3380CC4-5D6E-409C-BE32-E72D297353CC}">
              <c16:uniqueId val="{0000000B-63EE-46E2-8CA2-DAFF3C2716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505</c:v>
                </c:pt>
                <c:pt idx="1">
                  <c:v>521</c:v>
                </c:pt>
                <c:pt idx="2">
                  <c:v>499</c:v>
                </c:pt>
              </c:numCache>
            </c:numRef>
          </c:val>
          <c:extLst>
            <c:ext xmlns:c16="http://schemas.microsoft.com/office/drawing/2014/chart" uri="{C3380CC4-5D6E-409C-BE32-E72D297353CC}">
              <c16:uniqueId val="{00000000-9ABD-42F8-9BB0-D2C243FB4F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52</c:v>
                </c:pt>
                <c:pt idx="1">
                  <c:v>202</c:v>
                </c:pt>
                <c:pt idx="2">
                  <c:v>302</c:v>
                </c:pt>
              </c:numCache>
            </c:numRef>
          </c:val>
          <c:extLst>
            <c:ext xmlns:c16="http://schemas.microsoft.com/office/drawing/2014/chart" uri="{C3380CC4-5D6E-409C-BE32-E72D297353CC}">
              <c16:uniqueId val="{00000001-9ABD-42F8-9BB0-D2C243FB4F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179</c:v>
                </c:pt>
                <c:pt idx="1">
                  <c:v>309</c:v>
                </c:pt>
                <c:pt idx="2">
                  <c:v>474</c:v>
                </c:pt>
              </c:numCache>
            </c:numRef>
          </c:val>
          <c:extLst>
            <c:ext xmlns:c16="http://schemas.microsoft.com/office/drawing/2014/chart" uri="{C3380CC4-5D6E-409C-BE32-E72D297353CC}">
              <c16:uniqueId val="{00000002-9ABD-42F8-9BB0-D2C243FB4F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{55B90818-62A0-4B0A-83D2-076AC789B4D2}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B0B-4A05-953C-F17947EA31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{FCBE8BE7-7FEC-44A0-997B-D2AD262F86EC}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0B-4A05-953C-F17947EA31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{407FAB56-8088-482E-BAAA-2A17FE8C072B}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0B-4A05-953C-F17947EA31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{B8209277-07BD-43C7-8F3F-9FDF1EE4FB68}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0B-4A05-953C-F17947EA31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{4BF340D6-0EF3-43E9-91F9-F412C5554AF1}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0B-4A05-953C-F17947EA31F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{2E9396A7-5BE5-4EA5-A425-39F457BEC515}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B0B-4A05-953C-F17947EA31F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{ECDE5FF4-8F23-49DC-8FBD-5AB25B350076}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B0B-4A05-953C-F17947EA31F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{33D0A1E1-2ABB-4251-9FDC-74602EA90F8D}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B0B-4A05-953C-F17947EA31F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{0D24CD25-2F48-486A-AA23-B1483CD47374}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B0B-4A05-953C-F17947EA31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8">
                  <c:v>69.599999999999994</c:v>
                </c:pt>
                <c:pt idx="16">
                  <c:v>70.599999999999994</c:v>
                </c:pt>
                <c:pt idx="24">
                  <c:v>71.3</c:v>
                </c:pt>
                <c:pt idx="32">
                  <c:v>72.400000000000006</c:v>
                </c:pt>
              </c:numCache>
            </c:numRef>
          </c:xVal>
          <c:yVal>
            <c:numRef>
              <c:f>公会計指標分析・財政指標組合せ分析表!$BP$51:$DC$51</c:f>
              <c:numCache>
                <c:formatCode>#,##0.0;"▲ "#,##0.0</c:formatCode>
                <c:ptCount val="40"/>
                <c:pt idx="0">
                  <c:v>120.5</c:v>
                </c:pt>
                <c:pt idx="8">
                  <c:v>110.9</c:v>
                </c:pt>
                <c:pt idx="16">
                  <c:v>78</c:v>
                </c:pt>
                <c:pt idx="24">
                  <c:v>62.5</c:v>
                </c:pt>
                <c:pt idx="32">
                  <c:v>46.1</c:v>
                </c:pt>
              </c:numCache>
            </c:numRef>
          </c:yVal>
          <c:smooth val="0"/>
          <c:extLst>
            <c:ext xmlns:c16="http://schemas.microsoft.com/office/drawing/2014/chart" uri="{C3380CC4-5D6E-409C-BE32-E72D297353CC}">
              <c16:uniqueId val="{00000009-FB0B-4A05-953C-F17947EA31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215885021767677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{72741965-474E-4900-B3EB-35101EE9A417}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B0B-4A05-953C-F17947EA31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{657CE27A-FB25-4BAB-A673-5AA68381C0AC}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0B-4A05-953C-F17947EA31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{39710777-8D9B-4378-96E2-E64FACE66117}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0B-4A05-953C-F17947EA31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{70AF8492-ECC5-4D12-B16C-C8E207AC4D25}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0B-4A05-953C-F17947EA31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{73DF4E5D-1285-41FB-A9E1-64AD31297A5C}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0B-4A05-953C-F17947EA31F3}"/>
                </c:ext>
              </c:extLst>
            </c:dLbl>
            <c:dLbl>
              <c:idx val="8"/>
              <c:layout>
                <c:manualLayout>
                  <c:x val="-2.2002100902129958E-2"/>
                  <c:y val="-0.10703513339450409"/>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{7655C4FD-6E3F-4481-9E1D-019BC403E34D}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B0B-4A05-953C-F17947EA31F3}"/>
                </c:ext>
              </c:extLst>
            </c:dLbl>
            <c:dLbl>
              <c:idx val="16"/>
              <c:layout>
                <c:manualLayout>
                  <c:x val="-3.2015750650234161E-2"/>
                  <c:y val="-3.052391929013513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{38D10F31-629D-4358-8E48-6949F56FE7CE}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B0B-4A05-953C-F17947EA31F3}"/>
                </c:ext>
              </c:extLst>
            </c:dLbl>
            <c:dLbl>
              <c:idx val="24"/>
              <c:layout>
                <c:manualLayout>
                  <c:x val="-3.2015750650234161E-2"/>
                  <c:y val="-6.721429050990188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{B9342F86-8466-4ABD-B67A-9217BCBC470E}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B0B-4A05-953C-F17947EA31F3}"/>
                </c:ext>
              </c:extLst>
            </c:dLbl>
            <c:dLbl>
              <c:idx val="32"/>
              <c:layout>
                <c:manualLayout>
                  <c:x val="-3.2015750650234161E-2"/>
                  <c:y val="-5.418193715185160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{C82525A1-295D-41F9-A0A9-0F2C285C358F}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B0B-4A05-953C-F17947EA31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FB0B-4A05-953C-F17947EA31F3}"/>
            </c:ext>
          </c:extLst>
        </c:ser>
        <c:dLbls>
          <c:showLegendKey val="0"/>
          <c:showVal val="1"/>
          <c:showCatName val="0"/>
          <c:showSerName val="0"/>
          <c:showPercent val="0"/>
          <c:showBubbleSize val="0"/>
        </c:dLbls>
        <c:axId val="46179840"/>
        <c:axId val="46181760"/>
      </c:scatterChart>
      <c:valAx>
        <c:axId val="46179840"/>
        <c:scaling>
          <c:orientation val="maxMin"/>
          <c:max val="73"/>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{F811D92A-4E36-4EE9-8193-97FACCBCB789}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1A-4751-8E6D-BDEBB46D82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{AAFED069-D310-4A03-84D5-9F3222482078}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1A-4751-8E6D-BDEBB46D82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{3D3A0A5D-FA50-4ADC-89B7-4FB3FE5EA099}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1A-4751-8E6D-BDEBB46D82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{272B105E-C078-4267-B97E-D2DA35A16FC2}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1A-4751-8E6D-BDEBB46D82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{5FBC0841-15EF-42A9-BF9B-7B9FD8548F33}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1A-4751-8E6D-BDEBB46D825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{23123FD0-84F2-43EA-B9F5-0F06D7701319}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1A-4751-8E6D-BDEBB46D825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{8472883B-58D0-4177-BCC5-E668D5912F16}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1A-4751-8E6D-BDEBB46D825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{69B073CE-6666-452B-94A9-B74CC4F10230}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1A-4751-8E6D-BDEBB46D825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{D752DAEE-C3B0-4C6D-A4C6-0777B79FF741}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1A-4751-8E6D-BDEBB46D82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9.1</c:v>
                </c:pt>
                <c:pt idx="24">
                  <c:v>8.6999999999999993</c:v>
                </c:pt>
                <c:pt idx="32">
                  <c:v>8.8000000000000007</c:v>
                </c:pt>
              </c:numCache>
            </c:numRef>
          </c:xVal>
          <c:yVal>
            <c:numRef>
              <c:f>公会計指標分析・財政指標組合せ分析表!$BP$73:$DC$73</c:f>
              <c:numCache>
                <c:formatCode>#,##0.0;"▲ "#,##0.0</c:formatCode>
                <c:ptCount val="40"/>
                <c:pt idx="0">
                  <c:v>120.5</c:v>
                </c:pt>
                <c:pt idx="8">
                  <c:v>110.9</c:v>
                </c:pt>
                <c:pt idx="16">
                  <c:v>78</c:v>
                </c:pt>
                <c:pt idx="24">
                  <c:v>62.5</c:v>
                </c:pt>
                <c:pt idx="32">
                  <c:v>46.1</c:v>
                </c:pt>
              </c:numCache>
            </c:numRef>
          </c:yVal>
          <c:smooth val="0"/>
          <c:extLst>
            <c:ext xmlns:c16="http://schemas.microsoft.com/office/drawing/2014/chart" uri="{C3380CC4-5D6E-409C-BE32-E72D297353CC}">
              <c16:uniqueId val="{00000009-B61A-4751-8E6D-BDEBB46D82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{DACF1E7B-A497-4441-B346-FD6E87D9B8AE}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1A-4751-8E6D-BDEBB46D82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{E8340CA3-CCF2-4DF6-8C58-6AC4D5D5A8A4}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1A-4751-8E6D-BDEBB46D82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{D170E890-D60F-47E2-B901-A720F7465646}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1A-4751-8E6D-BDEBB46D82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{2AA16E82-174A-4F32-8127-531DC779550A}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1A-4751-8E6D-BDEBB46D82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{43F0DDDE-8CE2-4C4B-B94D-6F15E42924B7}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1A-4751-8E6D-BDEBB46D8257}"/>
                </c:ext>
              </c:extLst>
            </c:dLbl>
            <c:dLbl>
              <c:idx val="8"/>
              <c:layout>
                <c:manualLayout>
                  <c:x val="-4.4905057365901176E-2"/>
                  <c:y val="-8.042070488051637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{62585871-F86C-48D6-A677-65D9DEEE997C}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1A-4751-8E6D-BDEBB46D8257}"/>
                </c:ext>
              </c:extLst>
            </c:dLbl>
            <c:dLbl>
              <c:idx val="16"/>
              <c:layout>
                <c:manualLayout>
                  <c:x val="-1.8235628084250059E-2"/>
                  <c:y val="-4.441258929507151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{5B67B0B5-59FC-494C-B16D-64074BF45613}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1A-4751-8E6D-BDEBB46D825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{4B7A286A-185D-4606-9305-3B3540967E32}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1A-4751-8E6D-BDEBB46D825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{539E6927-E916-4493-A173-BD06C8720F8F}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1A-4751-8E6D-BDEBB46D82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B61A-4751-8E6D-BDEBB46D8257}"/>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類似団体に比べて面積が小さいため固定資産税収入額が低く、また、法人等も少ないために法人住民税収入も低いという、税収基盤の弱さがある。</a:t>
          </a:r>
        </a:p>
        <a:p>
          <a:r>
            <a:rPr kumimoji="1" lang="ja-JP" altLang="en-US" sz="1300">
              <a:latin typeface="ＭＳ Ｐゴシック" panose="020B0600070205080204" pitchFamily="50" charset="-128"/>
              <a:ea typeface="ＭＳ Ｐゴシック" panose="020B0600070205080204" pitchFamily="50" charset="-128"/>
            </a:rPr>
            <a:t>　また、個人住民税に関しても、人口減少と共に年々減少している。</a:t>
          </a:r>
        </a:p>
        <a:p>
          <a:r>
            <a:rPr kumimoji="1" lang="ja-JP" altLang="en-US" sz="1300">
              <a:latin typeface="ＭＳ Ｐゴシック" panose="020B0600070205080204" pitchFamily="50" charset="-128"/>
              <a:ea typeface="ＭＳ Ｐゴシック" panose="020B0600070205080204" pitchFamily="50" charset="-128"/>
            </a:rPr>
            <a:t>　このような状況により類似団体と比べて財政力指数が低い数値となっている。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今後継続的な企業誘致等を積極的に行い税収基盤の確保に努めたい。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令和４年度は臨時財政対策債や特別交付税が減少したことにより経常的収入が減少し経常収支比率は高くなった。しかし、類似団体平均値よりも低い数値となった。</a:t>
          </a:r>
        </a:p>
        <a:p>
          <a:r>
            <a:rPr kumimoji="1" lang="ja-JP" altLang="en-US" sz="1300">
              <a:latin typeface="ＭＳ Ｐゴシック" panose="020B0600070205080204" pitchFamily="50" charset="-128"/>
              <a:ea typeface="ＭＳ Ｐゴシック" panose="020B0600070205080204" pitchFamily="50" charset="-128"/>
            </a:rPr>
            <a:t>　今後、公共施設等の老朽化に伴う維持補修経費の増加が見込まれるため、事業の優先度を厳しく点検し、経常的経費の削減を目指す。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56388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1295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1295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363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1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22115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より低い数値となっているのは、し尿処理費やし尿運搬費などの削減に努めていたためである。しかし、常備消防を一部事務組合で行なっていることから、一部事務組合での人件費・物件費等に充てる負担金等を合計した場合、人口１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今後も、人件費・物件費等の抑制に努める。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152377</xdr:rowOff>
    </xdr:from>
    <xdr:to>
      <xdr:col>23</xdr:col>
      <xdr:colOff>133350</xdr:colOff>
      <xdr:row>80</xdr:row>
      <xdr:rowOff>154860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68377"/>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110832</xdr:rowOff>
    </xdr:from>
    <xdr:to>
      <xdr:col>19</xdr:col>
      <xdr:colOff>133350</xdr:colOff>
      <xdr:row>80</xdr:row>
      <xdr:rowOff>154860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6832"/>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63897</xdr:rowOff>
    </xdr:from>
    <xdr:to>
      <xdr:col>15</xdr:col>
      <xdr:colOff>82550</xdr:colOff>
      <xdr:row>80</xdr:row>
      <xdr:rowOff>110832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79897"/>
          <a:ext cx="889000" cy="4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26465</xdr:rowOff>
    </xdr:from>
    <xdr:to>
      <xdr:col>11</xdr:col>
      <xdr:colOff>31750</xdr:colOff>
      <xdr:row>80</xdr:row>
      <xdr:rowOff>63897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42465"/>
          <a:ext cx="889000" cy="3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101577</xdr:rowOff>
    </xdr:from>
    <xdr:to>
      <xdr:col>23</xdr:col>
      <xdr:colOff>184150</xdr:colOff>
      <xdr:row>81</xdr:row>
      <xdr:rowOff>31727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118104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104060</xdr:rowOff>
    </xdr:from>
    <xdr:to>
      <xdr:col>19</xdr:col>
      <xdr:colOff>184150</xdr:colOff>
      <xdr:row>81</xdr:row>
      <xdr:rowOff>34210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44387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60032</xdr:rowOff>
    </xdr:from>
    <xdr:to>
      <xdr:col>15</xdr:col>
      <xdr:colOff>133350</xdr:colOff>
      <xdr:row>80</xdr:row>
      <xdr:rowOff>161632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13097</xdr:rowOff>
    </xdr:from>
    <xdr:to>
      <xdr:col>11</xdr:col>
      <xdr:colOff>82550</xdr:colOff>
      <xdr:row>80</xdr:row>
      <xdr:rowOff>114697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124874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9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147115</xdr:rowOff>
    </xdr:from>
    <xdr:to>
      <xdr:col>7</xdr:col>
      <xdr:colOff>31750</xdr:colOff>
      <xdr:row>80</xdr:row>
      <xdr:rowOff>77265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87442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6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令和４年度、類似団体に比べ２．２ポイントの開きがあるが、ラスパイレス指数については、類似団体とほぼ同水準で推移している。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今後も、各種手当の総点検を行なうなど、より一層の給与の適正化に努める。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56545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8077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147562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922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87</xdr:row>
      <xdr:rowOff>159959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赤字財政時に新規採用を抑制したことにより類似団体平均より低い数値となっている。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職員補充は必要最低限に抑制するとともに、様々な行政サービスの提供体制を工夫し、最適な組織規模で効率的な行政運営を行なうことができるよう定員適正化計画に基づき、定員管理を行っていく。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112141</xdr:rowOff>
    </xdr:from>
    <xdr:to>
      <xdr:col>81</xdr:col>
      <xdr:colOff>44450</xdr:colOff>
      <xdr:row>61</xdr:row>
      <xdr:rowOff>120184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7059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120184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5370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51012</xdr:rowOff>
    </xdr:from>
    <xdr:to>
      <xdr:col>72</xdr:col>
      <xdr:colOff>203200</xdr:colOff>
      <xdr:row>61</xdr:row>
      <xdr:rowOff>95250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094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76750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0946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61341</xdr:rowOff>
    </xdr:from>
    <xdr:to>
      <xdr:col>81</xdr:col>
      <xdr:colOff>95250</xdr:colOff>
      <xdr:row>61</xdr:row>
      <xdr:rowOff>162941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77868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69384</xdr:rowOff>
    </xdr:from>
    <xdr:to>
      <xdr:col>77</xdr:col>
      <xdr:colOff>95250</xdr:colOff>
      <xdr:row>61</xdr:row>
      <xdr:rowOff>170984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9711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9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212</xdr:rowOff>
    </xdr:from>
    <xdr:to>
      <xdr:col>68</xdr:col>
      <xdr:colOff>203200</xdr:colOff>
      <xdr:row>61</xdr:row>
      <xdr:rowOff>101812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111989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25950</xdr:rowOff>
    </xdr:from>
    <xdr:to>
      <xdr:col>64</xdr:col>
      <xdr:colOff>152400</xdr:colOff>
      <xdr:row>61</xdr:row>
      <xdr:rowOff>127550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137727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１０％を超えていた実質公債費比率は、ここ数年は類似団体平均と同程度の数値まで改善された。これは、過去に行った普通建設事業費に係る起債の償還終了や、赤字財政以降の新規事業を抑制してきたためである。</a:t>
          </a: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81026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0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138938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138938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類似団体に比べて将来負担比率が高い数値となっているのは、土地開発公社にかかる債務保証が大きな負担となっているからである。</a:t>
          </a:r>
        </a:p>
        <a:p>
          <a:r>
            <a:rPr kumimoji="1" lang="ja-JP" altLang="en-US" sz="1300">
              <a:latin typeface="ＭＳ Ｐゴシック" panose="020B0600070205080204" pitchFamily="50" charset="-128"/>
              <a:ea typeface="ＭＳ Ｐゴシック" panose="020B0600070205080204" pitchFamily="50" charset="-128"/>
            </a:rPr>
            <a:t>　また、類似団体に比べ、充当可能基金が少ないことも要因である。</a:t>
          </a:r>
        </a:p>
        <a:p>
          <a:r>
            <a:rPr kumimoji="1" lang="ja-JP" altLang="en-US" sz="1300">
              <a:latin typeface="ＭＳ Ｐゴシック" panose="020B0600070205080204" pitchFamily="50" charset="-128"/>
              <a:ea typeface="ＭＳ Ｐゴシック" panose="020B0600070205080204" pitchFamily="50" charset="-128"/>
            </a:rPr>
            <a:t>　しかしながら、公社負債残高の減少と充当可能基金への積立を行っているため年々将来負担比率は減少している。今後も後世への負担を少しでも軽減するため、新規事業の実施等について総点検を図り、充当可能基金の積立を着実に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74013</xdr:rowOff>
    </xdr:from>
    <xdr:to>
      <xdr:col>81</xdr:col>
      <xdr:colOff>44450</xdr:colOff>
      <xdr:row>18</xdr:row>
      <xdr:rowOff>122414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88663"/>
          <a:ext cx="8382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122414</xdr:rowOff>
    </xdr:from>
    <xdr:to>
      <xdr:col>77</xdr:col>
      <xdr:colOff>44450</xdr:colOff>
      <xdr:row>19</xdr:row>
      <xdr:rowOff>158750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08514"/>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158750</xdr:rowOff>
    </xdr:from>
    <xdr:to>
      <xdr:col>72</xdr:col>
      <xdr:colOff>203200</xdr:colOff>
      <xdr:row>22</xdr:row>
      <xdr:rowOff>85443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416300"/>
          <a:ext cx="889000" cy="4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85443</xdr:rowOff>
    </xdr:from>
    <xdr:to>
      <xdr:col>68</xdr:col>
      <xdr:colOff>152400</xdr:colOff>
      <xdr:row>23</xdr:row>
      <xdr:rowOff>42686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85734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23213</xdr:rowOff>
    </xdr:from>
    <xdr:to>
      <xdr:col>81</xdr:col>
      <xdr:colOff>95250</xdr:colOff>
      <xdr:row>17</xdr:row>
      <xdr:rowOff>124813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166740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0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71614</xdr:rowOff>
    </xdr:from>
    <xdr:to>
      <xdr:col>77</xdr:col>
      <xdr:colOff>95250</xdr:colOff>
      <xdr:row>19</xdr:row>
      <xdr:rowOff>1764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157991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4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107950</xdr:rowOff>
    </xdr:from>
    <xdr:to>
      <xdr:col>73</xdr:col>
      <xdr:colOff>44450</xdr:colOff>
      <xdr:row>20</xdr:row>
      <xdr:rowOff>38100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22877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34643</xdr:rowOff>
    </xdr:from>
    <xdr:to>
      <xdr:col>68</xdr:col>
      <xdr:colOff>203200</xdr:colOff>
      <xdr:row>22</xdr:row>
      <xdr:rowOff>136243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121020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163336</xdr:rowOff>
    </xdr:from>
    <xdr:to>
      <xdr:col>64</xdr:col>
      <xdr:colOff>152400</xdr:colOff>
      <xdr:row>23</xdr:row>
      <xdr:rowOff>93486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78263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40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について令和４年度は類似団体に比べ２．８ポイント高くなっている。これはごみ収集業務を直営で行っていることや、予てから不足している職員数を補うために会計年度任用職員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今後も定員適正化計画に基づき定員管理に努め、人件費の抑制に努める。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2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が、令和４年度は１．５ポイントの差がある。これは、令和元年度にごみ処理業務を行っていた一部事務組合を脱退し、ごみ処理関係支出が補助費から物件費に移ったためである。</a:t>
          </a:r>
        </a:p>
        <a:p>
          <a:r>
            <a:rPr kumimoji="1" lang="ja-JP" altLang="en-US" sz="1300">
              <a:latin typeface="ＭＳ Ｐゴシック" panose="020B0600070205080204" pitchFamily="50" charset="-128"/>
              <a:ea typeface="ＭＳ Ｐゴシック" panose="020B0600070205080204" pitchFamily="50" charset="-128"/>
            </a:rPr>
            <a:t>　今後も需用費・委託料等の削減に努め更なる抑制を図る。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70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70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156718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57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70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経常収支比率における扶助費の割合について類似団体とほぼ同水準で推移しており、令和４年度は０．８ポイント増加した。</a:t>
          </a:r>
        </a:p>
        <a:p>
          <a:r>
            <a:rPr kumimoji="1" lang="ja-JP" altLang="en-US" sz="1300">
              <a:latin typeface="ＭＳ Ｐゴシック" panose="020B0600070205080204" pitchFamily="50" charset="-128"/>
              <a:ea typeface="ＭＳ Ｐゴシック" panose="020B0600070205080204" pitchFamily="50" charset="-128"/>
            </a:rPr>
            <a:t>　高齢化等により扶助費は増加傾向にあり、年々財政を圧迫する要因となっている。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今後も扶助費に係る経費は増加していくと見込まれるが、引き続き適正な支出に努めていく。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80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0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経常収支比率におけるその他の比率については令和３年度に比べ１．５ポイント上昇したが主な要因は介護保険特別会計や下水道特別会計への繰出金が増加したことによる。</a:t>
          </a:r>
        </a:p>
        <a:p>
          <a:r>
            <a:rPr kumimoji="1" lang="ja-JP" altLang="en-US" sz="1300">
              <a:latin typeface="ＭＳ Ｐゴシック" panose="020B0600070205080204" pitchFamily="50" charset="-128"/>
              <a:ea typeface="ＭＳ Ｐゴシック" panose="020B0600070205080204" pitchFamily="50" charset="-128"/>
            </a:rPr>
            <a:t>　類似団体に比べ２．７ポイント高いため、給付の適正化など繰出金の抑制を図る。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51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510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0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に比べ低い数値となっている。これは赤字財政に伴い補助金を全面カットしたことによるが、ここ数年で増加傾向にあり、今後も補助金等の必要性を精査の上、適正化を図る。</a:t>
          </a:r>
        </a:p>
        <a:p>
          <a:r>
            <a:rPr kumimoji="1" lang="ja-JP" altLang="en-US" sz="1300">
              <a:latin typeface="ＭＳ Ｐゴシック" panose="020B0600070205080204" pitchFamily="50" charset="-128"/>
              <a:ea typeface="ＭＳ Ｐゴシック" panose="020B0600070205080204" pitchFamily="50" charset="-128"/>
            </a:rPr>
            <a:t>　また、令和元年度以降大幅に補助費が減少したがこれは、ごみ処理業務を行っていた一部事務組合を脱退し、ごみ処理関係支出が補助費から物件費に移ったためである。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56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経常収支比率における公債費の割合は類似団体とほぼ同水準で推移している。また、過去に行なった大規模事業の既発債の償還が徐々に終了していることとにより減少傾向である。</a:t>
          </a: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77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733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類似団体内順位は３９位／７７団体と中位に位置しているが、年々人口が減少し、歳入も減少してるため、今後も行財政改革の取組を通じて個々の経常的経費について抑制に努める。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05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78</xdr:row>
      <xdr:rowOff>96520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05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96520</xdr:rowOff>
    </xdr:from>
    <xdr:to>
      <xdr:col>73</xdr:col>
      <xdr:colOff>180975</xdr:colOff>
      <xdr:row>79</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696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43180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00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71534</xdr:rowOff>
    </xdr:from>
    <xdr:to>
      <xdr:col>29</xdr:col>
      <xdr:colOff>127000</xdr:colOff>
      <xdr:row>16</xdr:row>
      <xdr:rowOff>100597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62359"/>
          <a:ext cx="6477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71534</xdr:rowOff>
    </xdr:from>
    <xdr:to>
      <xdr:col>26</xdr:col>
      <xdr:colOff>50800</xdr:colOff>
      <xdr:row>16</xdr:row>
      <xdr:rowOff>134376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2359"/>
          <a:ext cx="698500" cy="6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134376</xdr:rowOff>
    </xdr:from>
    <xdr:to>
      <xdr:col>22</xdr:col>
      <xdr:colOff>114300</xdr:colOff>
      <xdr:row>16</xdr:row>
      <xdr:rowOff>165755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5201"/>
          <a:ext cx="698500" cy="3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165755</xdr:rowOff>
    </xdr:from>
    <xdr:to>
      <xdr:col>18</xdr:col>
      <xdr:colOff>177800</xdr:colOff>
      <xdr:row>17</xdr:row>
      <xdr:rowOff>2832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6580"/>
          <a:ext cx="698500" cy="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49797</xdr:rowOff>
    </xdr:from>
    <xdr:to>
      <xdr:col>29</xdr:col>
      <xdr:colOff>177800</xdr:colOff>
      <xdr:row>16</xdr:row>
      <xdr:rowOff>151397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21874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20734</xdr:rowOff>
    </xdr:from>
    <xdr:to>
      <xdr:col>26</xdr:col>
      <xdr:colOff>101600</xdr:colOff>
      <xdr:row>16</xdr:row>
      <xdr:rowOff>122334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107111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83576</xdr:rowOff>
    </xdr:from>
    <xdr:to>
      <xdr:col>22</xdr:col>
      <xdr:colOff>165100</xdr:colOff>
      <xdr:row>17</xdr:row>
      <xdr:rowOff>13726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169953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114955</xdr:rowOff>
    </xdr:from>
    <xdr:to>
      <xdr:col>19</xdr:col>
      <xdr:colOff>38100</xdr:colOff>
      <xdr:row>17</xdr:row>
      <xdr:rowOff>45105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123482</xdr:rowOff>
    </xdr:from>
    <xdr:to>
      <xdr:col>15</xdr:col>
      <xdr:colOff>101600</xdr:colOff>
      <xdr:row>17</xdr:row>
      <xdr:rowOff>53632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38409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92497</xdr:rowOff>
    </xdr:from>
    <xdr:to>
      <xdr:col>29</xdr:col>
      <xdr:colOff>127000</xdr:colOff>
      <xdr:row>36</xdr:row>
      <xdr:rowOff>160914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45747"/>
          <a:ext cx="647700" cy="6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77275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3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160914</xdr:rowOff>
    </xdr:from>
    <xdr:to>
      <xdr:col>26</xdr:col>
      <xdr:colOff>50800</xdr:colOff>
      <xdr:row>37</xdr:row>
      <xdr:rowOff>83779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4164"/>
          <a:ext cx="698500" cy="9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36654</xdr:rowOff>
    </xdr:from>
    <xdr:to>
      <xdr:col>22</xdr:col>
      <xdr:colOff>114300</xdr:colOff>
      <xdr:row>37</xdr:row>
      <xdr:rowOff>83779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61354"/>
          <a:ext cx="698500" cy="4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20603</xdr:rowOff>
    </xdr:from>
    <xdr:to>
      <xdr:col>18</xdr:col>
      <xdr:colOff>177800</xdr:colOff>
      <xdr:row>37</xdr:row>
      <xdr:rowOff>36654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45303"/>
          <a:ext cx="698500" cy="1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41697</xdr:rowOff>
    </xdr:from>
    <xdr:to>
      <xdr:col>29</xdr:col>
      <xdr:colOff>177800</xdr:colOff>
      <xdr:row>36</xdr:row>
      <xdr:rowOff>143297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229674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4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110114</xdr:rowOff>
    </xdr:from>
    <xdr:to>
      <xdr:col>26</xdr:col>
      <xdr:colOff>101600</xdr:colOff>
      <xdr:row>37</xdr:row>
      <xdr:rowOff>40264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25041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32979</xdr:rowOff>
    </xdr:from>
    <xdr:to>
      <xdr:col>22</xdr:col>
      <xdr:colOff>165100</xdr:colOff>
      <xdr:row>37</xdr:row>
      <xdr:rowOff>134579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119356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157304</xdr:rowOff>
    </xdr:from>
    <xdr:to>
      <xdr:col>19</xdr:col>
      <xdr:colOff>38100</xdr:colOff>
      <xdr:row>37</xdr:row>
      <xdr:rowOff>87454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72231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9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141253</xdr:rowOff>
    </xdr:from>
    <xdr:to>
      <xdr:col>15</xdr:col>
      <xdr:colOff>101600</xdr:colOff>
      <xdr:row>37</xdr:row>
      <xdr:rowOff>71403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56180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88814</xdr:rowOff>
    </xdr:from>
    <xdr:to>
      <xdr:col>24</xdr:col>
      <xdr:colOff>63500</xdr:colOff>
      <xdr:row>35</xdr:row>
      <xdr:rowOff>133071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9564"/>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88814</xdr:rowOff>
    </xdr:from>
    <xdr:to>
      <xdr:col>19</xdr:col>
      <xdr:colOff>177800</xdr:colOff>
      <xdr:row>36</xdr:row>
      <xdr:rowOff>11935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9564"/>
          <a:ext cx="889000" cy="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11935</xdr:rowOff>
    </xdr:from>
    <xdr:to>
      <xdr:col>15</xdr:col>
      <xdr:colOff>50800</xdr:colOff>
      <xdr:row>36</xdr:row>
      <xdr:rowOff>136698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4135"/>
          <a:ext cx="889000" cy="1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136698</xdr:rowOff>
    </xdr:from>
    <xdr:to>
      <xdr:col>10</xdr:col>
      <xdr:colOff>114300</xdr:colOff>
      <xdr:row>36</xdr:row>
      <xdr:rowOff>169837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8898"/>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82271</xdr:rowOff>
    </xdr:from>
    <xdr:to>
      <xdr:col>24</xdr:col>
      <xdr:colOff>114300</xdr:colOff>
      <xdr:row>36</xdr:row>
      <xdr:rowOff>12421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60698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38014</xdr:rowOff>
    </xdr:from>
    <xdr:to>
      <xdr:col>20</xdr:col>
      <xdr:colOff>38100</xdr:colOff>
      <xdr:row>35</xdr:row>
      <xdr:rowOff>139614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130741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132585</xdr:rowOff>
    </xdr:from>
    <xdr:to>
      <xdr:col>15</xdr:col>
      <xdr:colOff>101600</xdr:colOff>
      <xdr:row>36</xdr:row>
      <xdr:rowOff>62735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53862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85898</xdr:rowOff>
    </xdr:from>
    <xdr:to>
      <xdr:col>10</xdr:col>
      <xdr:colOff>165100</xdr:colOff>
      <xdr:row>37</xdr:row>
      <xdr:rowOff>16048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7175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119037</xdr:rowOff>
    </xdr:from>
    <xdr:to>
      <xdr:col>6</xdr:col>
      <xdr:colOff>38100</xdr:colOff>
      <xdr:row>37</xdr:row>
      <xdr:rowOff>49187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40314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168917</xdr:rowOff>
    </xdr:from>
    <xdr:to>
      <xdr:col>24</xdr:col>
      <xdr:colOff>63500</xdr:colOff>
      <xdr:row>58</xdr:row>
      <xdr:rowOff>1446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1567"/>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1446</xdr:rowOff>
    </xdr:from>
    <xdr:to>
      <xdr:col>19</xdr:col>
      <xdr:colOff>177800</xdr:colOff>
      <xdr:row>58</xdr:row>
      <xdr:rowOff>28187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5546"/>
          <a:ext cx="889000"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28187</xdr:rowOff>
    </xdr:from>
    <xdr:to>
      <xdr:col>15</xdr:col>
      <xdr:colOff>50800</xdr:colOff>
      <xdr:row>58</xdr:row>
      <xdr:rowOff>45092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2287"/>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45092</xdr:rowOff>
    </xdr:from>
    <xdr:to>
      <xdr:col>10</xdr:col>
      <xdr:colOff>114300</xdr:colOff>
      <xdr:row>58</xdr:row>
      <xdr:rowOff>69145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9192"/>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118117</xdr:rowOff>
    </xdr:from>
    <xdr:to>
      <xdr:col>24</xdr:col>
      <xdr:colOff>114300</xdr:colOff>
      <xdr:row>58</xdr:row>
      <xdr:rowOff>48267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33044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122096</xdr:rowOff>
    </xdr:from>
    <xdr:to>
      <xdr:col>20</xdr:col>
      <xdr:colOff>38100</xdr:colOff>
      <xdr:row>58</xdr:row>
      <xdr:rowOff>52246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43373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148837</xdr:rowOff>
    </xdr:from>
    <xdr:to>
      <xdr:col>15</xdr:col>
      <xdr:colOff>101600</xdr:colOff>
      <xdr:row>58</xdr:row>
      <xdr:rowOff>78987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70114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165742</xdr:rowOff>
    </xdr:from>
    <xdr:to>
      <xdr:col>10</xdr:col>
      <xdr:colOff>165100</xdr:colOff>
      <xdr:row>58</xdr:row>
      <xdr:rowOff>95892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87019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18345</xdr:rowOff>
    </xdr:from>
    <xdr:to>
      <xdr:col>6</xdr:col>
      <xdr:colOff>38100</xdr:colOff>
      <xdr:row>58</xdr:row>
      <xdr:rowOff>119945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111072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5721</xdr:rowOff>
    </xdr:from>
    <xdr:to>
      <xdr:col>24</xdr:col>
      <xdr:colOff>63500</xdr:colOff>
      <xdr:row>79</xdr:row>
      <xdr:rowOff>18847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0271"/>
          <a:ext cx="8382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138691</xdr:rowOff>
    </xdr:from>
    <xdr:to>
      <xdr:col>19</xdr:col>
      <xdr:colOff>177800</xdr:colOff>
      <xdr:row>79</xdr:row>
      <xdr:rowOff>18847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11791"/>
          <a:ext cx="8890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131508</xdr:rowOff>
    </xdr:from>
    <xdr:to>
      <xdr:col>15</xdr:col>
      <xdr:colOff>50800</xdr:colOff>
      <xdr:row>78</xdr:row>
      <xdr:rowOff>138691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04608"/>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131508</xdr:rowOff>
    </xdr:from>
    <xdr:to>
      <xdr:col>10</xdr:col>
      <xdr:colOff>114300</xdr:colOff>
      <xdr:row>78</xdr:row>
      <xdr:rowOff>159893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04608"/>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126371</xdr:rowOff>
    </xdr:from>
    <xdr:to>
      <xdr:col>24</xdr:col>
      <xdr:colOff>114300</xdr:colOff>
      <xdr:row>79</xdr:row>
      <xdr:rowOff>56521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41298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139497</xdr:rowOff>
    </xdr:from>
    <xdr:to>
      <xdr:col>20</xdr:col>
      <xdr:colOff>38100</xdr:colOff>
      <xdr:row>79</xdr:row>
      <xdr:rowOff>69647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60774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87891</xdr:rowOff>
    </xdr:from>
    <xdr:to>
      <xdr:col>15</xdr:col>
      <xdr:colOff>101600</xdr:colOff>
      <xdr:row>79</xdr:row>
      <xdr:rowOff>18041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80708</xdr:rowOff>
    </xdr:from>
    <xdr:to>
      <xdr:col>10</xdr:col>
      <xdr:colOff>165100</xdr:colOff>
      <xdr:row>79</xdr:row>
      <xdr:rowOff>10858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1985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4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109093</xdr:rowOff>
    </xdr:from>
    <xdr:to>
      <xdr:col>6</xdr:col>
      <xdr:colOff>38100</xdr:colOff>
      <xdr:row>79</xdr:row>
      <xdr:rowOff>39243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30370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91422</xdr:rowOff>
    </xdr:from>
    <xdr:to>
      <xdr:col>24</xdr:col>
      <xdr:colOff>63500</xdr:colOff>
      <xdr:row>96</xdr:row>
      <xdr:rowOff>36601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79172"/>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91422</xdr:rowOff>
    </xdr:from>
    <xdr:to>
      <xdr:col>19</xdr:col>
      <xdr:colOff>177800</xdr:colOff>
      <xdr:row>97</xdr:row>
      <xdr:rowOff>4739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79172"/>
          <a:ext cx="889000" cy="2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4739</xdr:rowOff>
    </xdr:from>
    <xdr:to>
      <xdr:col>15</xdr:col>
      <xdr:colOff>50800</xdr:colOff>
      <xdr:row>97</xdr:row>
      <xdr:rowOff>70205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5389"/>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70205</xdr:rowOff>
    </xdr:from>
    <xdr:to>
      <xdr:col>10</xdr:col>
      <xdr:colOff>114300</xdr:colOff>
      <xdr:row>97</xdr:row>
      <xdr:rowOff>88962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00855"/>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157251</xdr:rowOff>
    </xdr:from>
    <xdr:to>
      <xdr:col>24</xdr:col>
      <xdr:colOff>114300</xdr:colOff>
      <xdr:row>96</xdr:row>
      <xdr:rowOff>87401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8678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40622</xdr:rowOff>
    </xdr:from>
    <xdr:to>
      <xdr:col>20</xdr:col>
      <xdr:colOff>38100</xdr:colOff>
      <xdr:row>95</xdr:row>
      <xdr:rowOff>142222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133349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125389</xdr:rowOff>
    </xdr:from>
    <xdr:to>
      <xdr:col>15</xdr:col>
      <xdr:colOff>101600</xdr:colOff>
      <xdr:row>97</xdr:row>
      <xdr:rowOff>55539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46666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19405</xdr:rowOff>
    </xdr:from>
    <xdr:to>
      <xdr:col>10</xdr:col>
      <xdr:colOff>165100</xdr:colOff>
      <xdr:row>97</xdr:row>
      <xdr:rowOff>121005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112132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38162</xdr:rowOff>
    </xdr:from>
    <xdr:to>
      <xdr:col>6</xdr:col>
      <xdr:colOff>38100</xdr:colOff>
      <xdr:row>97</xdr:row>
      <xdr:rowOff>139762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60013</xdr:rowOff>
    </xdr:from>
    <xdr:to>
      <xdr:col>55</xdr:col>
      <xdr:colOff>0</xdr:colOff>
      <xdr:row>38</xdr:row>
      <xdr:rowOff>94969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75113"/>
          <a:ext cx="8382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84630</xdr:rowOff>
    </xdr:from>
    <xdr:to>
      <xdr:col>50</xdr:col>
      <xdr:colOff>114300</xdr:colOff>
      <xdr:row>38</xdr:row>
      <xdr:rowOff>94969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56830"/>
          <a:ext cx="889000" cy="3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84630</xdr:rowOff>
    </xdr:from>
    <xdr:to>
      <xdr:col>45</xdr:col>
      <xdr:colOff>177800</xdr:colOff>
      <xdr:row>38</xdr:row>
      <xdr:rowOff>127588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56830"/>
          <a:ext cx="889000" cy="3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59165</xdr:rowOff>
    </xdr:from>
    <xdr:to>
      <xdr:col>41</xdr:col>
      <xdr:colOff>50800</xdr:colOff>
      <xdr:row>38</xdr:row>
      <xdr:rowOff>127588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74265"/>
          <a:ext cx="889000" cy="6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9213</xdr:rowOff>
    </xdr:from>
    <xdr:to>
      <xdr:col>55</xdr:col>
      <xdr:colOff>50800</xdr:colOff>
      <xdr:row>38</xdr:row>
      <xdr:rowOff>110813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95590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44169</xdr:rowOff>
    </xdr:from>
    <xdr:to>
      <xdr:col>50</xdr:col>
      <xdr:colOff>165100</xdr:colOff>
      <xdr:row>38</xdr:row>
      <xdr:rowOff>145769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136896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33830</xdr:rowOff>
    </xdr:from>
    <xdr:to>
      <xdr:col>46</xdr:col>
      <xdr:colOff>38100</xdr:colOff>
      <xdr:row>36</xdr:row>
      <xdr:rowOff>135430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126557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9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76788</xdr:rowOff>
    </xdr:from>
    <xdr:to>
      <xdr:col>41</xdr:col>
      <xdr:colOff>101600</xdr:colOff>
      <xdr:row>39</xdr:row>
      <xdr:rowOff>6938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169515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8365</xdr:rowOff>
    </xdr:from>
    <xdr:to>
      <xdr:col>36</xdr:col>
      <xdr:colOff>165100</xdr:colOff>
      <xdr:row>38</xdr:row>
      <xdr:rowOff>109965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101092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85283</xdr:rowOff>
    </xdr:from>
    <xdr:to>
      <xdr:col>55</xdr:col>
      <xdr:colOff>0</xdr:colOff>
      <xdr:row>58</xdr:row>
      <xdr:rowOff>142231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29383"/>
          <a:ext cx="838200" cy="5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85283</xdr:rowOff>
    </xdr:from>
    <xdr:to>
      <xdr:col>50</xdr:col>
      <xdr:colOff>114300</xdr:colOff>
      <xdr:row>58</xdr:row>
      <xdr:rowOff>160741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29383"/>
          <a:ext cx="889000" cy="7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153857</xdr:rowOff>
    </xdr:from>
    <xdr:to>
      <xdr:col>45</xdr:col>
      <xdr:colOff>177800</xdr:colOff>
      <xdr:row>58</xdr:row>
      <xdr:rowOff>160741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97957"/>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153857</xdr:rowOff>
    </xdr:from>
    <xdr:to>
      <xdr:col>41</xdr:col>
      <xdr:colOff>50800</xdr:colOff>
      <xdr:row>58</xdr:row>
      <xdr:rowOff>158847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9795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91431</xdr:rowOff>
    </xdr:from>
    <xdr:to>
      <xdr:col>55</xdr:col>
      <xdr:colOff>50800</xdr:colOff>
      <xdr:row>59</xdr:row>
      <xdr:rowOff>21581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34483</xdr:rowOff>
    </xdr:from>
    <xdr:to>
      <xdr:col>50</xdr:col>
      <xdr:colOff>165100</xdr:colOff>
      <xdr:row>58</xdr:row>
      <xdr:rowOff>136083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127210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7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109941</xdr:rowOff>
    </xdr:from>
    <xdr:to>
      <xdr:col>46</xdr:col>
      <xdr:colOff>38100</xdr:colOff>
      <xdr:row>59</xdr:row>
      <xdr:rowOff>40091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31218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103057</xdr:rowOff>
    </xdr:from>
    <xdr:to>
      <xdr:col>41</xdr:col>
      <xdr:colOff>101600</xdr:colOff>
      <xdr:row>59</xdr:row>
      <xdr:rowOff>33207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24334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108047</xdr:rowOff>
    </xdr:from>
    <xdr:to>
      <xdr:col>36</xdr:col>
      <xdr:colOff>165100</xdr:colOff>
      <xdr:row>59</xdr:row>
      <xdr:rowOff>38197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29324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97582</xdr:rowOff>
    </xdr:from>
    <xdr:to>
      <xdr:col>55</xdr:col>
      <xdr:colOff>0</xdr:colOff>
      <xdr:row>79</xdr:row>
      <xdr:rowOff>43976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70682"/>
          <a:ext cx="8382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97582</xdr:rowOff>
    </xdr:from>
    <xdr:to>
      <xdr:col>50</xdr:col>
      <xdr:colOff>114300</xdr:colOff>
      <xdr:row>78</xdr:row>
      <xdr:rowOff>167331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0682"/>
          <a:ext cx="889000" cy="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167331</xdr:rowOff>
    </xdr:from>
    <xdr:to>
      <xdr:col>45</xdr:col>
      <xdr:colOff>177800</xdr:colOff>
      <xdr:row>78</xdr:row>
      <xdr:rowOff>169269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0431"/>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169269</xdr:rowOff>
    </xdr:from>
    <xdr:to>
      <xdr:col>41</xdr:col>
      <xdr:colOff>50800</xdr:colOff>
      <xdr:row>79</xdr:row>
      <xdr:rowOff>20079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42369"/>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164626</xdr:rowOff>
    </xdr:from>
    <xdr:to>
      <xdr:col>55</xdr:col>
      <xdr:colOff>50800</xdr:colOff>
      <xdr:row>79</xdr:row>
      <xdr:rowOff>94776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79553</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46782</xdr:rowOff>
    </xdr:from>
    <xdr:to>
      <xdr:col>50</xdr:col>
      <xdr:colOff>165100</xdr:colOff>
      <xdr:row>78</xdr:row>
      <xdr:rowOff>148382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164909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116531</xdr:rowOff>
    </xdr:from>
    <xdr:to>
      <xdr:col>46</xdr:col>
      <xdr:colOff>38100</xdr:colOff>
      <xdr:row>79</xdr:row>
      <xdr:rowOff>46681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37808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118469</xdr:rowOff>
    </xdr:from>
    <xdr:to>
      <xdr:col>41</xdr:col>
      <xdr:colOff>101600</xdr:colOff>
      <xdr:row>79</xdr:row>
      <xdr:rowOff>48619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39746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140729</xdr:rowOff>
    </xdr:from>
    <xdr:to>
      <xdr:col>36</xdr:col>
      <xdr:colOff>165100</xdr:colOff>
      <xdr:row>79</xdr:row>
      <xdr:rowOff>70879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62006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7184</xdr:rowOff>
    </xdr:from>
    <xdr:to>
      <xdr:col>55</xdr:col>
      <xdr:colOff>0</xdr:colOff>
      <xdr:row>99</xdr:row>
      <xdr:rowOff>17049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09284"/>
          <a:ext cx="838200" cy="18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17049</xdr:rowOff>
    </xdr:from>
    <xdr:to>
      <xdr:col>50</xdr:col>
      <xdr:colOff>114300</xdr:colOff>
      <xdr:row>99</xdr:row>
      <xdr:rowOff>33024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90599"/>
          <a:ext cx="8890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13512</xdr:rowOff>
    </xdr:from>
    <xdr:to>
      <xdr:col>45</xdr:col>
      <xdr:colOff>177800</xdr:colOff>
      <xdr:row>99</xdr:row>
      <xdr:rowOff>33024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87062"/>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129989</xdr:rowOff>
    </xdr:from>
    <xdr:to>
      <xdr:col>41</xdr:col>
      <xdr:colOff>50800</xdr:colOff>
      <xdr:row>99</xdr:row>
      <xdr:rowOff>13512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32089"/>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127834</xdr:rowOff>
    </xdr:from>
    <xdr:to>
      <xdr:col>55</xdr:col>
      <xdr:colOff>50800</xdr:colOff>
      <xdr:row>98</xdr:row>
      <xdr:rowOff>57984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106261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137699</xdr:rowOff>
    </xdr:from>
    <xdr:to>
      <xdr:col>50</xdr:col>
      <xdr:colOff>165100</xdr:colOff>
      <xdr:row>99</xdr:row>
      <xdr:rowOff>67849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58976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3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153674</xdr:rowOff>
    </xdr:from>
    <xdr:to>
      <xdr:col>46</xdr:col>
      <xdr:colOff>38100</xdr:colOff>
      <xdr:row>99</xdr:row>
      <xdr:rowOff>83824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74951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704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134162</xdr:rowOff>
    </xdr:from>
    <xdr:to>
      <xdr:col>41</xdr:col>
      <xdr:colOff>101600</xdr:colOff>
      <xdr:row>99</xdr:row>
      <xdr:rowOff>64312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55439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79189</xdr:rowOff>
    </xdr:from>
    <xdr:to>
      <xdr:col>36</xdr:col>
      <xdr:colOff>165100</xdr:colOff>
      <xdr:row>99</xdr:row>
      <xdr:rowOff>9339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170332</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85432"/>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119532</xdr:rowOff>
    </xdr:from>
    <xdr:to>
      <xdr:col>67</xdr:col>
      <xdr:colOff>101600</xdr:colOff>
      <xdr:row>39</xdr:row>
      <xdr:rowOff>49682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40809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139274</xdr:rowOff>
    </xdr:from>
    <xdr:to>
      <xdr:col>85</xdr:col>
      <xdr:colOff>127000</xdr:colOff>
      <xdr:row>77</xdr:row>
      <xdr:rowOff>152612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40924"/>
          <a:ext cx="8382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152612</xdr:rowOff>
    </xdr:from>
    <xdr:to>
      <xdr:col>81</xdr:col>
      <xdr:colOff>50800</xdr:colOff>
      <xdr:row>78</xdr:row>
      <xdr:rowOff>2353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5426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145631</xdr:rowOff>
    </xdr:from>
    <xdr:to>
      <xdr:col>76</xdr:col>
      <xdr:colOff>114300</xdr:colOff>
      <xdr:row>78</xdr:row>
      <xdr:rowOff>2353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47281"/>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145631</xdr:rowOff>
    </xdr:from>
    <xdr:to>
      <xdr:col>71</xdr:col>
      <xdr:colOff>177800</xdr:colOff>
      <xdr:row>77</xdr:row>
      <xdr:rowOff>152753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7281"/>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88474</xdr:rowOff>
    </xdr:from>
    <xdr:to>
      <xdr:col>85</xdr:col>
      <xdr:colOff>177800</xdr:colOff>
      <xdr:row>78</xdr:row>
      <xdr:rowOff>18624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66901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101812</xdr:rowOff>
    </xdr:from>
    <xdr:to>
      <xdr:col>81</xdr:col>
      <xdr:colOff>101600</xdr:colOff>
      <xdr:row>78</xdr:row>
      <xdr:rowOff>31962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23089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123003</xdr:rowOff>
    </xdr:from>
    <xdr:to>
      <xdr:col>76</xdr:col>
      <xdr:colOff>165100</xdr:colOff>
      <xdr:row>78</xdr:row>
      <xdr:rowOff>53153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44280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94831</xdr:rowOff>
    </xdr:from>
    <xdr:to>
      <xdr:col>72</xdr:col>
      <xdr:colOff>38100</xdr:colOff>
      <xdr:row>78</xdr:row>
      <xdr:rowOff>24981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101953</xdr:rowOff>
    </xdr:from>
    <xdr:to>
      <xdr:col>67</xdr:col>
      <xdr:colOff>101600</xdr:colOff>
      <xdr:row>78</xdr:row>
      <xdr:rowOff>32103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23230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110387</xdr:rowOff>
    </xdr:from>
    <xdr:to>
      <xdr:col>85</xdr:col>
      <xdr:colOff>127000</xdr:colOff>
      <xdr:row>98</xdr:row>
      <xdr:rowOff>126709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2487"/>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126709</xdr:rowOff>
    </xdr:from>
    <xdr:to>
      <xdr:col>81</xdr:col>
      <xdr:colOff>50800</xdr:colOff>
      <xdr:row>99</xdr:row>
      <xdr:rowOff>890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8809"/>
          <a:ext cx="889000" cy="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890</xdr:rowOff>
    </xdr:from>
    <xdr:to>
      <xdr:col>76</xdr:col>
      <xdr:colOff>114300</xdr:colOff>
      <xdr:row>99</xdr:row>
      <xdr:rowOff>11057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4440"/>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11057</xdr:rowOff>
    </xdr:from>
    <xdr:to>
      <xdr:col>71</xdr:col>
      <xdr:colOff>177800</xdr:colOff>
      <xdr:row>99</xdr:row>
      <xdr:rowOff>33696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4607"/>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59587</xdr:rowOff>
    </xdr:from>
    <xdr:to>
      <xdr:col>85</xdr:col>
      <xdr:colOff>177800</xdr:colOff>
      <xdr:row>98</xdr:row>
      <xdr:rowOff>161187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75909</xdr:rowOff>
    </xdr:from>
    <xdr:to>
      <xdr:col>81</xdr:col>
      <xdr:colOff>101600</xdr:colOff>
      <xdr:row>99</xdr:row>
      <xdr:rowOff>6059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168636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121540</xdr:rowOff>
    </xdr:from>
    <xdr:to>
      <xdr:col>76</xdr:col>
      <xdr:colOff>165100</xdr:colOff>
      <xdr:row>99</xdr:row>
      <xdr:rowOff>51690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42817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131707</xdr:rowOff>
    </xdr:from>
    <xdr:to>
      <xdr:col>72</xdr:col>
      <xdr:colOff>38100</xdr:colOff>
      <xdr:row>99</xdr:row>
      <xdr:rowOff>61857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52984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154346</xdr:rowOff>
    </xdr:from>
    <xdr:to>
      <xdr:col>67</xdr:col>
      <xdr:colOff>101600</xdr:colOff>
      <xdr:row>99</xdr:row>
      <xdr:rowOff>84496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75623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4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104061</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19161"/>
          <a:ext cx="8382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104061</xdr:rowOff>
    </xdr:from>
    <xdr:to>
      <xdr:col>111</xdr:col>
      <xdr:colOff>177800</xdr:colOff>
      <xdr:row>38</xdr:row>
      <xdr:rowOff>104953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19161"/>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104953</xdr:rowOff>
    </xdr:from>
    <xdr:to>
      <xdr:col>107</xdr:col>
      <xdr:colOff>50800</xdr:colOff>
      <xdr:row>38</xdr:row>
      <xdr:rowOff>105684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2005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105684</xdr:rowOff>
    </xdr:from>
    <xdr:to>
      <xdr:col>102</xdr:col>
      <xdr:colOff>114300</xdr:colOff>
      <xdr:row>38</xdr:row>
      <xdr:rowOff>106073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20784"/>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53261</xdr:rowOff>
    </xdr:from>
    <xdr:to>
      <xdr:col>112</xdr:col>
      <xdr:colOff>38100</xdr:colOff>
      <xdr:row>38</xdr:row>
      <xdr:rowOff>154861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145988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6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54153</xdr:rowOff>
    </xdr:from>
    <xdr:to>
      <xdr:col>107</xdr:col>
      <xdr:colOff>101600</xdr:colOff>
      <xdr:row>38</xdr:row>
      <xdr:rowOff>155753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146880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54884</xdr:rowOff>
    </xdr:from>
    <xdr:to>
      <xdr:col>102</xdr:col>
      <xdr:colOff>165100</xdr:colOff>
      <xdr:row>38</xdr:row>
      <xdr:rowOff>156484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55273</xdr:rowOff>
    </xdr:from>
    <xdr:to>
      <xdr:col>98</xdr:col>
      <xdr:colOff>38100</xdr:colOff>
      <xdr:row>38</xdr:row>
      <xdr:rowOff>156873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148000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85065</xdr:rowOff>
    </xdr:from>
    <xdr:to>
      <xdr:col>116</xdr:col>
      <xdr:colOff>63500</xdr:colOff>
      <xdr:row>73</xdr:row>
      <xdr:rowOff>148717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00915"/>
          <a:ext cx="838200" cy="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90995</xdr:rowOff>
    </xdr:from>
    <xdr:to>
      <xdr:col>111</xdr:col>
      <xdr:colOff>177800</xdr:colOff>
      <xdr:row>73</xdr:row>
      <xdr:rowOff>148717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0684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90995</xdr:rowOff>
    </xdr:from>
    <xdr:to>
      <xdr:col>107</xdr:col>
      <xdr:colOff>50800</xdr:colOff>
      <xdr:row>74</xdr:row>
      <xdr:rowOff>32233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06845"/>
          <a:ext cx="889000" cy="1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29210</xdr:rowOff>
    </xdr:from>
    <xdr:to>
      <xdr:col>102</xdr:col>
      <xdr:colOff>114300</xdr:colOff>
      <xdr:row>74</xdr:row>
      <xdr:rowOff>32233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16510"/>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34265</xdr:rowOff>
    </xdr:from>
    <xdr:to>
      <xdr:col>116</xdr:col>
      <xdr:colOff>114300</xdr:colOff>
      <xdr:row>73</xdr:row>
      <xdr:rowOff>135865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57142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97917</xdr:rowOff>
    </xdr:from>
    <xdr:to>
      <xdr:col>112</xdr:col>
      <xdr:colOff>38100</xdr:colOff>
      <xdr:row>74</xdr:row>
      <xdr:rowOff>28067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44594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40195</xdr:rowOff>
    </xdr:from>
    <xdr:to>
      <xdr:col>107</xdr:col>
      <xdr:colOff>101600</xdr:colOff>
      <xdr:row>73</xdr:row>
      <xdr:rowOff>141795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158322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152883</xdr:rowOff>
    </xdr:from>
    <xdr:to>
      <xdr:col>102</xdr:col>
      <xdr:colOff>165100</xdr:colOff>
      <xdr:row>74</xdr:row>
      <xdr:rowOff>83033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74160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149860</xdr:rowOff>
    </xdr:from>
    <xdr:to>
      <xdr:col>98</xdr:col>
      <xdr:colOff>38100</xdr:colOff>
      <xdr:row>74</xdr:row>
      <xdr:rowOff>80010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71137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については、多くの費目で類似団体より小さくなっているが、これは歳出総額が類似団体に比べ小さいことによる。また、類似団体に比べ職員数が少ないため人件費も低い数値となっている、しかし不足している職員数を補うために会計年度任用職員が増加傾向にある。　</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p>
        <a:p>
          <a:r>
            <a:rPr kumimoji="1" lang="ja-JP" altLang="en-US" sz="1300">
              <a:latin typeface="ＭＳ Ｐゴシック" panose="020B0600070205080204" pitchFamily="50" charset="-128"/>
              <a:ea typeface="ＭＳ Ｐゴシック" panose="020B0600070205080204" pitchFamily="50" charset="-128"/>
            </a:rPr>
            <a:t>　また、扶助費は増加傾向にあり、年々財政を圧迫する要因となっている。今後も扶助費に係る経費は増加していくと見込まれるが、引き続き適正な支出に努めていく。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は大幅に減少したが、これは令和３年度統合幼稚園建設事業の完了によるものである。公債費については類似団体平均値に近い数値を推移しているが、過去の大規模事業の既発債の元利償還が未だに多額であるため、今後も引き続き、借換債の発行や民間資金の繰上償還や新規事業の総点検により公債費の抑制を図る。　繰出金の数値上昇は介護保険特別会計および下水道事業特別会計への繰出金が増加したことによる。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xdr:rowOff>
    </xdr:from>
    <xdr:to>
      <xdr:col>24</xdr:col>
      <xdr:colOff>63500</xdr:colOff>
      <xdr:row>35</xdr:row>
      <xdr:rowOff>14922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2528"/>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1778</xdr:rowOff>
    </xdr:from>
    <xdr:to>
      <xdr:col>19</xdr:col>
      <xdr:colOff>177800</xdr:colOff>
      <xdr:row>36</xdr:row>
      <xdr:rowOff>20447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2528"/>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170752</xdr:rowOff>
    </xdr:from>
    <xdr:to>
      <xdr:col>15</xdr:col>
      <xdr:colOff>50800</xdr:colOff>
      <xdr:row>36</xdr:row>
      <xdr:rowOff>20447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150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170752</xdr:rowOff>
    </xdr:from>
    <xdr:to>
      <xdr:col>10</xdr:col>
      <xdr:colOff>114300</xdr:colOff>
      <xdr:row>36</xdr:row>
      <xdr:rowOff>6922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15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135572</xdr:rowOff>
    </xdr:from>
    <xdr:to>
      <xdr:col>24</xdr:col>
      <xdr:colOff>114300</xdr:colOff>
      <xdr:row>35</xdr:row>
      <xdr:rowOff>65722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158449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122428</xdr:rowOff>
    </xdr:from>
    <xdr:to>
      <xdr:col>20</xdr:col>
      <xdr:colOff>38100</xdr:colOff>
      <xdr:row>35</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69105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141097</xdr:rowOff>
    </xdr:from>
    <xdr:to>
      <xdr:col>15</xdr:col>
      <xdr:colOff>101600</xdr:colOff>
      <xdr:row>36</xdr:row>
      <xdr:rowOff>71247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62374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119952</xdr:rowOff>
    </xdr:from>
    <xdr:to>
      <xdr:col>10</xdr:col>
      <xdr:colOff>165100</xdr:colOff>
      <xdr:row>36</xdr:row>
      <xdr:rowOff>50102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41229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127572</xdr:rowOff>
    </xdr:from>
    <xdr:to>
      <xdr:col>6</xdr:col>
      <xdr:colOff>38100</xdr:colOff>
      <xdr:row>36</xdr:row>
      <xdr:rowOff>57722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48849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96314</xdr:rowOff>
    </xdr:from>
    <xdr:to>
      <xdr:col>24</xdr:col>
      <xdr:colOff>63500</xdr:colOff>
      <xdr:row>58</xdr:row>
      <xdr:rowOff>104722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0414"/>
          <a:ext cx="8382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50176</xdr:rowOff>
    </xdr:from>
    <xdr:to>
      <xdr:col>19</xdr:col>
      <xdr:colOff>177800</xdr:colOff>
      <xdr:row>58</xdr:row>
      <xdr:rowOff>104722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4276"/>
          <a:ext cx="889000" cy="5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50176</xdr:rowOff>
    </xdr:from>
    <xdr:to>
      <xdr:col>15</xdr:col>
      <xdr:colOff>50800</xdr:colOff>
      <xdr:row>58</xdr:row>
      <xdr:rowOff>132421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4276"/>
          <a:ext cx="889000" cy="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132421</xdr:rowOff>
    </xdr:from>
    <xdr:to>
      <xdr:col>10</xdr:col>
      <xdr:colOff>114300</xdr:colOff>
      <xdr:row>58</xdr:row>
      <xdr:rowOff>145617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6521"/>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45514</xdr:rowOff>
    </xdr:from>
    <xdr:to>
      <xdr:col>24</xdr:col>
      <xdr:colOff>114300</xdr:colOff>
      <xdr:row>58</xdr:row>
      <xdr:rowOff>147114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53922</xdr:rowOff>
    </xdr:from>
    <xdr:to>
      <xdr:col>20</xdr:col>
      <xdr:colOff>38100</xdr:colOff>
      <xdr:row>58</xdr:row>
      <xdr:rowOff>155522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146649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170826</xdr:rowOff>
    </xdr:from>
    <xdr:to>
      <xdr:col>15</xdr:col>
      <xdr:colOff>101600</xdr:colOff>
      <xdr:row>58</xdr:row>
      <xdr:rowOff>100976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92103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81621</xdr:rowOff>
    </xdr:from>
    <xdr:to>
      <xdr:col>10</xdr:col>
      <xdr:colOff>165100</xdr:colOff>
      <xdr:row>59</xdr:row>
      <xdr:rowOff>11771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1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94817</xdr:rowOff>
    </xdr:from>
    <xdr:to>
      <xdr:col>6</xdr:col>
      <xdr:colOff>38100</xdr:colOff>
      <xdr:row>59</xdr:row>
      <xdr:rowOff>24967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16094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80407</xdr:rowOff>
    </xdr:from>
    <xdr:to>
      <xdr:col>24</xdr:col>
      <xdr:colOff>63500</xdr:colOff>
      <xdr:row>76</xdr:row>
      <xdr:rowOff>102099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0607"/>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102099</xdr:rowOff>
    </xdr:from>
    <xdr:to>
      <xdr:col>19</xdr:col>
      <xdr:colOff>177800</xdr:colOff>
      <xdr:row>77</xdr:row>
      <xdr:rowOff>73053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2299"/>
          <a:ext cx="889000" cy="1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73053</xdr:rowOff>
    </xdr:from>
    <xdr:to>
      <xdr:col>15</xdr:col>
      <xdr:colOff>50800</xdr:colOff>
      <xdr:row>78</xdr:row>
      <xdr:rowOff>51166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4703"/>
          <a:ext cx="889000" cy="1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51166</xdr:rowOff>
    </xdr:from>
    <xdr:to>
      <xdr:col>10</xdr:col>
      <xdr:colOff>114300</xdr:colOff>
      <xdr:row>78</xdr:row>
      <xdr:rowOff>83158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4266"/>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29607</xdr:rowOff>
    </xdr:from>
    <xdr:to>
      <xdr:col>24</xdr:col>
      <xdr:colOff>114300</xdr:colOff>
      <xdr:row>76</xdr:row>
      <xdr:rowOff>131207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51299</xdr:rowOff>
    </xdr:from>
    <xdr:to>
      <xdr:col>20</xdr:col>
      <xdr:colOff>38100</xdr:colOff>
      <xdr:row>76</xdr:row>
      <xdr:rowOff>152899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144026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7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22253</xdr:rowOff>
    </xdr:from>
    <xdr:to>
      <xdr:col>15</xdr:col>
      <xdr:colOff>101600</xdr:colOff>
      <xdr:row>77</xdr:row>
      <xdr:rowOff>123853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xdr:rowOff>
    </xdr:from>
    <xdr:to>
      <xdr:col>10</xdr:col>
      <xdr:colOff>165100</xdr:colOff>
      <xdr:row>78</xdr:row>
      <xdr:rowOff>101966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93093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32358</xdr:rowOff>
    </xdr:from>
    <xdr:to>
      <xdr:col>6</xdr:col>
      <xdr:colOff>38100</xdr:colOff>
      <xdr:row>78</xdr:row>
      <xdr:rowOff>133958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125085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134113</xdr:rowOff>
    </xdr:from>
    <xdr:to>
      <xdr:col>24</xdr:col>
      <xdr:colOff>63500</xdr:colOff>
      <xdr:row>98</xdr:row>
      <xdr:rowOff>146864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36213"/>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134113</xdr:rowOff>
    </xdr:from>
    <xdr:to>
      <xdr:col>19</xdr:col>
      <xdr:colOff>177800</xdr:colOff>
      <xdr:row>98</xdr:row>
      <xdr:rowOff>156009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6213"/>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156009</xdr:rowOff>
    </xdr:from>
    <xdr:to>
      <xdr:col>15</xdr:col>
      <xdr:colOff>50800</xdr:colOff>
      <xdr:row>98</xdr:row>
      <xdr:rowOff>163593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8109"/>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161136</xdr:rowOff>
    </xdr:from>
    <xdr:to>
      <xdr:col>10</xdr:col>
      <xdr:colOff>114300</xdr:colOff>
      <xdr:row>98</xdr:row>
      <xdr:rowOff>163593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323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96064</xdr:rowOff>
    </xdr:from>
    <xdr:to>
      <xdr:col>24</xdr:col>
      <xdr:colOff>114300</xdr:colOff>
      <xdr:row>99</xdr:row>
      <xdr:rowOff>26214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83313</xdr:rowOff>
    </xdr:from>
    <xdr:to>
      <xdr:col>20</xdr:col>
      <xdr:colOff>38100</xdr:colOff>
      <xdr:row>99</xdr:row>
      <xdr:rowOff>13463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105209</xdr:rowOff>
    </xdr:from>
    <xdr:to>
      <xdr:col>15</xdr:col>
      <xdr:colOff>101600</xdr:colOff>
      <xdr:row>99</xdr:row>
      <xdr:rowOff>35359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26486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112793</xdr:rowOff>
    </xdr:from>
    <xdr:to>
      <xdr:col>10</xdr:col>
      <xdr:colOff>165100</xdr:colOff>
      <xdr:row>99</xdr:row>
      <xdr:rowOff>42943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34070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110336</xdr:rowOff>
    </xdr:from>
    <xdr:to>
      <xdr:col>6</xdr:col>
      <xdr:colOff>38100</xdr:colOff>
      <xdr:row>99</xdr:row>
      <xdr:rowOff>40486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31613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128601</xdr:rowOff>
    </xdr:from>
    <xdr:to>
      <xdr:col>55</xdr:col>
      <xdr:colOff>0</xdr:colOff>
      <xdr:row>58</xdr:row>
      <xdr:rowOff>164808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2701"/>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150871</xdr:rowOff>
    </xdr:from>
    <xdr:to>
      <xdr:col>50</xdr:col>
      <xdr:colOff>114300</xdr:colOff>
      <xdr:row>58</xdr:row>
      <xdr:rowOff>164808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4971"/>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150871</xdr:rowOff>
    </xdr:from>
    <xdr:to>
      <xdr:col>45</xdr:col>
      <xdr:colOff>177800</xdr:colOff>
      <xdr:row>58</xdr:row>
      <xdr:rowOff>167947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4971"/>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133173</xdr:rowOff>
    </xdr:from>
    <xdr:to>
      <xdr:col>41</xdr:col>
      <xdr:colOff>50800</xdr:colOff>
      <xdr:row>58</xdr:row>
      <xdr:rowOff>167947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7273"/>
          <a:ext cx="889000" cy="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77801</xdr:rowOff>
    </xdr:from>
    <xdr:to>
      <xdr:col>55</xdr:col>
      <xdr:colOff>50800</xdr:colOff>
      <xdr:row>59</xdr:row>
      <xdr:rowOff>7951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164178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114008</xdr:rowOff>
    </xdr:from>
    <xdr:to>
      <xdr:col>50</xdr:col>
      <xdr:colOff>165100</xdr:colOff>
      <xdr:row>59</xdr:row>
      <xdr:rowOff>44158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35285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100071</xdr:rowOff>
    </xdr:from>
    <xdr:to>
      <xdr:col>46</xdr:col>
      <xdr:colOff>38100</xdr:colOff>
      <xdr:row>59</xdr:row>
      <xdr:rowOff>30221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21348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117147</xdr:rowOff>
    </xdr:from>
    <xdr:to>
      <xdr:col>41</xdr:col>
      <xdr:colOff>101600</xdr:colOff>
      <xdr:row>59</xdr:row>
      <xdr:rowOff>47297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38424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82373</xdr:rowOff>
    </xdr:from>
    <xdr:to>
      <xdr:col>36</xdr:col>
      <xdr:colOff>165100</xdr:colOff>
      <xdr:row>59</xdr:row>
      <xdr:rowOff>12523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3650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5294</xdr:rowOff>
    </xdr:from>
    <xdr:to>
      <xdr:col>55</xdr:col>
      <xdr:colOff>0</xdr:colOff>
      <xdr:row>79</xdr:row>
      <xdr:rowOff>17593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49844"/>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3924</xdr:rowOff>
    </xdr:from>
    <xdr:to>
      <xdr:col>50</xdr:col>
      <xdr:colOff>114300</xdr:colOff>
      <xdr:row>79</xdr:row>
      <xdr:rowOff>17593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4847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3924</xdr:rowOff>
    </xdr:from>
    <xdr:to>
      <xdr:col>45</xdr:col>
      <xdr:colOff>177800</xdr:colOff>
      <xdr:row>79</xdr:row>
      <xdr:rowOff>27412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8474"/>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27412</xdr:rowOff>
    </xdr:from>
    <xdr:to>
      <xdr:col>41</xdr:col>
      <xdr:colOff>50800</xdr:colOff>
      <xdr:row>79</xdr:row>
      <xdr:rowOff>37478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1962"/>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125944</xdr:rowOff>
    </xdr:from>
    <xdr:to>
      <xdr:col>55</xdr:col>
      <xdr:colOff>50800</xdr:colOff>
      <xdr:row>79</xdr:row>
      <xdr:rowOff>56094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40871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138243</xdr:rowOff>
    </xdr:from>
    <xdr:to>
      <xdr:col>50</xdr:col>
      <xdr:colOff>165100</xdr:colOff>
      <xdr:row>79</xdr:row>
      <xdr:rowOff>68393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59520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124574</xdr:rowOff>
    </xdr:from>
    <xdr:to>
      <xdr:col>46</xdr:col>
      <xdr:colOff>38100</xdr:colOff>
      <xdr:row>79</xdr:row>
      <xdr:rowOff>54724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45851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148062</xdr:rowOff>
    </xdr:from>
    <xdr:to>
      <xdr:col>41</xdr:col>
      <xdr:colOff>101600</xdr:colOff>
      <xdr:row>79</xdr:row>
      <xdr:rowOff>78212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69339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158128</xdr:rowOff>
    </xdr:from>
    <xdr:to>
      <xdr:col>36</xdr:col>
      <xdr:colOff>165100</xdr:colOff>
      <xdr:row>79</xdr:row>
      <xdr:rowOff>88278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79405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40722</xdr:rowOff>
    </xdr:from>
    <xdr:to>
      <xdr:col>55</xdr:col>
      <xdr:colOff>0</xdr:colOff>
      <xdr:row>97</xdr:row>
      <xdr:rowOff>60165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71372"/>
          <a:ext cx="8382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60165</xdr:rowOff>
    </xdr:from>
    <xdr:to>
      <xdr:col>50</xdr:col>
      <xdr:colOff>114300</xdr:colOff>
      <xdr:row>97</xdr:row>
      <xdr:rowOff>109009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90815"/>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93303</xdr:rowOff>
    </xdr:from>
    <xdr:to>
      <xdr:col>45</xdr:col>
      <xdr:colOff>177800</xdr:colOff>
      <xdr:row>97</xdr:row>
      <xdr:rowOff>109009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23953"/>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75445</xdr:rowOff>
    </xdr:from>
    <xdr:to>
      <xdr:col>41</xdr:col>
      <xdr:colOff>50800</xdr:colOff>
      <xdr:row>97</xdr:row>
      <xdr:rowOff>93303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06095"/>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161372</xdr:rowOff>
    </xdr:from>
    <xdr:to>
      <xdr:col>55</xdr:col>
      <xdr:colOff>50800</xdr:colOff>
      <xdr:row>97</xdr:row>
      <xdr:rowOff>91522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139799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9365</xdr:rowOff>
    </xdr:from>
    <xdr:to>
      <xdr:col>50</xdr:col>
      <xdr:colOff>165100</xdr:colOff>
      <xdr:row>97</xdr:row>
      <xdr:rowOff>110965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102092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58209</xdr:rowOff>
    </xdr:from>
    <xdr:to>
      <xdr:col>46</xdr:col>
      <xdr:colOff>38100</xdr:colOff>
      <xdr:row>97</xdr:row>
      <xdr:rowOff>159809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150936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42503</xdr:rowOff>
    </xdr:from>
    <xdr:to>
      <xdr:col>41</xdr:col>
      <xdr:colOff>101600</xdr:colOff>
      <xdr:row>97</xdr:row>
      <xdr:rowOff>144103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24645</xdr:rowOff>
    </xdr:from>
    <xdr:to>
      <xdr:col>36</xdr:col>
      <xdr:colOff>165100</xdr:colOff>
      <xdr:row>97</xdr:row>
      <xdr:rowOff>126245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50298</xdr:rowOff>
    </xdr:from>
    <xdr:to>
      <xdr:col>85</xdr:col>
      <xdr:colOff>127000</xdr:colOff>
      <xdr:row>38</xdr:row>
      <xdr:rowOff>79293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65398"/>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15589</xdr:rowOff>
    </xdr:from>
    <xdr:to>
      <xdr:col>81</xdr:col>
      <xdr:colOff>50800</xdr:colOff>
      <xdr:row>38</xdr:row>
      <xdr:rowOff>50298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30689"/>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15589</xdr:rowOff>
    </xdr:from>
    <xdr:to>
      <xdr:col>76</xdr:col>
      <xdr:colOff>114300</xdr:colOff>
      <xdr:row>39</xdr:row>
      <xdr:rowOff>3454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30689"/>
          <a:ext cx="889000" cy="1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3454</xdr:rowOff>
    </xdr:from>
    <xdr:to>
      <xdr:col>71</xdr:col>
      <xdr:colOff>177800</xdr:colOff>
      <xdr:row>39</xdr:row>
      <xdr:rowOff>4540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9000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28493</xdr:rowOff>
    </xdr:from>
    <xdr:to>
      <xdr:col>85</xdr:col>
      <xdr:colOff>177800</xdr:colOff>
      <xdr:row>38</xdr:row>
      <xdr:rowOff>130093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6920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170948</xdr:rowOff>
    </xdr:from>
    <xdr:to>
      <xdr:col>81</xdr:col>
      <xdr:colOff>101600</xdr:colOff>
      <xdr:row>38</xdr:row>
      <xdr:rowOff>101098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92225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136239</xdr:rowOff>
    </xdr:from>
    <xdr:to>
      <xdr:col>76</xdr:col>
      <xdr:colOff>165100</xdr:colOff>
      <xdr:row>38</xdr:row>
      <xdr:rowOff>66390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9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57516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124104</xdr:rowOff>
    </xdr:from>
    <xdr:to>
      <xdr:col>72</xdr:col>
      <xdr:colOff>38100</xdr:colOff>
      <xdr:row>39</xdr:row>
      <xdr:rowOff>54254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45381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125190</xdr:rowOff>
    </xdr:from>
    <xdr:to>
      <xdr:col>67</xdr:col>
      <xdr:colOff>101600</xdr:colOff>
      <xdr:row>39</xdr:row>
      <xdr:rowOff>55340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46467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112794</xdr:rowOff>
    </xdr:from>
    <xdr:to>
      <xdr:col>85</xdr:col>
      <xdr:colOff>127000</xdr:colOff>
      <xdr:row>57</xdr:row>
      <xdr:rowOff>153054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13994"/>
          <a:ext cx="838200" cy="2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112794</xdr:rowOff>
    </xdr:from>
    <xdr:to>
      <xdr:col>81</xdr:col>
      <xdr:colOff>50800</xdr:colOff>
      <xdr:row>57</xdr:row>
      <xdr:rowOff>123839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3994"/>
          <a:ext cx="889000" cy="18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123839</xdr:rowOff>
    </xdr:from>
    <xdr:to>
      <xdr:col>76</xdr:col>
      <xdr:colOff>114300</xdr:colOff>
      <xdr:row>57</xdr:row>
      <xdr:rowOff>145141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96489"/>
          <a:ext cx="8890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145141</xdr:rowOff>
    </xdr:from>
    <xdr:to>
      <xdr:col>71</xdr:col>
      <xdr:colOff>177800</xdr:colOff>
      <xdr:row>57</xdr:row>
      <xdr:rowOff>163581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17791"/>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102254</xdr:rowOff>
    </xdr:from>
    <xdr:to>
      <xdr:col>85</xdr:col>
      <xdr:colOff>177800</xdr:colOff>
      <xdr:row>58</xdr:row>
      <xdr:rowOff>32404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17181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61994</xdr:rowOff>
    </xdr:from>
    <xdr:to>
      <xdr:col>81</xdr:col>
      <xdr:colOff>101600</xdr:colOff>
      <xdr:row>56</xdr:row>
      <xdr:rowOff>163594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8671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73039</xdr:rowOff>
    </xdr:from>
    <xdr:to>
      <xdr:col>76</xdr:col>
      <xdr:colOff>165100</xdr:colOff>
      <xdr:row>58</xdr:row>
      <xdr:rowOff>3189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165766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94341</xdr:rowOff>
    </xdr:from>
    <xdr:to>
      <xdr:col>72</xdr:col>
      <xdr:colOff>38100</xdr:colOff>
      <xdr:row>58</xdr:row>
      <xdr:rowOff>24491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112781</xdr:rowOff>
    </xdr:from>
    <xdr:to>
      <xdr:col>67</xdr:col>
      <xdr:colOff>101600</xdr:colOff>
      <xdr:row>58</xdr:row>
      <xdr:rowOff>42931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34058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170332</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43432"/>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119532</xdr:rowOff>
    </xdr:from>
    <xdr:to>
      <xdr:col>67</xdr:col>
      <xdr:colOff>101600</xdr:colOff>
      <xdr:row>79</xdr:row>
      <xdr:rowOff>49682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40809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139274</xdr:rowOff>
    </xdr:from>
    <xdr:to>
      <xdr:col>85</xdr:col>
      <xdr:colOff>127000</xdr:colOff>
      <xdr:row>97</xdr:row>
      <xdr:rowOff>152612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69924"/>
          <a:ext cx="8382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152612</xdr:rowOff>
    </xdr:from>
    <xdr:to>
      <xdr:col>81</xdr:col>
      <xdr:colOff>50800</xdr:colOff>
      <xdr:row>98</xdr:row>
      <xdr:rowOff>2353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8326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145631</xdr:rowOff>
    </xdr:from>
    <xdr:to>
      <xdr:col>76</xdr:col>
      <xdr:colOff>114300</xdr:colOff>
      <xdr:row>98</xdr:row>
      <xdr:rowOff>2353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76281"/>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145631</xdr:rowOff>
    </xdr:from>
    <xdr:to>
      <xdr:col>71</xdr:col>
      <xdr:colOff>177800</xdr:colOff>
      <xdr:row>97</xdr:row>
      <xdr:rowOff>152753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76281"/>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88474</xdr:rowOff>
    </xdr:from>
    <xdr:to>
      <xdr:col>85</xdr:col>
      <xdr:colOff>177800</xdr:colOff>
      <xdr:row>98</xdr:row>
      <xdr:rowOff>18624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66901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9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101812</xdr:rowOff>
    </xdr:from>
    <xdr:to>
      <xdr:col>81</xdr:col>
      <xdr:colOff>101600</xdr:colOff>
      <xdr:row>98</xdr:row>
      <xdr:rowOff>31962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23089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123003</xdr:rowOff>
    </xdr:from>
    <xdr:to>
      <xdr:col>76</xdr:col>
      <xdr:colOff>165100</xdr:colOff>
      <xdr:row>98</xdr:row>
      <xdr:rowOff>53153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44280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94831</xdr:rowOff>
    </xdr:from>
    <xdr:to>
      <xdr:col>72</xdr:col>
      <xdr:colOff>38100</xdr:colOff>
      <xdr:row>98</xdr:row>
      <xdr:rowOff>24981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101953</xdr:rowOff>
    </xdr:from>
    <xdr:to>
      <xdr:col>67</xdr:col>
      <xdr:colOff>101600</xdr:colOff>
      <xdr:row>98</xdr:row>
      <xdr:rowOff>32103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23230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目的別の住民一人当たりのコストについては、多くの費目で類似団体より小さくなっているが、これは歳出総額が類似団体に比べ小さいことによる。</a:t>
          </a:r>
        </a:p>
        <a:p>
          <a:r>
            <a:rPr kumimoji="1" lang="ja-JP" altLang="en-US" sz="1300">
              <a:latin typeface="ＭＳ Ｐゴシック" panose="020B0600070205080204" pitchFamily="50" charset="-128"/>
              <a:ea typeface="ＭＳ Ｐゴシック" panose="020B0600070205080204" pitchFamily="50" charset="-128"/>
            </a:rPr>
            <a:t>　そのような中、議会費が類似団体より高コストとなっているが、これは委員会の増加や</a:t>
          </a:r>
          <a:r>
            <a:rPr kumimoji="1" lang="en-US" altLang="ja-JP" sz="1300">
              <a:latin typeface="ＭＳ Ｐゴシック" panose="020B0600070205080204" pitchFamily="50" charset="-128"/>
              <a:ea typeface="ＭＳ Ｐゴシック" panose="020B0600070205080204" pitchFamily="50" charset="-128"/>
            </a:rPr>
            <a:t>YouTube</a:t>
          </a:r>
          <a:r>
            <a:rPr kumimoji="1" lang="ja-JP" altLang="en-US" sz="1300">
              <a:latin typeface="ＭＳ Ｐゴシック" panose="020B0600070205080204" pitchFamily="50" charset="-128"/>
              <a:ea typeface="ＭＳ Ｐゴシック" panose="020B0600070205080204" pitchFamily="50" charset="-128"/>
            </a:rPr>
            <a:t>によるライブ配信費用などによる。</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また、平均より低い数値なっているが民生費は扶助費の増加と共に増加傾向にある。今後も扶助費に係る経費は増加していくと見込まれるが、引き続き適正な支出に努めていく。</a:t>
          </a:r>
        </a:p>
        <a:p>
          <a:r>
            <a:rPr kumimoji="1" lang="ja-JP" altLang="en-US" sz="1300">
              <a:latin typeface="ＭＳ Ｐゴシック" panose="020B0600070205080204" pitchFamily="50" charset="-128"/>
              <a:ea typeface="ＭＳ Ｐゴシック" panose="020B0600070205080204" pitchFamily="50" charset="-128"/>
            </a:rPr>
            <a:t>　教育費が昨年度に比べ大幅に減少したのは、令和３年度統合幼稚園建設事業の完了によるものである。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令和４年度は実質単年度収支が赤字となった。これは臨時財政対策債の大幅な減少と特別交付税が減少したことが主な要因である。</a:t>
          </a:r>
        </a:p>
        <a:p>
          <a:r>
            <a:rPr kumimoji="1" lang="ja-JP" altLang="en-US" sz="1400">
              <a:latin typeface="ＭＳ ゴシック" pitchFamily="49" charset="-128"/>
              <a:ea typeface="ＭＳ ゴシック" pitchFamily="49" charset="-128"/>
            </a:rPr>
            <a:t>　また、近年は実質収支額は黒字で推移している。</a:t>
          </a:r>
        </a:p>
        <a:p>
          <a:r>
            <a:rPr kumimoji="1" lang="ja-JP" altLang="en-US" sz="1400">
              <a:latin typeface="ＭＳ ゴシック" pitchFamily="49" charset="-128"/>
              <a:ea typeface="ＭＳ ゴシック" pitchFamily="49" charset="-128"/>
            </a:rPr>
            <a:t>　今後も引き続き適正な財政運営を行えるよう財政健全化に努める。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連結実質収支については、各年度とも黒字となっており、健全性は保たれている。</a:t>
          </a:r>
        </a:p>
        <a:p>
          <a:r>
            <a:rPr kumimoji="1" lang="ja-JP" altLang="en-US" sz="1400">
              <a:latin typeface="ＭＳ ゴシック" pitchFamily="49" charset="-128"/>
              <a:ea typeface="ＭＳ ゴシック" pitchFamily="49" charset="-128"/>
            </a:rPr>
            <a:t>　今後についても、事業会計をはじめとする全会計において黒字が見込まれることから、連結実質収支は黒字で推移するものと思われる。</a:t>
          </a:r>
        </a:p>
        <a:p>
          <a:r>
            <a:rPr kumimoji="1" lang="ja-JP" altLang="en-US" sz="1400">
              <a:latin typeface="ＭＳ ゴシック" pitchFamily="49" charset="-128"/>
              <a:ea typeface="ＭＳ ゴシック" pitchFamily="49" charset="-128"/>
            </a:rPr>
            <a:t>　引き続き健全な財政運営を行えるように努める。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また、過去に行なった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p>
        <a:p>
          <a:r>
            <a:rPr kumimoji="1" lang="ja-JP" altLang="en-US" sz="1400">
              <a:latin typeface="ＭＳ ゴシック" pitchFamily="49" charset="-128"/>
              <a:ea typeface="ＭＳ ゴシック" pitchFamily="49" charset="-128"/>
            </a:rPr>
            <a:t>　また、元利償還金等に含まれる債務負担行為に基づく支出額は土地開発公社の借入金に対する債務保証ある。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将来負担額は年々減少傾向である。将来負担額に含まれる一般会計等に係る地方債の現在高が、新規事業の抑制に伴う新発債の減少や借換債の発行に伴い減少している事が大きく占める。</a:t>
          </a:r>
        </a:p>
        <a:p>
          <a:r>
            <a:rPr kumimoji="1" lang="ja-JP" altLang="en-US" sz="1400">
              <a:latin typeface="ＭＳ ゴシック" pitchFamily="49" charset="-128"/>
              <a:ea typeface="ＭＳ ゴシック" pitchFamily="49" charset="-128"/>
            </a:rPr>
            <a:t>　しかし、過去に行なった大規模事業の既発債の償還が徐々に終了しているものの、未だ地方債の残高は高い状況である。</a:t>
          </a:r>
        </a:p>
        <a:p>
          <a:r>
            <a:rPr kumimoji="1" lang="ja-JP" altLang="en-US" sz="14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400">
              <a:latin typeface="ＭＳ ゴシック" pitchFamily="49" charset="-128"/>
              <a:ea typeface="ＭＳ ゴシック" pitchFamily="49" charset="-128"/>
            </a:rPr>
            <a:t>　また、充当可能財源等を増加させるため、減債基金への基金積立等に努める。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令和４年度末の基金残高は普通会計で約１，２７５百万円となっており、前年度から約２４４百万円の増加となっている。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令和４年度は減債基金への積立、公共施設整備基金への積立、高齢者福祉基金への積立を行なった。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また、永井リヨ氏から寄贈を受けた財産の維持管理及びその活用を通して町の地域振興に資する事業に充てることを目的に永井記念基金を造成し、積立を行った。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高齢者福祉基金：高取町における高齢者保健福祉の充実・強化を図り、もって活力ある豊かな長寿社会の形成に寄与するため。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永井記念基金：永井リヨ氏から寄贈を受けた財産の維持管理及びその活用を通して町の地域振興に資する事業に充てるため。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森林環境譲与税基金：森林整備及びその促進を目的とした間伐、木材利用の促進や普及啓発並びに人材育成、担い手の確保に要する経費の財源に充てるため。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高齢者福祉基金：今後の高齢者保健福祉の充実・強化のため積立を行なった。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公共施設整備基金：今後予想される公共施設の更新、維持補修のため積立を行なった。また永井記念基金へ積替えのため取崩を行った。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永井記念基金：財政調整基金、減債基金からの積替え、その他遺贈を受けた財産から得られる収入の積立を行った。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森林環境譲与税基金：森林環境譲与税を原資として積立を行なった。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高齢者福祉基金：高取町高齢者福祉基金条例に基づき積立、運用、取崩を行なっていく。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永井記念基金：永井記念基金条例に基づき積立、運用、取崩を行なっていく。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森林環境譲与税基金：高取町森林環境譲与税基金条例に基づき積立、運用、取崩を行なっていく。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令和４年度末の基金残高は、約４９９百万円。約１６百万円の積立を行なったが、永井記念基金造成に伴い積替えのため約３９百万円取崩を行った。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令和４年度末の基金残高は、約３０２百万円。今後の公債費の増加に対応するため約１００百万円の積立を行なった。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また、財政事情を考慮し取崩を行い、地方債の償還に充当していく。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2E2C5B-9415-4D71-8E6D-3781B05D6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EC5872-1713-4E12-94AD-C6D0C74A3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B4E8E66-6CB8-4E2E-A5F5-7C0BDB9CEBE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8ECA49-0E0C-4A6F-897B-CC26805CBC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366EFB7-7D0C-4963-AE0A-16EE9A54EC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473EE0-A526-4011-A51F-CE34F58E2BC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DB3C04E-955A-4FB0-A488-5118056043F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3A0A41-DDC5-4569-B0B4-92ADEEF8410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130EAA-9A3F-468D-BD4F-A4D43ADB44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7BE0D27-671F-428C-A1F8-B5ECFB6B94A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EE37CDF-2317-4B19-A3C7-A861F5D379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31078F-CFFE-4076-BFBE-D68DCC11DD7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28BE249-4E14-4E25-A1AE-18BD6AEC52D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1EF88EE-D703-4323-BA5D-9A1C84DF78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5F3E413-E4DA-490D-80F8-1AFE43F6377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52CA0E-7AA8-4B16-ADA5-F3E548DECA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F60F391-9874-464C-8E15-9CA044D0A29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E3A7C67-D0CD-45BD-865E-CD1226024E2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F40F625-1671-4612-9560-F4CDDC1FA7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B7B9AD1-1D6C-4B14-A160-8BCC9B8665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E957EB9-100F-44CA-84B5-566CC8FAEB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AAE7557-4561-477D-9BF2-7DF95FA1484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E858453-6A4B-4B44-A835-4198E2A53A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03D547-DB96-4DAE-AE8F-6A68BBED168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30F777-AC77-4877-AA44-4AA957D510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4E334FF-E767-4082-A785-210F1FA32E3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CA72BD8-4495-4EC5-AD32-8BB58C133D1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7E00F51-98AA-4E2F-981B-783E48E260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A3B051E-4508-4B73-BF6B-78CDC4E9E44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FA171F7-FF71-449E-B10C-CBF0A713FB4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BE40479-2EE1-44E5-A66D-C4511168D77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0BC2113-05A7-41BD-8161-551A514E907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8D98677-927B-4F26-8E6B-888DD4C0B06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15FFF16-B933-4EDD-A053-A5E1C8DFA68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E48A044-9AB4-41EF-9F5C-BCAFD9FF81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D6B32FF-CBE3-4C54-99EC-974473B79E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B2007AB-2311-42A0-BC82-51BEB96D95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7A3CC04-68F8-42CC-9AD5-E16BCAEB6D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12E0B0-F004-4FCC-996A-7FABFB956EE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FD5B241-6E28-456C-AAF7-270D6818B4E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2AF3BE2-CD87-45C1-9857-370BE9D42CF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A549772-C8E8-418C-9236-56CCC4DA10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20E7AD5-810A-4C09-9731-02C82F1C32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5FBA394-9796-4C43-AFC9-EA8D4AFD4A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2FFED49-E20A-4D09-B7BB-CD5E3358E8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45528D6-65FD-4C6D-8FE6-43A9DE1BFD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ECAB3B0-46FA-4016-8C35-4834079B854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有形固定資産減価償却率は類似団体に比べやや高い数値となっている。</a:t>
          </a:r>
        </a:p>
        <a:p>
          <a:r>
            <a:rPr kumimoji="1" lang="ja-JP" altLang="en-US" sz="1100">
              <a:latin typeface="ＭＳ Ｐゴシック" panose="020B0600070205080204" pitchFamily="50" charset="-128"/>
              <a:ea typeface="ＭＳ Ｐゴシック" panose="020B0600070205080204" pitchFamily="50" charset="-128"/>
            </a:rPr>
            <a:t>　各施設やインフラの老朽化が顕著であり、既存施設の長寿命化を図りつつ、更新のための財源確保に努めていく。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8EFD121-16FA-4361-8C3B-8F4CBFC7893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4F94297-9E20-4371-93C5-81BDFF247F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EAD3310-4362-47C8-8F76-0F5453892BD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7151380-5A72-4EB4-A981-0288C3A8D09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D3EF7B1-FC7E-44D6-B520-A5818A883A9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6B01FEB-AF01-4054-86FB-0FC8DDBC6DF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447AB70-005A-4B23-B9DC-F7C9FA14787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DBB2C03-26B5-4978-8E58-CA817F13038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071686F-DE26-4403-8ED8-42AB7ECA4B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50393F2-45B7-4985-BEE7-68E9716A0E8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BF859BE-7F7C-48BE-B2E0-F6BB0FA2CDB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31E2C1F-5A95-499B-BC40-4C7F39ABA9C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7735855-E441-4F99-A81F-D45A1AE5C45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5AC3E95-9103-4C12-A267-6B198F02ECF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D9BE89B-74BA-4FE4-B025-9586A83B8B8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C2933AF-079F-4EC9-ABFE-B5B56E2BAA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0D2BAA27-721B-4CD1-A343-E419E9C7233F}"/>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53708A9F-17E3-4EA8-ADDE-F05F9154CD01}"/>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928A1754-C5A2-41E9-BD65-440A2FE8CEEA}"/>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0989BA2E-94D2-414B-BE5E-FFD67CB0B6D8}"/>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0DFCDCC9-23A4-4C67-AC6B-56A69EAF7F88}"/>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6A357B5F-6C1E-4612-BF64-3C9E418170E4}"/>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B90D2571-BDF7-428C-922C-1C03AD3E37C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57414E26-0686-4EA0-AD00-700F0E51F552}"/>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0660CFDE-2370-45D0-A8E9-6CC1480586A1}"/>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A5EF3614-7610-4ECB-91D1-BAA7B65DC7A9}"/>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C7092D38-B911-4C77-AD78-D56D3F6C68BA}"/>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4BA6E4E-81D1-456D-BF64-5BC2F490435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DDA094F-09D8-4AEA-B9F2-E018C24E334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63642A3-2646-4BB5-8E4C-7A403C82B6C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2D51762-446B-4699-9710-A771BB96A8D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58D53F1-6CBF-4AF1-B52D-C455F9AB83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169968</xdr:rowOff>
    </xdr:from>
    <xdr:to>
      <xdr:col>23</xdr:col>
      <xdr:colOff>136525</xdr:colOff>
      <xdr:row>33</xdr:row>
      <xdr:rowOff>100118</xdr:rowOff>
    </xdr:to>
    <xdr:sp macro="" textlink="">
      <xdr:nvSpPr>
        <xdr:cNvPr id="81" name="楕円 80">
          <a:extLst>
            <a:ext uri="{FF2B5EF4-FFF2-40B4-BE49-F238E27FC236}">
              <a16:creationId xmlns:a16="http://schemas.microsoft.com/office/drawing/2014/main" id="{A7881859-1462-447E-8FD6-CA8F6FFB964A}"/>
            </a:ext>
          </a:extLst>
        </xdr:cNvPr>
        <xdr:cNvSpPr/>
      </xdr:nvSpPr>
      <xdr:spPr>
        <a:xfrm>
          <a:off x="47117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148395</xdr:rowOff>
    </xdr:from>
    <xdr:ext cx="405111" cy="259045"/>
    <xdr:sp macro="" textlink="">
      <xdr:nvSpPr>
        <xdr:cNvPr id="82" name="有形固定資産減価償却率該当値テキスト">
          <a:extLst>
            <a:ext uri="{FF2B5EF4-FFF2-40B4-BE49-F238E27FC236}">
              <a16:creationId xmlns:a16="http://schemas.microsoft.com/office/drawing/2014/main" id="{4B80EB06-9785-4B52-B53C-4421958AC41B}"/>
            </a:ext>
          </a:extLst>
        </xdr:cNvPr>
        <xdr:cNvSpPr txBox="1"/>
      </xdr:nvSpPr>
      <xdr:spPr>
        <a:xfrm>
          <a:off x="4813300" y="64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130387</xdr:rowOff>
    </xdr:from>
    <xdr:to>
      <xdr:col>19</xdr:col>
      <xdr:colOff>187325</xdr:colOff>
      <xdr:row>33</xdr:row>
      <xdr:rowOff>60537</xdr:rowOff>
    </xdr:to>
    <xdr:sp macro="" textlink="">
      <xdr:nvSpPr>
        <xdr:cNvPr id="83" name="楕円 82">
          <a:extLst>
            <a:ext uri="{FF2B5EF4-FFF2-40B4-BE49-F238E27FC236}">
              <a16:creationId xmlns:a16="http://schemas.microsoft.com/office/drawing/2014/main" id="{11A27ACA-52A2-4C88-8C68-257ABB3F40AD}"/>
            </a:ext>
          </a:extLst>
        </xdr:cNvPr>
        <xdr:cNvSpPr/>
      </xdr:nvSpPr>
      <xdr:spPr>
        <a:xfrm>
          <a:off x="4000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9737</xdr:rowOff>
    </xdr:from>
    <xdr:to>
      <xdr:col>23</xdr:col>
      <xdr:colOff>85725</xdr:colOff>
      <xdr:row>33</xdr:row>
      <xdr:rowOff>49318</xdr:rowOff>
    </xdr:to>
    <xdr:cxnSp macro="">
      <xdr:nvCxnSpPr>
        <xdr:cNvPr id="84" name="直線コネクタ 83">
          <a:extLst>
            <a:ext uri="{FF2B5EF4-FFF2-40B4-BE49-F238E27FC236}">
              <a16:creationId xmlns:a16="http://schemas.microsoft.com/office/drawing/2014/main" id="{28137E8B-6E9B-4529-849B-CBF510212E0D}"/>
            </a:ext>
          </a:extLst>
        </xdr:cNvPr>
        <xdr:cNvCxnSpPr/>
      </xdr:nvCxnSpPr>
      <xdr:spPr>
        <a:xfrm>
          <a:off x="4051300" y="643911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105198</xdr:rowOff>
    </xdr:from>
    <xdr:to>
      <xdr:col>15</xdr:col>
      <xdr:colOff>187325</xdr:colOff>
      <xdr:row>33</xdr:row>
      <xdr:rowOff>35348</xdr:rowOff>
    </xdr:to>
    <xdr:sp macro="" textlink="">
      <xdr:nvSpPr>
        <xdr:cNvPr id="85" name="楕円 84">
          <a:extLst>
            <a:ext uri="{FF2B5EF4-FFF2-40B4-BE49-F238E27FC236}">
              <a16:creationId xmlns:a16="http://schemas.microsoft.com/office/drawing/2014/main" id="{FEE589E1-A1A4-46A0-B4EA-9EBDB28F65B6}"/>
            </a:ext>
          </a:extLst>
        </xdr:cNvPr>
        <xdr:cNvSpPr/>
      </xdr:nvSpPr>
      <xdr:spPr>
        <a:xfrm>
          <a:off x="3238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33</xdr:row>
      <xdr:rowOff>9737</xdr:rowOff>
    </xdr:to>
    <xdr:cxnSp macro="">
      <xdr:nvCxnSpPr>
        <xdr:cNvPr id="86" name="直線コネクタ 85">
          <a:extLst>
            <a:ext uri="{FF2B5EF4-FFF2-40B4-BE49-F238E27FC236}">
              <a16:creationId xmlns:a16="http://schemas.microsoft.com/office/drawing/2014/main" id="{3EABB203-B8B8-4306-978A-4A6DB933D4E0}"/>
            </a:ext>
          </a:extLst>
        </xdr:cNvPr>
        <xdr:cNvCxnSpPr/>
      </xdr:nvCxnSpPr>
      <xdr:spPr>
        <a:xfrm>
          <a:off x="3289300" y="641392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7" name="楕円 86">
          <a:extLst>
            <a:ext uri="{FF2B5EF4-FFF2-40B4-BE49-F238E27FC236}">
              <a16:creationId xmlns:a16="http://schemas.microsoft.com/office/drawing/2014/main" id="{FE9F68A3-713F-48F8-964E-D46B800951C6}"/>
            </a:ext>
          </a:extLst>
        </xdr:cNvPr>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155998</xdr:rowOff>
    </xdr:to>
    <xdr:cxnSp macro="">
      <xdr:nvCxnSpPr>
        <xdr:cNvPr id="88" name="直線コネクタ 87">
          <a:extLst>
            <a:ext uri="{FF2B5EF4-FFF2-40B4-BE49-F238E27FC236}">
              <a16:creationId xmlns:a16="http://schemas.microsoft.com/office/drawing/2014/main" id="{1509E1D1-A119-4C0B-AB7B-734B46C294E4}"/>
            </a:ext>
          </a:extLst>
        </xdr:cNvPr>
        <xdr:cNvCxnSpPr/>
      </xdr:nvCxnSpPr>
      <xdr:spPr>
        <a:xfrm>
          <a:off x="2527300" y="63779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89" name="楕円 88">
          <a:extLst>
            <a:ext uri="{FF2B5EF4-FFF2-40B4-BE49-F238E27FC236}">
              <a16:creationId xmlns:a16="http://schemas.microsoft.com/office/drawing/2014/main" id="{F822D686-C6FB-4797-9577-80C491DF468A}"/>
            </a:ext>
          </a:extLst>
        </xdr:cNvPr>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66040</xdr:rowOff>
    </xdr:from>
    <xdr:to>
      <xdr:col>11</xdr:col>
      <xdr:colOff>136525</xdr:colOff>
      <xdr:row>32</xdr:row>
      <xdr:rowOff>120015</xdr:rowOff>
    </xdr:to>
    <xdr:cxnSp macro="">
      <xdr:nvCxnSpPr>
        <xdr:cNvPr id="90" name="直線コネクタ 89">
          <a:extLst>
            <a:ext uri="{FF2B5EF4-FFF2-40B4-BE49-F238E27FC236}">
              <a16:creationId xmlns:a16="http://schemas.microsoft.com/office/drawing/2014/main" id="{E3EC5662-8F6A-4821-904E-F6202397671B}"/>
            </a:ext>
          </a:extLst>
        </xdr:cNvPr>
        <xdr:cNvCxnSpPr/>
      </xdr:nvCxnSpPr>
      <xdr:spPr>
        <a:xfrm>
          <a:off x="1765300" y="632396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BE8E72E0-CDCB-43D3-9D78-CD02A911D568}"/>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67857295-AB26-4986-90D3-D23D7DF0BA56}"/>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3" name="n_3aveValue有形固定資産減価償却率">
          <a:extLst>
            <a:ext uri="{FF2B5EF4-FFF2-40B4-BE49-F238E27FC236}">
              <a16:creationId xmlns:a16="http://schemas.microsoft.com/office/drawing/2014/main" id="{03115704-8D7C-418A-AF0D-5A64EBDC4BA6}"/>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4" name="n_4aveValue有形固定資産減価償却率">
          <a:extLst>
            <a:ext uri="{FF2B5EF4-FFF2-40B4-BE49-F238E27FC236}">
              <a16:creationId xmlns:a16="http://schemas.microsoft.com/office/drawing/2014/main" id="{7D7E77BE-B674-4997-A42B-F41A96CBE217}"/>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51664</xdr:rowOff>
    </xdr:from>
    <xdr:ext cx="405111" cy="259045"/>
    <xdr:sp macro="" textlink="">
      <xdr:nvSpPr>
        <xdr:cNvPr id="95" name="n_1mainValue有形固定資産減価償却率">
          <a:extLst>
            <a:ext uri="{FF2B5EF4-FFF2-40B4-BE49-F238E27FC236}">
              <a16:creationId xmlns:a16="http://schemas.microsoft.com/office/drawing/2014/main" id="{19CF9DEF-E625-4C1E-B095-B7FE5B1C2223}"/>
            </a:ext>
          </a:extLst>
        </xdr:cNvPr>
        <xdr:cNvSpPr txBox="1"/>
      </xdr:nvSpPr>
      <xdr:spPr>
        <a:xfrm>
          <a:off x="38360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26475</xdr:rowOff>
    </xdr:from>
    <xdr:ext cx="405111" cy="259045"/>
    <xdr:sp macro="" textlink="">
      <xdr:nvSpPr>
        <xdr:cNvPr id="96" name="n_2mainValue有形固定資産減価償却率">
          <a:extLst>
            <a:ext uri="{FF2B5EF4-FFF2-40B4-BE49-F238E27FC236}">
              <a16:creationId xmlns:a16="http://schemas.microsoft.com/office/drawing/2014/main" id="{80227EC3-FEE4-4A5D-B6D7-DA600E527F62}"/>
            </a:ext>
          </a:extLst>
        </xdr:cNvPr>
        <xdr:cNvSpPr txBox="1"/>
      </xdr:nvSpPr>
      <xdr:spPr>
        <a:xfrm>
          <a:off x="3086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7" name="n_3mainValue有形固定資産減価償却率">
          <a:extLst>
            <a:ext uri="{FF2B5EF4-FFF2-40B4-BE49-F238E27FC236}">
              <a16:creationId xmlns:a16="http://schemas.microsoft.com/office/drawing/2014/main" id="{31A17D69-6D9E-4EA1-A649-ADBDE1E836A5}"/>
            </a:ext>
          </a:extLst>
        </xdr:cNvPr>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98" name="n_4mainValue有形固定資産減価償却率">
          <a:extLst>
            <a:ext uri="{FF2B5EF4-FFF2-40B4-BE49-F238E27FC236}">
              <a16:creationId xmlns:a16="http://schemas.microsoft.com/office/drawing/2014/main" id="{9BAE3860-750F-4403-AADD-8619A10BD670}"/>
            </a:ext>
          </a:extLst>
        </xdr:cNvPr>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5057CDD-3522-4921-94FA-C1121EFE4E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D92CC6A-8697-4B1F-885A-26F99953A41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6F49966-6590-4235-9936-7EEF7886A06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59853BD-CCC5-486E-AC67-96FAE84A975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092A057-40FC-4396-9844-6D5252570CC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A54648C-1A96-42D6-9C95-F010D31DE07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2ED6DF9-B4EF-421B-8A38-99800E6BABD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20111C3-9CDA-45AC-A222-81B88EFD571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52060D9-AFED-4ADA-99D2-A944E05E578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86A1FAF-A950-458D-978E-9F26084BAC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A5B4EBD-9E76-4257-A1C2-AFAB832527F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D3F1F80-F6AB-448D-BD4A-C147ED1A078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EC481CC-8003-4581-9EA4-E6EBEDC1F4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債務償還比率は類似団体に比べ高い数値となっているが、令和４年度は基金積立てを行ったため債務償還比率は低下した。</a:t>
          </a:r>
        </a:p>
        <a:p>
          <a:r>
            <a:rPr kumimoji="1" lang="ja-JP" altLang="en-US" sz="1100">
              <a:latin typeface="ＭＳ Ｐゴシック" panose="020B0600070205080204" pitchFamily="50" charset="-128"/>
              <a:ea typeface="ＭＳ Ｐゴシック" panose="020B0600070205080204" pitchFamily="50" charset="-128"/>
            </a:rPr>
            <a:t>　今後も、充当可能財源等を増加させるため基金の積立てに努めたい。</a:t>
          </a:r>
        </a:p>
        <a:p>
          <a:r>
            <a:rPr kumimoji="1" lang="ja-JP" altLang="en-US" sz="1100">
              <a:latin typeface="ＭＳ Ｐゴシック" panose="020B0600070205080204" pitchFamily="50" charset="-128"/>
              <a:ea typeface="ＭＳ Ｐゴシック" panose="020B0600070205080204" pitchFamily="50" charset="-128"/>
            </a:rPr>
            <a:t>　また、経常一般財源等の確保と経常経費の削減に努め数値の改善を図る。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EBCF4D8-79AC-44A3-BC31-B6C4653A99F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F144EDC-760E-40B7-938D-923803CE5C4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CF1A8F2-7657-4B16-8903-03F4A09124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41D5B5A-1C22-479C-AC42-622B08F5FBF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96DAF74-EC18-4AB0-A4B2-E072FD44630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1CEDCD3-73BC-4EC5-9956-96510F785B7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18AF721-EB76-45DB-9DD6-EAB1445536C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ED848FE-892A-4A45-A7DE-CC458DE0AB0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90ADE81-9DF2-4974-A42B-E085AC8AACA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980A81B-5B37-42EB-A4B4-E8F7CC7A8D1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18C14DE-7F10-495E-BCF3-D2CDBA45891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7B83A75-B9F5-4450-94D0-6A6EA9E659F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5736EAC-800A-440F-97F0-DC24EA3F958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15B3481C-C11F-42E4-9B9C-C8371FCC247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F1FFAD0-539C-4CDD-B0E3-C09B15EFE0C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C060A8A-6AFD-4FC1-A7C8-6FB6588667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A295E66-63EF-49BF-B121-D4850DCB824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BF100A7E-F90B-4C0F-AD23-214BD785B3C3}"/>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2B135535-CAA6-4F55-9E22-87733363663B}"/>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FCEC268E-0203-48F6-9C11-872C2CB618E1}"/>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2E65960C-A7BF-4F10-8913-041ABF99604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39FBAC7-F407-438D-8A5C-B543C4ECF68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D2006501-2DA9-4B55-834D-EFC2F168FC37}"/>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1E6C8BED-FAFB-43E6-B51E-F2187B28E472}"/>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6E01627E-9AC7-4510-83F5-AC90E3EC819D}"/>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1CAFAD9B-998D-4830-AF05-8430AFAF9F96}"/>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F08B7A20-F9E0-4DFB-A919-0A677BBCFB41}"/>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64A7777B-4A18-4372-93AF-CAD9CAE10352}"/>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35D5F3F-48E3-4817-BD79-E1EA41F80FD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D364DFB-E190-4C5A-9683-A27CCE7BE19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E9E78C7-3AFE-4885-B764-63624237AE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DE2E02F-6BB1-4178-BB0B-BD27842289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0F085E9-0BD0-4DA0-B853-CB796705D4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152536</xdr:rowOff>
    </xdr:from>
    <xdr:to>
      <xdr:col>76</xdr:col>
      <xdr:colOff>73025</xdr:colOff>
      <xdr:row>30</xdr:row>
      <xdr:rowOff>82686</xdr:rowOff>
    </xdr:to>
    <xdr:sp macro="" textlink="">
      <xdr:nvSpPr>
        <xdr:cNvPr id="145" name="楕円 144">
          <a:extLst>
            <a:ext uri="{FF2B5EF4-FFF2-40B4-BE49-F238E27FC236}">
              <a16:creationId xmlns:a16="http://schemas.microsoft.com/office/drawing/2014/main" id="{DA298E4D-99C6-45FA-A637-96B071FE412E}"/>
            </a:ext>
          </a:extLst>
        </xdr:cNvPr>
        <xdr:cNvSpPr/>
      </xdr:nvSpPr>
      <xdr:spPr>
        <a:xfrm>
          <a:off x="14744700" y="58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130963</xdr:rowOff>
    </xdr:from>
    <xdr:ext cx="469744" cy="259045"/>
    <xdr:sp macro="" textlink="">
      <xdr:nvSpPr>
        <xdr:cNvPr id="146" name="債務償還比率該当値テキスト">
          <a:extLst>
            <a:ext uri="{FF2B5EF4-FFF2-40B4-BE49-F238E27FC236}">
              <a16:creationId xmlns:a16="http://schemas.microsoft.com/office/drawing/2014/main" id="{99B2C6C9-DA25-43C8-9459-95BF0CDB2513}"/>
            </a:ext>
          </a:extLst>
        </xdr:cNvPr>
        <xdr:cNvSpPr txBox="1"/>
      </xdr:nvSpPr>
      <xdr:spPr>
        <a:xfrm>
          <a:off x="14846300" y="58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20257</xdr:rowOff>
    </xdr:from>
    <xdr:to>
      <xdr:col>72</xdr:col>
      <xdr:colOff>123825</xdr:colOff>
      <xdr:row>30</xdr:row>
      <xdr:rowOff>121857</xdr:rowOff>
    </xdr:to>
    <xdr:sp macro="" textlink="">
      <xdr:nvSpPr>
        <xdr:cNvPr id="147" name="楕円 146">
          <a:extLst>
            <a:ext uri="{FF2B5EF4-FFF2-40B4-BE49-F238E27FC236}">
              <a16:creationId xmlns:a16="http://schemas.microsoft.com/office/drawing/2014/main" id="{F4355377-1B92-49E0-97A8-2FADE9B0ECE6}"/>
            </a:ext>
          </a:extLst>
        </xdr:cNvPr>
        <xdr:cNvSpPr/>
      </xdr:nvSpPr>
      <xdr:spPr>
        <a:xfrm>
          <a:off x="14033500" y="59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31886</xdr:rowOff>
    </xdr:from>
    <xdr:to>
      <xdr:col>76</xdr:col>
      <xdr:colOff>22225</xdr:colOff>
      <xdr:row>30</xdr:row>
      <xdr:rowOff>71057</xdr:rowOff>
    </xdr:to>
    <xdr:cxnSp macro="">
      <xdr:nvCxnSpPr>
        <xdr:cNvPr id="148" name="直線コネクタ 147">
          <a:extLst>
            <a:ext uri="{FF2B5EF4-FFF2-40B4-BE49-F238E27FC236}">
              <a16:creationId xmlns:a16="http://schemas.microsoft.com/office/drawing/2014/main" id="{80118E08-C4E9-4D1A-97D8-16FA588F2932}"/>
            </a:ext>
          </a:extLst>
        </xdr:cNvPr>
        <xdr:cNvCxnSpPr/>
      </xdr:nvCxnSpPr>
      <xdr:spPr>
        <a:xfrm flipV="1">
          <a:off x="14084300" y="5946911"/>
          <a:ext cx="711200" cy="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2749</xdr:rowOff>
    </xdr:from>
    <xdr:to>
      <xdr:col>68</xdr:col>
      <xdr:colOff>123825</xdr:colOff>
      <xdr:row>32</xdr:row>
      <xdr:rowOff>104349</xdr:rowOff>
    </xdr:to>
    <xdr:sp macro="" textlink="">
      <xdr:nvSpPr>
        <xdr:cNvPr id="149" name="楕円 148">
          <a:extLst>
            <a:ext uri="{FF2B5EF4-FFF2-40B4-BE49-F238E27FC236}">
              <a16:creationId xmlns:a16="http://schemas.microsoft.com/office/drawing/2014/main" id="{E0BD3E65-3D87-44F6-8EFE-108A4C598D46}"/>
            </a:ext>
          </a:extLst>
        </xdr:cNvPr>
        <xdr:cNvSpPr/>
      </xdr:nvSpPr>
      <xdr:spPr>
        <a:xfrm>
          <a:off x="13271500" y="62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71057</xdr:rowOff>
    </xdr:from>
    <xdr:to>
      <xdr:col>72</xdr:col>
      <xdr:colOff>73025</xdr:colOff>
      <xdr:row>32</xdr:row>
      <xdr:rowOff>53549</xdr:rowOff>
    </xdr:to>
    <xdr:cxnSp macro="">
      <xdr:nvCxnSpPr>
        <xdr:cNvPr id="150" name="直線コネクタ 149">
          <a:extLst>
            <a:ext uri="{FF2B5EF4-FFF2-40B4-BE49-F238E27FC236}">
              <a16:creationId xmlns:a16="http://schemas.microsoft.com/office/drawing/2014/main" id="{BE4A6E07-BF95-424E-92E9-7BC99188E531}"/>
            </a:ext>
          </a:extLst>
        </xdr:cNvPr>
        <xdr:cNvCxnSpPr/>
      </xdr:nvCxnSpPr>
      <xdr:spPr>
        <a:xfrm flipV="1">
          <a:off x="13322300" y="5986082"/>
          <a:ext cx="762000" cy="3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34127</xdr:rowOff>
    </xdr:from>
    <xdr:to>
      <xdr:col>64</xdr:col>
      <xdr:colOff>123825</xdr:colOff>
      <xdr:row>34</xdr:row>
      <xdr:rowOff>135727</xdr:rowOff>
    </xdr:to>
    <xdr:sp macro="" textlink="">
      <xdr:nvSpPr>
        <xdr:cNvPr id="151" name="楕円 150">
          <a:extLst>
            <a:ext uri="{FF2B5EF4-FFF2-40B4-BE49-F238E27FC236}">
              <a16:creationId xmlns:a16="http://schemas.microsoft.com/office/drawing/2014/main" id="{B4DEA051-588C-4C91-B202-0A28A9DB3125}"/>
            </a:ext>
          </a:extLst>
        </xdr:cNvPr>
        <xdr:cNvSpPr/>
      </xdr:nvSpPr>
      <xdr:spPr>
        <a:xfrm>
          <a:off x="12509500" y="6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53549</xdr:rowOff>
    </xdr:from>
    <xdr:to>
      <xdr:col>68</xdr:col>
      <xdr:colOff>73025</xdr:colOff>
      <xdr:row>34</xdr:row>
      <xdr:rowOff>84927</xdr:rowOff>
    </xdr:to>
    <xdr:cxnSp macro="">
      <xdr:nvCxnSpPr>
        <xdr:cNvPr id="152" name="直線コネクタ 151">
          <a:extLst>
            <a:ext uri="{FF2B5EF4-FFF2-40B4-BE49-F238E27FC236}">
              <a16:creationId xmlns:a16="http://schemas.microsoft.com/office/drawing/2014/main" id="{4F3D1BEE-832A-41F8-A2B7-4BF0FCF2D4EF}"/>
            </a:ext>
          </a:extLst>
        </xdr:cNvPr>
        <xdr:cNvCxnSpPr/>
      </xdr:nvCxnSpPr>
      <xdr:spPr>
        <a:xfrm flipV="1">
          <a:off x="12560300" y="6311474"/>
          <a:ext cx="762000" cy="3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88219</xdr:rowOff>
    </xdr:from>
    <xdr:to>
      <xdr:col>60</xdr:col>
      <xdr:colOff>123825</xdr:colOff>
      <xdr:row>34</xdr:row>
      <xdr:rowOff>18369</xdr:rowOff>
    </xdr:to>
    <xdr:sp macro="" textlink="">
      <xdr:nvSpPr>
        <xdr:cNvPr id="153" name="楕円 152">
          <a:extLst>
            <a:ext uri="{FF2B5EF4-FFF2-40B4-BE49-F238E27FC236}">
              <a16:creationId xmlns:a16="http://schemas.microsoft.com/office/drawing/2014/main" id="{6B4D5750-7323-4B73-9E57-1A86CAFC746E}"/>
            </a:ext>
          </a:extLst>
        </xdr:cNvPr>
        <xdr:cNvSpPr/>
      </xdr:nvSpPr>
      <xdr:spPr>
        <a:xfrm>
          <a:off x="11747500" y="65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139019</xdr:rowOff>
    </xdr:from>
    <xdr:to>
      <xdr:col>64</xdr:col>
      <xdr:colOff>73025</xdr:colOff>
      <xdr:row>34</xdr:row>
      <xdr:rowOff>84927</xdr:rowOff>
    </xdr:to>
    <xdr:cxnSp macro="">
      <xdr:nvCxnSpPr>
        <xdr:cNvPr id="154" name="直線コネクタ 153">
          <a:extLst>
            <a:ext uri="{FF2B5EF4-FFF2-40B4-BE49-F238E27FC236}">
              <a16:creationId xmlns:a16="http://schemas.microsoft.com/office/drawing/2014/main" id="{0A82C148-0B93-4914-8635-63E898B11ECD}"/>
            </a:ext>
          </a:extLst>
        </xdr:cNvPr>
        <xdr:cNvCxnSpPr/>
      </xdr:nvCxnSpPr>
      <xdr:spPr>
        <a:xfrm>
          <a:off x="11798300" y="6568394"/>
          <a:ext cx="762000" cy="1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9028A723-7181-4564-97C4-048FB350012E}"/>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B029EAED-087A-48C5-AC55-039A2DB7783D}"/>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6AD4CD13-5955-40AC-B093-575383AB97BE}"/>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85442AB5-B0A4-4CC6-95F2-14FC9736BC93}"/>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112984</xdr:rowOff>
    </xdr:from>
    <xdr:ext cx="469744" cy="259045"/>
    <xdr:sp macro="" textlink="">
      <xdr:nvSpPr>
        <xdr:cNvPr id="159" name="n_1mainValue債務償還比率">
          <a:extLst>
            <a:ext uri="{FF2B5EF4-FFF2-40B4-BE49-F238E27FC236}">
              <a16:creationId xmlns:a16="http://schemas.microsoft.com/office/drawing/2014/main" id="{AE20C18F-CC9C-4DB3-91C8-4B69314589BB}"/>
            </a:ext>
          </a:extLst>
        </xdr:cNvPr>
        <xdr:cNvSpPr txBox="1"/>
      </xdr:nvSpPr>
      <xdr:spPr>
        <a:xfrm>
          <a:off x="13836727" y="60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95476</xdr:rowOff>
    </xdr:from>
    <xdr:ext cx="469744" cy="259045"/>
    <xdr:sp macro="" textlink="">
      <xdr:nvSpPr>
        <xdr:cNvPr id="160" name="n_2mainValue債務償還比率">
          <a:extLst>
            <a:ext uri="{FF2B5EF4-FFF2-40B4-BE49-F238E27FC236}">
              <a16:creationId xmlns:a16="http://schemas.microsoft.com/office/drawing/2014/main" id="{88A1E81A-1FDF-4885-B449-780D3C1D3096}"/>
            </a:ext>
          </a:extLst>
        </xdr:cNvPr>
        <xdr:cNvSpPr txBox="1"/>
      </xdr:nvSpPr>
      <xdr:spPr>
        <a:xfrm>
          <a:off x="13087427" y="63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126854</xdr:rowOff>
    </xdr:from>
    <xdr:ext cx="469744" cy="259045"/>
    <xdr:sp macro="" textlink="">
      <xdr:nvSpPr>
        <xdr:cNvPr id="161" name="n_3mainValue債務償還比率">
          <a:extLst>
            <a:ext uri="{FF2B5EF4-FFF2-40B4-BE49-F238E27FC236}">
              <a16:creationId xmlns:a16="http://schemas.microsoft.com/office/drawing/2014/main" id="{BC342B92-D351-4169-BD08-4C93A6017B89}"/>
            </a:ext>
          </a:extLst>
        </xdr:cNvPr>
        <xdr:cNvSpPr txBox="1"/>
      </xdr:nvSpPr>
      <xdr:spPr>
        <a:xfrm>
          <a:off x="12325427" y="672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9496</xdr:rowOff>
    </xdr:from>
    <xdr:ext cx="469744" cy="259045"/>
    <xdr:sp macro="" textlink="">
      <xdr:nvSpPr>
        <xdr:cNvPr id="162" name="n_4mainValue債務償還比率">
          <a:extLst>
            <a:ext uri="{FF2B5EF4-FFF2-40B4-BE49-F238E27FC236}">
              <a16:creationId xmlns:a16="http://schemas.microsoft.com/office/drawing/2014/main" id="{8B97D41B-729B-4662-BD57-E11CEB2D5F7A}"/>
            </a:ext>
          </a:extLst>
        </xdr:cNvPr>
        <xdr:cNvSpPr txBox="1"/>
      </xdr:nvSpPr>
      <xdr:spPr>
        <a:xfrm>
          <a:off x="11563427" y="66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B50CE6D-4B72-48C7-B2B7-54218BEF736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40C093E-B5EE-4F8E-B4C9-989F8B4FD4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269DE26-AF4E-47FD-A341-89A05C7325B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F65E52A-4F35-4108-B8B0-80E6D47DF9A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CF9AF3F-37E5-4CEF-94C7-40017644079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B93C604-C478-4E8F-9C1F-8851007E06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941017-0D5E-4394-B190-82B368881B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C09C67-A427-428D-B876-1F9438A21E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78F057-6EF2-4EB3-82CD-CE459EE757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9BA33E-31B0-449D-A8DA-E2AB1F52B8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5E4C03-1CED-406D-8814-322E7F3913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E5B05F-C5CA-4EB4-A033-7E5E3578E4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448199-8F9C-4000-8459-42DCA2252F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931786-C5C4-47AE-8093-E078C6A010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780F69-94FF-41F9-B6E1-146FFDE0A8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DF5A85-1D07-485D-9CD6-8BBC2B7D73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F1A574-0D9A-469B-B059-CB22CCE37D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BBA101-9D3C-4428-B128-AAF2AF1AF2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33F669-E968-4D7B-9EDD-BE111055C6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D156AA-E4CD-4BC3-B007-9057BE8FB7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067477-6F98-427E-B5B9-0F5CB30D8B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C0603C-1558-41AE-AC36-D7FC1E0638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BC1AC6-506E-4E53-A31B-9449486F56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6ADF95-CBC3-4715-834E-7C2E05F4E0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FCE61C-EBB9-45C2-ADAC-DB42980F58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2F0C76-79EA-4FE2-88AA-4E64D7716C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7D8243-59B2-48C0-871D-7DE2C7C3FA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634AAC-CC30-45AE-BE27-D459A5725D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E7C569-D043-47BC-911F-28FF41D90D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C937EB-9003-469D-ADD8-F838D822D8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334C27-4579-4ED6-B37A-E91C43AC45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CC0112-8896-40D2-A10F-B34AEEBB163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E28873-9AD5-465F-B7FB-5CDDB59B1D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9F6127-88F5-4CE1-AAF7-F5D009CECA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F50268-3A57-4210-9AAA-F050FD4F3A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DB97F7-7E5A-4780-80B3-57DCC1320F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F93D94-4181-4110-B214-A874EF8E61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962ECE-879C-43EF-B0AC-D04BBFAC74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20EC50-3522-456F-BD8C-449D496D94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589992-366A-4AD9-8343-8431EBC771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037D93-0B41-4044-AAB6-EEF0192785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7507CB-3BCD-4DD3-85D0-B42E88FD25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8E027A-A085-4047-9526-6B40A5E8C2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7D62B1-0657-435D-8B6B-1BE9050D64B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50A1AE-5B0F-45E0-B93A-65A8AE5A7F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F30EE6-17A6-4EC3-85A8-2CA3AA641F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661934-9E6E-49B7-A5A3-AEB5135CD6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3BF9B77-F7CE-48BB-8C03-74B6F31DDA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95C9A2-4955-42A5-8291-316E417C4EB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9BDE42-5EF8-45A5-9902-7B469D72621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E60F8E-8C9F-4537-A08A-44CEDB8A2B3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B83157-2008-4918-A36C-0D244DE850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AFC8FE6-1F7D-4CF2-A3FA-F95EF8789BF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9D88F53-B48C-47BF-AE83-5233793D8D1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8156CF-966C-4D2F-9FBE-50C50F6B1E7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2062C1A-AD2D-4093-8A93-24468F94C2D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B381F4-00FA-4FC4-BC9A-CF219095D0E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CEA4509-8A1D-49AD-BAE0-4892378CE3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765550-5063-4B15-A58E-0023CF3455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C370A61-DF88-4D2D-9976-2F11F8A8BB4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5E1E6B5-A686-4287-B761-837A631344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E362EE2D-05F2-40DC-8BF8-975F202AAA3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30A5AB6B-6837-4E12-94DA-56E028276662}"/>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6761311C-3D19-48AC-AAB6-A9F1267B5BA3}"/>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92856563-BE28-4B78-A6A1-CCE126EAB5BF}"/>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5DEC8793-F308-4C28-9707-2F440C09E93C}"/>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215BFAA3-1CBB-41AE-859A-C66B7D14333C}"/>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828CA862-7917-4DE1-8EEB-4F1B0D5011FC}"/>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5CB022E7-098C-49E5-9CA5-EDCC3790BAA2}"/>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4F77D602-BF8F-4ED3-8C4B-511C61F75FC4}"/>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5E2C3C2D-6B60-4DF2-9AD4-B340160C4379}"/>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79A52B80-8A5A-44A6-856A-1B602A953251}"/>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624E8CE-F136-471C-9446-92A64BF688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B07C76-40C1-42C8-AC59-264F78DD53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1343C8-82BD-44EE-8E8A-FA0DC8360C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74FBBA-1FA4-4D02-8DAE-AF735C646A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879D1B-25E5-48ED-A7B8-52D7C63A57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3" name="楕円 72">
          <a:extLst>
            <a:ext uri="{FF2B5EF4-FFF2-40B4-BE49-F238E27FC236}">
              <a16:creationId xmlns:a16="http://schemas.microsoft.com/office/drawing/2014/main" id="{DA53A2EE-76A9-410F-9AA0-569DEF0A7D43}"/>
            </a:ext>
          </a:extLst>
        </xdr:cNvPr>
        <xdr:cNvSpPr/>
      </xdr:nvSpPr>
      <xdr:spPr>
        <a:xfrm>
          <a:off x="4584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110507</xdr:rowOff>
    </xdr:from>
    <xdr:ext cx="405111" cy="259045"/>
    <xdr:sp macro="" textlink="">
      <xdr:nvSpPr>
        <xdr:cNvPr id="74" name="【道路】&#10;有形固定資産減価償却率該当値テキスト">
          <a:extLst>
            <a:ext uri="{FF2B5EF4-FFF2-40B4-BE49-F238E27FC236}">
              <a16:creationId xmlns:a16="http://schemas.microsoft.com/office/drawing/2014/main" id="{1EF5F0FE-42E5-42EC-B3A7-C85772AB1DF7}"/>
            </a:ext>
          </a:extLst>
        </xdr:cNvPr>
        <xdr:cNvSpPr txBox="1"/>
      </xdr:nvSpPr>
      <xdr:spPr>
        <a:xfrm>
          <a:off x="4673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5" name="楕円 74">
          <a:extLst>
            <a:ext uri="{FF2B5EF4-FFF2-40B4-BE49-F238E27FC236}">
              <a16:creationId xmlns:a16="http://schemas.microsoft.com/office/drawing/2014/main" id="{F1B0F274-2C91-4AB2-A0B7-D8B60529BDB0}"/>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11430</xdr:rowOff>
    </xdr:to>
    <xdr:cxnSp macro="">
      <xdr:nvCxnSpPr>
        <xdr:cNvPr id="76" name="直線コネクタ 75">
          <a:extLst>
            <a:ext uri="{FF2B5EF4-FFF2-40B4-BE49-F238E27FC236}">
              <a16:creationId xmlns:a16="http://schemas.microsoft.com/office/drawing/2014/main" id="{BDF725C4-FD41-4E82-B89D-92DE9D543767}"/>
            </a:ext>
          </a:extLst>
        </xdr:cNvPr>
        <xdr:cNvCxnSpPr/>
      </xdr:nvCxnSpPr>
      <xdr:spPr>
        <a:xfrm>
          <a:off x="3797300" y="665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7" name="楕円 76">
          <a:extLst>
            <a:ext uri="{FF2B5EF4-FFF2-40B4-BE49-F238E27FC236}">
              <a16:creationId xmlns:a16="http://schemas.microsoft.com/office/drawing/2014/main" id="{5EE2C3AE-E558-43D1-A495-5C7142D4C4BF}"/>
            </a:ext>
          </a:extLst>
        </xdr:cNvPr>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144780</xdr:rowOff>
    </xdr:to>
    <xdr:cxnSp macro="">
      <xdr:nvCxnSpPr>
        <xdr:cNvPr id="78" name="直線コネクタ 77">
          <a:extLst>
            <a:ext uri="{FF2B5EF4-FFF2-40B4-BE49-F238E27FC236}">
              <a16:creationId xmlns:a16="http://schemas.microsoft.com/office/drawing/2014/main" id="{DA8C0905-40FC-4BF1-B024-B787B7A8A39B}"/>
            </a:ext>
          </a:extLst>
        </xdr:cNvPr>
        <xdr:cNvCxnSpPr/>
      </xdr:nvCxnSpPr>
      <xdr:spPr>
        <a:xfrm>
          <a:off x="2908300" y="6625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123190</xdr:rowOff>
    </xdr:to>
    <xdr:sp macro="" textlink="">
      <xdr:nvSpPr>
        <xdr:cNvPr id="79" name="楕円 78">
          <a:extLst>
            <a:ext uri="{FF2B5EF4-FFF2-40B4-BE49-F238E27FC236}">
              <a16:creationId xmlns:a16="http://schemas.microsoft.com/office/drawing/2014/main" id="{B18AED86-BCFC-4B74-ADAA-B1ABDB27717F}"/>
            </a:ext>
          </a:extLst>
        </xdr:cNvPr>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110490</xdr:rowOff>
    </xdr:to>
    <xdr:cxnSp macro="">
      <xdr:nvCxnSpPr>
        <xdr:cNvPr id="80" name="直線コネクタ 79">
          <a:extLst>
            <a:ext uri="{FF2B5EF4-FFF2-40B4-BE49-F238E27FC236}">
              <a16:creationId xmlns:a16="http://schemas.microsoft.com/office/drawing/2014/main" id="{DFBDECDB-B0FB-4868-8CE7-ADBED7D6E67F}"/>
            </a:ext>
          </a:extLst>
        </xdr:cNvPr>
        <xdr:cNvCxnSpPr/>
      </xdr:nvCxnSpPr>
      <xdr:spPr>
        <a:xfrm>
          <a:off x="2019300" y="658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153035</xdr:rowOff>
    </xdr:from>
    <xdr:to>
      <xdr:col>6</xdr:col>
      <xdr:colOff>38100</xdr:colOff>
      <xdr:row>38</xdr:row>
      <xdr:rowOff>83185</xdr:rowOff>
    </xdr:to>
    <xdr:sp macro="" textlink="">
      <xdr:nvSpPr>
        <xdr:cNvPr id="81" name="楕円 80">
          <a:extLst>
            <a:ext uri="{FF2B5EF4-FFF2-40B4-BE49-F238E27FC236}">
              <a16:creationId xmlns:a16="http://schemas.microsoft.com/office/drawing/2014/main" id="{A0F92A25-C29C-46B0-80AF-DE96F629A36B}"/>
            </a:ext>
          </a:extLst>
        </xdr:cNvPr>
        <xdr:cNvSpPr/>
      </xdr:nvSpPr>
      <xdr:spPr>
        <a:xfrm>
          <a:off x="1079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72390</xdr:rowOff>
    </xdr:to>
    <xdr:cxnSp macro="">
      <xdr:nvCxnSpPr>
        <xdr:cNvPr id="82" name="直線コネクタ 81">
          <a:extLst>
            <a:ext uri="{FF2B5EF4-FFF2-40B4-BE49-F238E27FC236}">
              <a16:creationId xmlns:a16="http://schemas.microsoft.com/office/drawing/2014/main" id="{F501E3AB-1BFF-41AC-8FD1-3E6EEA75A07F}"/>
            </a:ext>
          </a:extLst>
        </xdr:cNvPr>
        <xdr:cNvCxnSpPr/>
      </xdr:nvCxnSpPr>
      <xdr:spPr>
        <a:xfrm>
          <a:off x="1130300" y="6547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B94191C5-898B-4736-9DE1-F49EF6E2DD1F}"/>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6BAD28A8-77F1-406D-8188-512686E6902E}"/>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7AEFCF88-CB48-4EBB-844D-F3EBD6A5ADFD}"/>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9A012707-AEE5-4D89-AD02-0A37BA95E246}"/>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7" name="n_1mainValue【道路】&#10;有形固定資産減価償却率">
          <a:extLst>
            <a:ext uri="{FF2B5EF4-FFF2-40B4-BE49-F238E27FC236}">
              <a16:creationId xmlns:a16="http://schemas.microsoft.com/office/drawing/2014/main" id="{F345FE4A-FFA7-42E1-A409-F0962939D8E5}"/>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8" name="n_2mainValue【道路】&#10;有形固定資産減価償却率">
          <a:extLst>
            <a:ext uri="{FF2B5EF4-FFF2-40B4-BE49-F238E27FC236}">
              <a16:creationId xmlns:a16="http://schemas.microsoft.com/office/drawing/2014/main" id="{367FE609-EBC8-465B-89EC-E15A694D5622}"/>
            </a:ext>
          </a:extLst>
        </xdr:cNvPr>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9" name="n_3mainValue【道路】&#10;有形固定資産減価償却率">
          <a:extLst>
            <a:ext uri="{FF2B5EF4-FFF2-40B4-BE49-F238E27FC236}">
              <a16:creationId xmlns:a16="http://schemas.microsoft.com/office/drawing/2014/main" id="{C0F43293-22EF-4C4A-96BD-5A055A33F930}"/>
            </a:ext>
          </a:extLst>
        </xdr:cNvPr>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EF82C938-BCB8-41A7-A33B-A4FDABC74E4E}"/>
            </a:ext>
          </a:extLst>
        </xdr:cNvPr>
        <xdr:cNvSpPr txBox="1"/>
      </xdr:nvSpPr>
      <xdr:spPr>
        <a:xfrm>
          <a:off x="927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B5D787-4309-4705-BBBE-6A77924C43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2CA420-D523-48C5-A28A-CD38F9AF61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3029B21-22FF-49AF-BEFE-8721A5D205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7AE5685-20C9-4BEE-A9D5-0891FA2B40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A2C51A1-E7CC-451A-91C2-0FBE800842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F4EEC68-A7B0-41D6-9F8A-C1052B910C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5725558-140B-4027-B14C-5C35B03164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1B2CBD4-A724-451F-A1E5-DC534C27FA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5EAD6DA-132F-4122-8CDF-A8E6F5157C1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1DF6E52-5484-4E1F-8875-93D9596E49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D5EC38E-CEB8-4FBE-91E8-3E20CDC1DF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3F2E433-097A-419A-A4A3-22B875E0E9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62E58C5-EE68-4BEE-B98E-4F5FCE630E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A14B390-65FF-47CC-99DF-40761A8C870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29360FE-53CA-4B3F-997D-9E4098AA9C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2EFA32B-E894-40D8-B3DD-D709C478C86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83DD7DE-EA5B-4E97-9AEE-84312F6CB6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7F21241-D25D-470D-BD82-089ABE77271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2D6FF32-2EBE-4CDB-8E3E-B0D9239BA0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CD2678F8-7FF7-41F1-85F5-EAD048C9A8E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E5CAF6F-441A-4112-A1C7-EC7E5FACB2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5C507CA-363F-44EB-AE15-6FAF5C3C46B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F1A3EB4-19C6-4CBB-A47E-6FC17A04EA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CDF343A2-D569-45BF-B3A6-5D4580A54DB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ECACF911-1A6D-4F12-A3E0-39B254970C46}"/>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649DF25F-4684-4E2E-8788-48F2C0C1F356}"/>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4462E0E-1D44-4B75-A50B-394937A6CCF9}"/>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A11F1BDA-09E2-4010-80D1-CE93A3F76253}"/>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04853D8B-C53E-4CC6-9258-31356E644426}"/>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F615AA4C-3D1D-43DE-9A34-9BE4988229DB}"/>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B827EE4F-6E0A-4992-9DAC-677890A1B65E}"/>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4D100ED8-7FA1-41A1-B586-3BFCB7FC6AAB}"/>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A72C6585-233B-45D4-ADC0-E843DAAD22D4}"/>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CA586450-4FC4-40EC-B147-F2256567EAB4}"/>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700189-78F3-4E65-AF35-4D49EA3368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FA4E7F5-3C98-4C3D-8923-EB309AAEEA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66356E-727C-418E-AC61-F55C092182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A3D6DE-140C-41F7-9662-81CD4EC806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9B297D8-A602-484A-B756-E6031C876C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161163</xdr:rowOff>
    </xdr:from>
    <xdr:to>
      <xdr:col>55</xdr:col>
      <xdr:colOff>50800</xdr:colOff>
      <xdr:row>41</xdr:row>
      <xdr:rowOff>91313</xdr:rowOff>
    </xdr:to>
    <xdr:sp macro="" textlink="">
      <xdr:nvSpPr>
        <xdr:cNvPr id="130" name="楕円 129">
          <a:extLst>
            <a:ext uri="{FF2B5EF4-FFF2-40B4-BE49-F238E27FC236}">
              <a16:creationId xmlns:a16="http://schemas.microsoft.com/office/drawing/2014/main" id="{0E170D36-D08C-4748-BF1D-78103085AE09}"/>
            </a:ext>
          </a:extLst>
        </xdr:cNvPr>
        <xdr:cNvSpPr/>
      </xdr:nvSpPr>
      <xdr:spPr>
        <a:xfrm>
          <a:off x="10426700" y="70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76090</xdr:rowOff>
    </xdr:from>
    <xdr:ext cx="534377" cy="259045"/>
    <xdr:sp macro="" textlink="">
      <xdr:nvSpPr>
        <xdr:cNvPr id="131" name="【道路】&#10;一人当たり延長該当値テキスト">
          <a:extLst>
            <a:ext uri="{FF2B5EF4-FFF2-40B4-BE49-F238E27FC236}">
              <a16:creationId xmlns:a16="http://schemas.microsoft.com/office/drawing/2014/main" id="{2521F9F7-EB89-4F40-B25A-BF227D77EA72}"/>
            </a:ext>
          </a:extLst>
        </xdr:cNvPr>
        <xdr:cNvSpPr txBox="1"/>
      </xdr:nvSpPr>
      <xdr:spPr>
        <a:xfrm>
          <a:off x="10515600" y="69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164033</xdr:rowOff>
    </xdr:from>
    <xdr:to>
      <xdr:col>50</xdr:col>
      <xdr:colOff>165100</xdr:colOff>
      <xdr:row>41</xdr:row>
      <xdr:rowOff>94183</xdr:rowOff>
    </xdr:to>
    <xdr:sp macro="" textlink="">
      <xdr:nvSpPr>
        <xdr:cNvPr id="132" name="楕円 131">
          <a:extLst>
            <a:ext uri="{FF2B5EF4-FFF2-40B4-BE49-F238E27FC236}">
              <a16:creationId xmlns:a16="http://schemas.microsoft.com/office/drawing/2014/main" id="{945EB9EC-CC52-4FC4-B2F9-B6869771FECC}"/>
            </a:ext>
          </a:extLst>
        </xdr:cNvPr>
        <xdr:cNvSpPr/>
      </xdr:nvSpPr>
      <xdr:spPr>
        <a:xfrm>
          <a:off x="9588500" y="7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40513</xdr:rowOff>
    </xdr:from>
    <xdr:to>
      <xdr:col>55</xdr:col>
      <xdr:colOff>0</xdr:colOff>
      <xdr:row>41</xdr:row>
      <xdr:rowOff>43383</xdr:rowOff>
    </xdr:to>
    <xdr:cxnSp macro="">
      <xdr:nvCxnSpPr>
        <xdr:cNvPr id="133" name="直線コネクタ 132">
          <a:extLst>
            <a:ext uri="{FF2B5EF4-FFF2-40B4-BE49-F238E27FC236}">
              <a16:creationId xmlns:a16="http://schemas.microsoft.com/office/drawing/2014/main" id="{3C5F45B7-DE8A-4CC4-B550-4BF47152E10E}"/>
            </a:ext>
          </a:extLst>
        </xdr:cNvPr>
        <xdr:cNvCxnSpPr/>
      </xdr:nvCxnSpPr>
      <xdr:spPr>
        <a:xfrm flipV="1">
          <a:off x="9639300" y="7069963"/>
          <a:ext cx="8382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169583</xdr:rowOff>
    </xdr:from>
    <xdr:to>
      <xdr:col>46</xdr:col>
      <xdr:colOff>38100</xdr:colOff>
      <xdr:row>41</xdr:row>
      <xdr:rowOff>99733</xdr:rowOff>
    </xdr:to>
    <xdr:sp macro="" textlink="">
      <xdr:nvSpPr>
        <xdr:cNvPr id="134" name="楕円 133">
          <a:extLst>
            <a:ext uri="{FF2B5EF4-FFF2-40B4-BE49-F238E27FC236}">
              <a16:creationId xmlns:a16="http://schemas.microsoft.com/office/drawing/2014/main" id="{D0FFE187-378A-471F-B08D-42722D689EF0}"/>
            </a:ext>
          </a:extLst>
        </xdr:cNvPr>
        <xdr:cNvSpPr/>
      </xdr:nvSpPr>
      <xdr:spPr>
        <a:xfrm>
          <a:off x="8699500" y="7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43383</xdr:rowOff>
    </xdr:from>
    <xdr:to>
      <xdr:col>50</xdr:col>
      <xdr:colOff>114300</xdr:colOff>
      <xdr:row>41</xdr:row>
      <xdr:rowOff>48933</xdr:rowOff>
    </xdr:to>
    <xdr:cxnSp macro="">
      <xdr:nvCxnSpPr>
        <xdr:cNvPr id="135" name="直線コネクタ 134">
          <a:extLst>
            <a:ext uri="{FF2B5EF4-FFF2-40B4-BE49-F238E27FC236}">
              <a16:creationId xmlns:a16="http://schemas.microsoft.com/office/drawing/2014/main" id="{3BC00C55-1185-485B-A5B7-6589A028990F}"/>
            </a:ext>
          </a:extLst>
        </xdr:cNvPr>
        <xdr:cNvCxnSpPr/>
      </xdr:nvCxnSpPr>
      <xdr:spPr>
        <a:xfrm flipV="1">
          <a:off x="8750300" y="7072833"/>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xdr:rowOff>
    </xdr:from>
    <xdr:to>
      <xdr:col>41</xdr:col>
      <xdr:colOff>101600</xdr:colOff>
      <xdr:row>41</xdr:row>
      <xdr:rowOff>102997</xdr:rowOff>
    </xdr:to>
    <xdr:sp macro="" textlink="">
      <xdr:nvSpPr>
        <xdr:cNvPr id="136" name="楕円 135">
          <a:extLst>
            <a:ext uri="{FF2B5EF4-FFF2-40B4-BE49-F238E27FC236}">
              <a16:creationId xmlns:a16="http://schemas.microsoft.com/office/drawing/2014/main" id="{9DA40E27-617F-44C6-9D32-877C624B9183}"/>
            </a:ext>
          </a:extLst>
        </xdr:cNvPr>
        <xdr:cNvSpPr/>
      </xdr:nvSpPr>
      <xdr:spPr>
        <a:xfrm>
          <a:off x="7810500" y="70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48933</xdr:rowOff>
    </xdr:from>
    <xdr:to>
      <xdr:col>45</xdr:col>
      <xdr:colOff>177800</xdr:colOff>
      <xdr:row>41</xdr:row>
      <xdr:rowOff>52197</xdr:rowOff>
    </xdr:to>
    <xdr:cxnSp macro="">
      <xdr:nvCxnSpPr>
        <xdr:cNvPr id="137" name="直線コネクタ 136">
          <a:extLst>
            <a:ext uri="{FF2B5EF4-FFF2-40B4-BE49-F238E27FC236}">
              <a16:creationId xmlns:a16="http://schemas.microsoft.com/office/drawing/2014/main" id="{46F1753C-1030-4D45-9F60-09875939FB45}"/>
            </a:ext>
          </a:extLst>
        </xdr:cNvPr>
        <xdr:cNvCxnSpPr/>
      </xdr:nvCxnSpPr>
      <xdr:spPr>
        <a:xfrm flipV="1">
          <a:off x="7861300" y="7078383"/>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927</xdr:rowOff>
    </xdr:from>
    <xdr:to>
      <xdr:col>36</xdr:col>
      <xdr:colOff>165100</xdr:colOff>
      <xdr:row>41</xdr:row>
      <xdr:rowOff>102527</xdr:rowOff>
    </xdr:to>
    <xdr:sp macro="" textlink="">
      <xdr:nvSpPr>
        <xdr:cNvPr id="138" name="楕円 137">
          <a:extLst>
            <a:ext uri="{FF2B5EF4-FFF2-40B4-BE49-F238E27FC236}">
              <a16:creationId xmlns:a16="http://schemas.microsoft.com/office/drawing/2014/main" id="{A1F38D29-DAE2-4C4C-ADEF-3CEEA5C117B7}"/>
            </a:ext>
          </a:extLst>
        </xdr:cNvPr>
        <xdr:cNvSpPr/>
      </xdr:nvSpPr>
      <xdr:spPr>
        <a:xfrm>
          <a:off x="6921500" y="70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51727</xdr:rowOff>
    </xdr:from>
    <xdr:to>
      <xdr:col>41</xdr:col>
      <xdr:colOff>50800</xdr:colOff>
      <xdr:row>41</xdr:row>
      <xdr:rowOff>52197</xdr:rowOff>
    </xdr:to>
    <xdr:cxnSp macro="">
      <xdr:nvCxnSpPr>
        <xdr:cNvPr id="139" name="直線コネクタ 138">
          <a:extLst>
            <a:ext uri="{FF2B5EF4-FFF2-40B4-BE49-F238E27FC236}">
              <a16:creationId xmlns:a16="http://schemas.microsoft.com/office/drawing/2014/main" id="{EEEFFBE3-707C-4B69-BB31-703BC0DFD7E4}"/>
            </a:ext>
          </a:extLst>
        </xdr:cNvPr>
        <xdr:cNvCxnSpPr/>
      </xdr:nvCxnSpPr>
      <xdr:spPr>
        <a:xfrm>
          <a:off x="6972300" y="7081177"/>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C0A6D70E-FF86-4AFC-83B5-CE314A64DFB5}"/>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34EC72DE-D518-4DCD-B270-E8F734C952C7}"/>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5FAF5CDB-8A3A-48EF-81E5-E806E82BA972}"/>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2785875D-0215-4139-8DFD-FD293F230F3B}"/>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85310</xdr:rowOff>
    </xdr:from>
    <xdr:ext cx="534377" cy="259045"/>
    <xdr:sp macro="" textlink="">
      <xdr:nvSpPr>
        <xdr:cNvPr id="144" name="n_1mainValue【道路】&#10;一人当たり延長">
          <a:extLst>
            <a:ext uri="{FF2B5EF4-FFF2-40B4-BE49-F238E27FC236}">
              <a16:creationId xmlns:a16="http://schemas.microsoft.com/office/drawing/2014/main" id="{969E542A-E599-44F5-AFE1-77467F0DAFC1}"/>
            </a:ext>
          </a:extLst>
        </xdr:cNvPr>
        <xdr:cNvSpPr txBox="1"/>
      </xdr:nvSpPr>
      <xdr:spPr>
        <a:xfrm>
          <a:off x="9359411" y="71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90860</xdr:rowOff>
    </xdr:from>
    <xdr:ext cx="534377" cy="259045"/>
    <xdr:sp macro="" textlink="">
      <xdr:nvSpPr>
        <xdr:cNvPr id="145" name="n_2mainValue【道路】&#10;一人当たり延長">
          <a:extLst>
            <a:ext uri="{FF2B5EF4-FFF2-40B4-BE49-F238E27FC236}">
              <a16:creationId xmlns:a16="http://schemas.microsoft.com/office/drawing/2014/main" id="{B264D8E7-BA8C-41AC-ABD7-7F35227C876E}"/>
            </a:ext>
          </a:extLst>
        </xdr:cNvPr>
        <xdr:cNvSpPr txBox="1"/>
      </xdr:nvSpPr>
      <xdr:spPr>
        <a:xfrm>
          <a:off x="8483111" y="71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94124</xdr:rowOff>
    </xdr:from>
    <xdr:ext cx="534377" cy="259045"/>
    <xdr:sp macro="" textlink="">
      <xdr:nvSpPr>
        <xdr:cNvPr id="146" name="n_3mainValue【道路】&#10;一人当たり延長">
          <a:extLst>
            <a:ext uri="{FF2B5EF4-FFF2-40B4-BE49-F238E27FC236}">
              <a16:creationId xmlns:a16="http://schemas.microsoft.com/office/drawing/2014/main" id="{254B82C2-C9F5-4B8A-9B0F-231C9DEE281C}"/>
            </a:ext>
          </a:extLst>
        </xdr:cNvPr>
        <xdr:cNvSpPr txBox="1"/>
      </xdr:nvSpPr>
      <xdr:spPr>
        <a:xfrm>
          <a:off x="7594111" y="712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93654</xdr:rowOff>
    </xdr:from>
    <xdr:ext cx="534377" cy="259045"/>
    <xdr:sp macro="" textlink="">
      <xdr:nvSpPr>
        <xdr:cNvPr id="147" name="n_4mainValue【道路】&#10;一人当たり延長">
          <a:extLst>
            <a:ext uri="{FF2B5EF4-FFF2-40B4-BE49-F238E27FC236}">
              <a16:creationId xmlns:a16="http://schemas.microsoft.com/office/drawing/2014/main" id="{FCA97FD5-C945-48DB-A98F-330BF3CE3084}"/>
            </a:ext>
          </a:extLst>
        </xdr:cNvPr>
        <xdr:cNvSpPr txBox="1"/>
      </xdr:nvSpPr>
      <xdr:spPr>
        <a:xfrm>
          <a:off x="6705111" y="712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C481865-E3C2-426F-BEF7-D238070A6A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31D8795-FB4E-423B-AB61-65D9C2FB00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0211919-BD22-46F5-8992-D2433514C8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48BB345-F0DF-4DB1-BC27-F0727CA506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B3F5F49-F240-42DF-B6E4-DCECA6138B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FC3793-D32C-4CA4-A4B4-BFD1B9F798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CF5F167-2012-4502-AC83-5AA87FCF08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269B638-BB3D-465F-B990-66925072F1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C770F8F-16EA-477A-85F3-AE789C7CCA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5A0F006-A76D-41C8-80E7-F9BF12115A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2632089-A37E-49ED-9A2A-4113F754A8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0BBA696-FD89-4E85-8E43-D8E9EBCA495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8B48E8E-9A52-4108-A5DE-66347EB463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3397494-3191-4E78-A100-BCAA8CD46D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AE64C10-6770-4A9C-9E06-C60CA9B235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68C93E1-DF46-41EE-9343-9BDAA6CDE27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482C37D-F4AC-4FD9-92FF-248B52D414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E7FF9C6-7DD6-4527-B850-124B3E59E1D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252BE71-2681-4BB8-A8EB-E63DD26094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0A0A165-889A-4DE2-8CC7-7289163246C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C375C1B-7067-44D4-8875-9FAD000D7F2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89A953C-1708-4D43-8209-2841A5FF277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474D58A-3CFB-4CB0-AD2E-6611683FBD8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FCB2F6D-7736-4DA5-B338-459E46B86C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E3EDF80-883D-4FA0-A541-C676086FF0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993E207D-6242-41D5-8610-FEBC45728587}"/>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6951008-A71D-4FFC-9514-635044D5E18D}"/>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EF7718C1-CB3F-43ED-BDE0-88BC8F9DCCDF}"/>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15E459C-F658-49E5-A677-4CE96D0652B9}"/>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8FC4BA18-1A0D-4016-A946-9D0889BBC95B}"/>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69103B7-17C0-44DC-A529-BCF159D5FFA5}"/>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E16DF645-E80E-495D-B476-029AF35BB3D1}"/>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42E33B2-0CB6-45F5-9EA2-C8895B3B0BEF}"/>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3BAE5E7C-B964-4DB1-AB73-74F8DE28ACDA}"/>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50B7842E-5DC5-4C82-AE04-918AD5A49FC3}"/>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9A3E462C-E873-4B75-8A51-8A3C353BB60C}"/>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9B6A2C-689A-4F9F-8655-64D4B5E126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D29037-806C-4AFF-A4D6-4435506BA1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0CB3ACB-CAB7-46C0-A427-F65712BE56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6FA4B8F-2B85-4D5D-B1D6-083312E29F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EE63505-E3FC-427E-B4B9-543BAF7FF6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9" name="楕円 188">
          <a:extLst>
            <a:ext uri="{FF2B5EF4-FFF2-40B4-BE49-F238E27FC236}">
              <a16:creationId xmlns:a16="http://schemas.microsoft.com/office/drawing/2014/main" id="{A36A37EE-AFE0-433F-BC9F-24095D7A3224}"/>
            </a:ext>
          </a:extLst>
        </xdr:cNvPr>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98DB0A7-9277-4D0D-B4B2-CFD42CD2FEBD}"/>
            </a:ext>
          </a:extLst>
        </xdr:cNvPr>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1" name="楕円 190">
          <a:extLst>
            <a:ext uri="{FF2B5EF4-FFF2-40B4-BE49-F238E27FC236}">
              <a16:creationId xmlns:a16="http://schemas.microsoft.com/office/drawing/2014/main" id="{C0480B56-7C95-4CC7-8875-7D64294CFB2E}"/>
            </a:ext>
          </a:extLst>
        </xdr:cNvPr>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140426</xdr:rowOff>
    </xdr:to>
    <xdr:cxnSp macro="">
      <xdr:nvCxnSpPr>
        <xdr:cNvPr id="192" name="直線コネクタ 191">
          <a:extLst>
            <a:ext uri="{FF2B5EF4-FFF2-40B4-BE49-F238E27FC236}">
              <a16:creationId xmlns:a16="http://schemas.microsoft.com/office/drawing/2014/main" id="{250E28FE-A5C4-4C3A-B40C-B1AB8F79A8E8}"/>
            </a:ext>
          </a:extLst>
        </xdr:cNvPr>
        <xdr:cNvCxnSpPr/>
      </xdr:nvCxnSpPr>
      <xdr:spPr>
        <a:xfrm>
          <a:off x="3797300" y="103996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3" name="楕円 192">
          <a:extLst>
            <a:ext uri="{FF2B5EF4-FFF2-40B4-BE49-F238E27FC236}">
              <a16:creationId xmlns:a16="http://schemas.microsoft.com/office/drawing/2014/main" id="{FB607D26-440B-4652-A2BE-41DA7D5B7CA9}"/>
            </a:ext>
          </a:extLst>
        </xdr:cNvPr>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112667</xdr:rowOff>
    </xdr:to>
    <xdr:cxnSp macro="">
      <xdr:nvCxnSpPr>
        <xdr:cNvPr id="194" name="直線コネクタ 193">
          <a:extLst>
            <a:ext uri="{FF2B5EF4-FFF2-40B4-BE49-F238E27FC236}">
              <a16:creationId xmlns:a16="http://schemas.microsoft.com/office/drawing/2014/main" id="{986AE189-A998-4C47-95A0-0F25D8D0C501}"/>
            </a:ext>
          </a:extLst>
        </xdr:cNvPr>
        <xdr:cNvCxnSpPr/>
      </xdr:nvCxnSpPr>
      <xdr:spPr>
        <a:xfrm>
          <a:off x="2908300" y="103719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5" name="楕円 194">
          <a:extLst>
            <a:ext uri="{FF2B5EF4-FFF2-40B4-BE49-F238E27FC236}">
              <a16:creationId xmlns:a16="http://schemas.microsoft.com/office/drawing/2014/main" id="{8A040C5F-B632-4BC6-8E67-A35FA8D1A582}"/>
            </a:ext>
          </a:extLst>
        </xdr:cNvPr>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84909</xdr:rowOff>
    </xdr:to>
    <xdr:cxnSp macro="">
      <xdr:nvCxnSpPr>
        <xdr:cNvPr id="196" name="直線コネクタ 195">
          <a:extLst>
            <a:ext uri="{FF2B5EF4-FFF2-40B4-BE49-F238E27FC236}">
              <a16:creationId xmlns:a16="http://schemas.microsoft.com/office/drawing/2014/main" id="{56806998-0A9A-48D7-A30F-7245DDF191A6}"/>
            </a:ext>
          </a:extLst>
        </xdr:cNvPr>
        <xdr:cNvCxnSpPr/>
      </xdr:nvCxnSpPr>
      <xdr:spPr>
        <a:xfrm>
          <a:off x="2019300" y="1034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7" name="楕円 196">
          <a:extLst>
            <a:ext uri="{FF2B5EF4-FFF2-40B4-BE49-F238E27FC236}">
              <a16:creationId xmlns:a16="http://schemas.microsoft.com/office/drawing/2014/main" id="{D9DD4E6E-85B8-4AAE-85BF-74B5FB57E996}"/>
            </a:ext>
          </a:extLst>
        </xdr:cNvPr>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57150</xdr:rowOff>
    </xdr:to>
    <xdr:cxnSp macro="">
      <xdr:nvCxnSpPr>
        <xdr:cNvPr id="198" name="直線コネクタ 197">
          <a:extLst>
            <a:ext uri="{FF2B5EF4-FFF2-40B4-BE49-F238E27FC236}">
              <a16:creationId xmlns:a16="http://schemas.microsoft.com/office/drawing/2014/main" id="{DCC55778-3270-4851-BCC3-1A61B6DE1E38}"/>
            </a:ext>
          </a:extLst>
        </xdr:cNvPr>
        <xdr:cNvCxnSpPr/>
      </xdr:nvCxnSpPr>
      <xdr:spPr>
        <a:xfrm>
          <a:off x="1130300" y="103163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CA84DD5-717F-4055-BF19-2CDCF268F38A}"/>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AC4CACC-9865-45E0-9BA0-7AF5433725C5}"/>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D48B8C7-078B-4617-B66E-EABD72714591}"/>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49E95AE-54B3-4281-B3F8-5CBA3404DDB1}"/>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01329CA-7BA6-4A51-B59D-CF91B719EA63}"/>
            </a:ext>
          </a:extLst>
        </xdr:cNvPr>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0C31285-64F8-4616-BDBC-264D954C9C5D}"/>
            </a:ext>
          </a:extLst>
        </xdr:cNvPr>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DA1EBBB-DA16-4492-9404-A9F3D1EE79EA}"/>
            </a:ext>
          </a:extLst>
        </xdr:cNvPr>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6A7EB69-6781-421D-B115-8E1314A26904}"/>
            </a:ext>
          </a:extLst>
        </xdr:cNvPr>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BFFBAD3-DAFB-44EC-9DA4-5AE1F50C41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0080AFB-8AE1-4EC3-9AFC-E61E06B8DA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E3A8C28-88B4-4458-A5A9-5E4815BE39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17FD37D-7B97-4489-966C-9B46DD84FB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C777247-3837-4397-B7AE-A6FCAF17FD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4CE6F56-F8F6-4508-8AA2-8A068AB157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31104D1-E107-4B0B-A547-B7AB1CC56A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FE980C-82B8-4CB3-81AD-346E394140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3335481-306D-471C-80D1-66362ACFF2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C51BAAE-E815-48B5-99D4-02962148F6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14C554A-3CF8-4F83-8157-988B7631DA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7B7A45E-2300-491D-BB6C-5CEEADB8E1F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B648336-6D13-4A0E-9AEB-D18B57A7C6A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8929E9BD-9B9A-4401-9474-34C14294DB5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D185AB4-DF51-4972-A00B-E482561B6D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B8B58EF-327E-48DC-A095-F51E6A6B748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6B6461C-DA80-496F-A571-8105FDD2149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BDAE412-A7DA-4AA9-A440-1CFFF7DED98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A368361-B173-459B-B431-4E412393A8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4403F13-771F-4A4C-93FC-CE514476A3D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D3F8AC-3943-45F4-9859-13E155C6A6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20EB5A5-7F2B-49F6-9A0C-CF440F4DF20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7FF303D-5411-4154-A7AE-96BF8FD289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CC7788C4-FE72-4CCD-AE59-A409FCFC97AF}"/>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632E5A5-AB51-4C0E-A462-A44CC63C2D88}"/>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DCE8AD0-8B8F-48E1-992F-9CE50294C817}"/>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1DA7DF5-E219-4A10-95C9-87B98B0DF491}"/>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A94240E0-1BE6-4BA7-BA14-7142FDA92BD7}"/>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15820FA-2935-4FC6-B730-C04E0AB88CA9}"/>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84DF3301-560D-4FC4-8182-783D2DFF8AE6}"/>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B13914CB-ACE2-455A-B0CF-CDBA8E306CDC}"/>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29EEC48C-FA56-4F68-B184-31B9CDD5A42D}"/>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F4C7E921-1F18-4A52-A26C-1B10C5119E6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5E1DFC64-34A3-4521-834F-174192136F2B}"/>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4D150BC-56C2-4CBB-929D-6B3D34FD39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FC324B-DE70-492B-A9ED-913EAAABA9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9FEEFD-942C-4A2B-9F60-F6CB64FF02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1518C2-FE5A-4D52-A1E1-47B837F481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38537E8-02C7-43D5-8DC1-BF33B65AFE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117702</xdr:rowOff>
    </xdr:from>
    <xdr:to>
      <xdr:col>55</xdr:col>
      <xdr:colOff>50800</xdr:colOff>
      <xdr:row>64</xdr:row>
      <xdr:rowOff>47852</xdr:rowOff>
    </xdr:to>
    <xdr:sp macro="" textlink="">
      <xdr:nvSpPr>
        <xdr:cNvPr id="246" name="楕円 245">
          <a:extLst>
            <a:ext uri="{FF2B5EF4-FFF2-40B4-BE49-F238E27FC236}">
              <a16:creationId xmlns:a16="http://schemas.microsoft.com/office/drawing/2014/main" id="{F73F3E8D-0609-4AB7-B5E4-598963E327E8}"/>
            </a:ext>
          </a:extLst>
        </xdr:cNvPr>
        <xdr:cNvSpPr/>
      </xdr:nvSpPr>
      <xdr:spPr>
        <a:xfrm>
          <a:off x="10426700" y="109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32629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D280CAD-8E7E-46D4-8924-80CE4C2A4E05}"/>
            </a:ext>
          </a:extLst>
        </xdr:cNvPr>
        <xdr:cNvSpPr txBox="1"/>
      </xdr:nvSpPr>
      <xdr:spPr>
        <a:xfrm>
          <a:off x="10515600" y="1083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119047</xdr:rowOff>
    </xdr:from>
    <xdr:to>
      <xdr:col>50</xdr:col>
      <xdr:colOff>165100</xdr:colOff>
      <xdr:row>64</xdr:row>
      <xdr:rowOff>49197</xdr:rowOff>
    </xdr:to>
    <xdr:sp macro="" textlink="">
      <xdr:nvSpPr>
        <xdr:cNvPr id="248" name="楕円 247">
          <a:extLst>
            <a:ext uri="{FF2B5EF4-FFF2-40B4-BE49-F238E27FC236}">
              <a16:creationId xmlns:a16="http://schemas.microsoft.com/office/drawing/2014/main" id="{10EE6742-81EB-4B85-BCBB-E4BF3341FCB5}"/>
            </a:ext>
          </a:extLst>
        </xdr:cNvPr>
        <xdr:cNvSpPr/>
      </xdr:nvSpPr>
      <xdr:spPr>
        <a:xfrm>
          <a:off x="9588500" y="109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168502</xdr:rowOff>
    </xdr:from>
    <xdr:to>
      <xdr:col>55</xdr:col>
      <xdr:colOff>0</xdr:colOff>
      <xdr:row>63</xdr:row>
      <xdr:rowOff>169847</xdr:rowOff>
    </xdr:to>
    <xdr:cxnSp macro="">
      <xdr:nvCxnSpPr>
        <xdr:cNvPr id="249" name="直線コネクタ 248">
          <a:extLst>
            <a:ext uri="{FF2B5EF4-FFF2-40B4-BE49-F238E27FC236}">
              <a16:creationId xmlns:a16="http://schemas.microsoft.com/office/drawing/2014/main" id="{0307A709-A736-4AA3-A378-9FFBCF5E2CD2}"/>
            </a:ext>
          </a:extLst>
        </xdr:cNvPr>
        <xdr:cNvCxnSpPr/>
      </xdr:nvCxnSpPr>
      <xdr:spPr>
        <a:xfrm flipV="1">
          <a:off x="9639300" y="10969852"/>
          <a:ext cx="8382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121010</xdr:rowOff>
    </xdr:from>
    <xdr:to>
      <xdr:col>46</xdr:col>
      <xdr:colOff>38100</xdr:colOff>
      <xdr:row>64</xdr:row>
      <xdr:rowOff>51160</xdr:rowOff>
    </xdr:to>
    <xdr:sp macro="" textlink="">
      <xdr:nvSpPr>
        <xdr:cNvPr id="250" name="楕円 249">
          <a:extLst>
            <a:ext uri="{FF2B5EF4-FFF2-40B4-BE49-F238E27FC236}">
              <a16:creationId xmlns:a16="http://schemas.microsoft.com/office/drawing/2014/main" id="{0CF7AE0E-C2FC-44D5-A47C-D83080A1AA78}"/>
            </a:ext>
          </a:extLst>
        </xdr:cNvPr>
        <xdr:cNvSpPr/>
      </xdr:nvSpPr>
      <xdr:spPr>
        <a:xfrm>
          <a:off x="8699500" y="1092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169847</xdr:rowOff>
    </xdr:from>
    <xdr:to>
      <xdr:col>50</xdr:col>
      <xdr:colOff>114300</xdr:colOff>
      <xdr:row>64</xdr:row>
      <xdr:rowOff>360</xdr:rowOff>
    </xdr:to>
    <xdr:cxnSp macro="">
      <xdr:nvCxnSpPr>
        <xdr:cNvPr id="251" name="直線コネクタ 250">
          <a:extLst>
            <a:ext uri="{FF2B5EF4-FFF2-40B4-BE49-F238E27FC236}">
              <a16:creationId xmlns:a16="http://schemas.microsoft.com/office/drawing/2014/main" id="{27AB85CE-A3BF-4D04-8F32-B6F98CBD7EBD}"/>
            </a:ext>
          </a:extLst>
        </xdr:cNvPr>
        <xdr:cNvCxnSpPr/>
      </xdr:nvCxnSpPr>
      <xdr:spPr>
        <a:xfrm flipV="1">
          <a:off x="8750300" y="10971197"/>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122600</xdr:rowOff>
    </xdr:from>
    <xdr:to>
      <xdr:col>41</xdr:col>
      <xdr:colOff>101600</xdr:colOff>
      <xdr:row>64</xdr:row>
      <xdr:rowOff>52750</xdr:rowOff>
    </xdr:to>
    <xdr:sp macro="" textlink="">
      <xdr:nvSpPr>
        <xdr:cNvPr id="252" name="楕円 251">
          <a:extLst>
            <a:ext uri="{FF2B5EF4-FFF2-40B4-BE49-F238E27FC236}">
              <a16:creationId xmlns:a16="http://schemas.microsoft.com/office/drawing/2014/main" id="{19FE3574-8825-4B77-B7F0-B23888EF0F9B}"/>
            </a:ext>
          </a:extLst>
        </xdr:cNvPr>
        <xdr:cNvSpPr/>
      </xdr:nvSpPr>
      <xdr:spPr>
        <a:xfrm>
          <a:off x="7810500" y="109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360</xdr:rowOff>
    </xdr:from>
    <xdr:to>
      <xdr:col>45</xdr:col>
      <xdr:colOff>177800</xdr:colOff>
      <xdr:row>64</xdr:row>
      <xdr:rowOff>1950</xdr:rowOff>
    </xdr:to>
    <xdr:cxnSp macro="">
      <xdr:nvCxnSpPr>
        <xdr:cNvPr id="253" name="直線コネクタ 252">
          <a:extLst>
            <a:ext uri="{FF2B5EF4-FFF2-40B4-BE49-F238E27FC236}">
              <a16:creationId xmlns:a16="http://schemas.microsoft.com/office/drawing/2014/main" id="{E9F534E1-376D-49DA-A2ED-5EEAC94122C6}"/>
            </a:ext>
          </a:extLst>
        </xdr:cNvPr>
        <xdr:cNvCxnSpPr/>
      </xdr:nvCxnSpPr>
      <xdr:spPr>
        <a:xfrm flipV="1">
          <a:off x="7861300" y="10973160"/>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123441</xdr:rowOff>
    </xdr:from>
    <xdr:to>
      <xdr:col>36</xdr:col>
      <xdr:colOff>165100</xdr:colOff>
      <xdr:row>64</xdr:row>
      <xdr:rowOff>53591</xdr:rowOff>
    </xdr:to>
    <xdr:sp macro="" textlink="">
      <xdr:nvSpPr>
        <xdr:cNvPr id="254" name="楕円 253">
          <a:extLst>
            <a:ext uri="{FF2B5EF4-FFF2-40B4-BE49-F238E27FC236}">
              <a16:creationId xmlns:a16="http://schemas.microsoft.com/office/drawing/2014/main" id="{4256CE7A-255E-4E20-9EE6-0842BC881C04}"/>
            </a:ext>
          </a:extLst>
        </xdr:cNvPr>
        <xdr:cNvSpPr/>
      </xdr:nvSpPr>
      <xdr:spPr>
        <a:xfrm>
          <a:off x="6921500" y="109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1950</xdr:rowOff>
    </xdr:from>
    <xdr:to>
      <xdr:col>41</xdr:col>
      <xdr:colOff>50800</xdr:colOff>
      <xdr:row>64</xdr:row>
      <xdr:rowOff>2791</xdr:rowOff>
    </xdr:to>
    <xdr:cxnSp macro="">
      <xdr:nvCxnSpPr>
        <xdr:cNvPr id="255" name="直線コネクタ 254">
          <a:extLst>
            <a:ext uri="{FF2B5EF4-FFF2-40B4-BE49-F238E27FC236}">
              <a16:creationId xmlns:a16="http://schemas.microsoft.com/office/drawing/2014/main" id="{70B65BED-C6F1-4C9E-B0AE-4BE65E77F785}"/>
            </a:ext>
          </a:extLst>
        </xdr:cNvPr>
        <xdr:cNvCxnSpPr/>
      </xdr:nvCxnSpPr>
      <xdr:spPr>
        <a:xfrm flipV="1">
          <a:off x="6972300" y="1097475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4A00B10-F908-4957-A50E-C7FCC101244A}"/>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DD2BA1E-29BD-4BF8-921D-61D554C88E29}"/>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E45F9E9-98A1-4589-99C8-4CF09BB3202B}"/>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A7B98B9-A8DE-4664-ADEB-1E11F7BB0926}"/>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40324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CBEC096-226F-4EE6-A37B-BCC2555DE2EE}"/>
            </a:ext>
          </a:extLst>
        </xdr:cNvPr>
        <xdr:cNvSpPr txBox="1"/>
      </xdr:nvSpPr>
      <xdr:spPr>
        <a:xfrm>
          <a:off x="9327095" y="110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42287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734D19B-99F8-449C-BDFF-A286D81B97E6}"/>
            </a:ext>
          </a:extLst>
        </xdr:cNvPr>
        <xdr:cNvSpPr txBox="1"/>
      </xdr:nvSpPr>
      <xdr:spPr>
        <a:xfrm>
          <a:off x="8450795" y="110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43877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909538B-DC65-4324-88A9-4128009AB0A2}"/>
            </a:ext>
          </a:extLst>
        </xdr:cNvPr>
        <xdr:cNvSpPr txBox="1"/>
      </xdr:nvSpPr>
      <xdr:spPr>
        <a:xfrm>
          <a:off x="7561795" y="1101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44718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9BFB554-378B-4A82-A9B5-BF79DC24AC5D}"/>
            </a:ext>
          </a:extLst>
        </xdr:cNvPr>
        <xdr:cNvSpPr txBox="1"/>
      </xdr:nvSpPr>
      <xdr:spPr>
        <a:xfrm>
          <a:off x="6672795" y="110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1703C5D-5797-498C-B9F6-20934CBB94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21F9866-08D2-4C74-927F-4E22BDE8CF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B75410E-509B-4C86-8428-199156376E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35E5994-961C-4AB7-9DDE-876A146B15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64FF2CE-4832-4B03-98F4-7317FE2AD4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3F41205-6C10-4119-970D-012937546F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27887E9-2135-480D-A4C2-99F89A95C2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2FDCF9-6B5D-4A28-B08B-84F7D18B8E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6E4ACD9-1B79-4AEA-8EA7-B432DD41DE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A137F0B-8CF9-45C7-961E-A48E1D7F6B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E730B85-F00B-472A-BED9-037A0629F1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DF17FAC-9875-457F-8FBF-2C62B32B4B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20CD749-0AC9-40A2-9025-A43C0332E55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E18F028-3885-40B5-8E5F-D4B25B6214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2569843-89F1-408D-8A7E-9A59C6B96B6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FF773BD-FC70-4D0A-AD52-5126FE80084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96273BE-00C7-47D4-8CD6-85158BF13D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CD9B672-711D-41EC-8BFF-F62122739E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98CC0FD-B39F-45E2-8017-7055500E5A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C9A57B5-6D09-4142-A023-8484C6541E3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99C30C1-C920-4A9C-B78E-AC2C414DE70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ED78952-B151-4971-8AE9-49B1FD8AE1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5DB27E7-24C6-42C9-BC6B-4D9979B042D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13EF71D-B89B-44BC-8E06-98E0D7A937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785B918-253D-4084-8846-0181EA4517DA}"/>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B9009BD-A81E-4068-A594-4F50D67445E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BBC8015-6C27-4DC5-B05A-6D33E36684A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22A6DDA-39DD-4B3D-BB49-066F538BDCB1}"/>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C8C3706A-F7AF-4E2F-8E3E-D9F1049279AD}"/>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DD337C7-6866-41E5-8DEA-AAC3DBC2E37D}"/>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8DE1ACD7-F887-4C3B-A34D-06F95FA5FF82}"/>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E33E49CC-1313-4625-9E3A-4D4CB9AEDCEF}"/>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BD866FD8-CBDC-4047-8AA2-0A8169079F6E}"/>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49CF610A-B420-42E8-87A6-6A30B511C7B8}"/>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91E39D8E-3182-4B1D-AD81-6CED7FD0AC83}"/>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CF6CB85-265D-40E6-80C0-2CFF5FDE3E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12BF67-18C0-40C8-AC5B-F947976DC6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A49755-DA68-4910-8C67-C2DDD2D787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25F2A4-A2E2-47B6-AEA4-614FA87895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D5734B9-A1CE-4C1A-9EC0-5AC97B1692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128270</xdr:rowOff>
    </xdr:from>
    <xdr:to>
      <xdr:col>24</xdr:col>
      <xdr:colOff>114300</xdr:colOff>
      <xdr:row>86</xdr:row>
      <xdr:rowOff>58420</xdr:rowOff>
    </xdr:to>
    <xdr:sp macro="" textlink="">
      <xdr:nvSpPr>
        <xdr:cNvPr id="304" name="楕円 303">
          <a:extLst>
            <a:ext uri="{FF2B5EF4-FFF2-40B4-BE49-F238E27FC236}">
              <a16:creationId xmlns:a16="http://schemas.microsoft.com/office/drawing/2014/main" id="{BA1E75CB-B1C4-4073-A5AA-CF61B37FA424}"/>
            </a:ext>
          </a:extLst>
        </xdr:cNvPr>
        <xdr:cNvSpPr/>
      </xdr:nvSpPr>
      <xdr:spPr>
        <a:xfrm>
          <a:off x="4584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43197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B2F77F0-6DC9-411B-88EF-0D9E96553304}"/>
            </a:ext>
          </a:extLst>
        </xdr:cNvPr>
        <xdr:cNvSpPr txBox="1"/>
      </xdr:nvSpPr>
      <xdr:spPr>
        <a:xfrm>
          <a:off x="4673600" y="1461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149225</xdr:rowOff>
    </xdr:from>
    <xdr:to>
      <xdr:col>20</xdr:col>
      <xdr:colOff>38100</xdr:colOff>
      <xdr:row>86</xdr:row>
      <xdr:rowOff>79375</xdr:rowOff>
    </xdr:to>
    <xdr:sp macro="" textlink="">
      <xdr:nvSpPr>
        <xdr:cNvPr id="306" name="楕円 305">
          <a:extLst>
            <a:ext uri="{FF2B5EF4-FFF2-40B4-BE49-F238E27FC236}">
              <a16:creationId xmlns:a16="http://schemas.microsoft.com/office/drawing/2014/main" id="{64731DD8-D5AD-4D3B-87A3-F58A97EA91E3}"/>
            </a:ext>
          </a:extLst>
        </xdr:cNvPr>
        <xdr:cNvSpPr/>
      </xdr:nvSpPr>
      <xdr:spPr>
        <a:xfrm>
          <a:off x="3746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xdr:rowOff>
    </xdr:from>
    <xdr:to>
      <xdr:col>24</xdr:col>
      <xdr:colOff>63500</xdr:colOff>
      <xdr:row>86</xdr:row>
      <xdr:rowOff>28575</xdr:rowOff>
    </xdr:to>
    <xdr:cxnSp macro="">
      <xdr:nvCxnSpPr>
        <xdr:cNvPr id="307" name="直線コネクタ 306">
          <a:extLst>
            <a:ext uri="{FF2B5EF4-FFF2-40B4-BE49-F238E27FC236}">
              <a16:creationId xmlns:a16="http://schemas.microsoft.com/office/drawing/2014/main" id="{D0C0D539-1E24-44B9-A0DD-6DBCF86C54C6}"/>
            </a:ext>
          </a:extLst>
        </xdr:cNvPr>
        <xdr:cNvCxnSpPr/>
      </xdr:nvCxnSpPr>
      <xdr:spPr>
        <a:xfrm flipV="1">
          <a:off x="3797300" y="147523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149225</xdr:rowOff>
    </xdr:from>
    <xdr:to>
      <xdr:col>15</xdr:col>
      <xdr:colOff>101600</xdr:colOff>
      <xdr:row>86</xdr:row>
      <xdr:rowOff>79375</xdr:rowOff>
    </xdr:to>
    <xdr:sp macro="" textlink="">
      <xdr:nvSpPr>
        <xdr:cNvPr id="308" name="楕円 307">
          <a:extLst>
            <a:ext uri="{FF2B5EF4-FFF2-40B4-BE49-F238E27FC236}">
              <a16:creationId xmlns:a16="http://schemas.microsoft.com/office/drawing/2014/main" id="{FC649E65-8290-4DCD-9A02-B69B904515F7}"/>
            </a:ext>
          </a:extLst>
        </xdr:cNvPr>
        <xdr:cNvSpPr/>
      </xdr:nvSpPr>
      <xdr:spPr>
        <a:xfrm>
          <a:off x="2857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28575</xdr:rowOff>
    </xdr:from>
    <xdr:to>
      <xdr:col>19</xdr:col>
      <xdr:colOff>177800</xdr:colOff>
      <xdr:row>86</xdr:row>
      <xdr:rowOff>28575</xdr:rowOff>
    </xdr:to>
    <xdr:cxnSp macro="">
      <xdr:nvCxnSpPr>
        <xdr:cNvPr id="309" name="直線コネクタ 308">
          <a:extLst>
            <a:ext uri="{FF2B5EF4-FFF2-40B4-BE49-F238E27FC236}">
              <a16:creationId xmlns:a16="http://schemas.microsoft.com/office/drawing/2014/main" id="{A02E3609-EC6F-4985-9838-63F44519508A}"/>
            </a:ext>
          </a:extLst>
        </xdr:cNvPr>
        <xdr:cNvCxnSpPr/>
      </xdr:nvCxnSpPr>
      <xdr:spPr>
        <a:xfrm>
          <a:off x="2908300" y="1477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145414</xdr:rowOff>
    </xdr:from>
    <xdr:to>
      <xdr:col>10</xdr:col>
      <xdr:colOff>165100</xdr:colOff>
      <xdr:row>86</xdr:row>
      <xdr:rowOff>75564</xdr:rowOff>
    </xdr:to>
    <xdr:sp macro="" textlink="">
      <xdr:nvSpPr>
        <xdr:cNvPr id="310" name="楕円 309">
          <a:extLst>
            <a:ext uri="{FF2B5EF4-FFF2-40B4-BE49-F238E27FC236}">
              <a16:creationId xmlns:a16="http://schemas.microsoft.com/office/drawing/2014/main" id="{E8E0FE27-741F-4CDC-AC64-34A92FFFFC66}"/>
            </a:ext>
          </a:extLst>
        </xdr:cNvPr>
        <xdr:cNvSpPr/>
      </xdr:nvSpPr>
      <xdr:spPr>
        <a:xfrm>
          <a:off x="1968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24764</xdr:rowOff>
    </xdr:from>
    <xdr:to>
      <xdr:col>15</xdr:col>
      <xdr:colOff>50800</xdr:colOff>
      <xdr:row>86</xdr:row>
      <xdr:rowOff>28575</xdr:rowOff>
    </xdr:to>
    <xdr:cxnSp macro="">
      <xdr:nvCxnSpPr>
        <xdr:cNvPr id="311" name="直線コネクタ 310">
          <a:extLst>
            <a:ext uri="{FF2B5EF4-FFF2-40B4-BE49-F238E27FC236}">
              <a16:creationId xmlns:a16="http://schemas.microsoft.com/office/drawing/2014/main" id="{9BF4CFB3-206D-45B5-A758-3AC7C93F906F}"/>
            </a:ext>
          </a:extLst>
        </xdr:cNvPr>
        <xdr:cNvCxnSpPr/>
      </xdr:nvCxnSpPr>
      <xdr:spPr>
        <a:xfrm>
          <a:off x="2019300" y="14769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147320</xdr:rowOff>
    </xdr:from>
    <xdr:to>
      <xdr:col>6</xdr:col>
      <xdr:colOff>38100</xdr:colOff>
      <xdr:row>86</xdr:row>
      <xdr:rowOff>77470</xdr:rowOff>
    </xdr:to>
    <xdr:sp macro="" textlink="">
      <xdr:nvSpPr>
        <xdr:cNvPr id="312" name="楕円 311">
          <a:extLst>
            <a:ext uri="{FF2B5EF4-FFF2-40B4-BE49-F238E27FC236}">
              <a16:creationId xmlns:a16="http://schemas.microsoft.com/office/drawing/2014/main" id="{DEC94360-ACAD-460C-A21B-2A1F46B3F64A}"/>
            </a:ext>
          </a:extLst>
        </xdr:cNvPr>
        <xdr:cNvSpPr/>
      </xdr:nvSpPr>
      <xdr:spPr>
        <a:xfrm>
          <a:off x="107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24764</xdr:rowOff>
    </xdr:from>
    <xdr:to>
      <xdr:col>10</xdr:col>
      <xdr:colOff>114300</xdr:colOff>
      <xdr:row>86</xdr:row>
      <xdr:rowOff>26670</xdr:rowOff>
    </xdr:to>
    <xdr:cxnSp macro="">
      <xdr:nvCxnSpPr>
        <xdr:cNvPr id="313" name="直線コネクタ 312">
          <a:extLst>
            <a:ext uri="{FF2B5EF4-FFF2-40B4-BE49-F238E27FC236}">
              <a16:creationId xmlns:a16="http://schemas.microsoft.com/office/drawing/2014/main" id="{2D99EB9D-449D-4CA7-83C7-0BDC03B0A83A}"/>
            </a:ext>
          </a:extLst>
        </xdr:cNvPr>
        <xdr:cNvCxnSpPr/>
      </xdr:nvCxnSpPr>
      <xdr:spPr>
        <a:xfrm flipV="1">
          <a:off x="1130300" y="147694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E7177212-7228-42E3-BA2D-FF504C213171}"/>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A4B3DC7E-C9D3-4CA3-A7E4-2A0959D59A78}"/>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98720DF4-191D-4702-B6F9-83CB07139DAB}"/>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AB7CD8D5-A7CD-4DAC-918A-4A259B337C5A}"/>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70502</xdr:rowOff>
    </xdr:from>
    <xdr:ext cx="405111" cy="259045"/>
    <xdr:sp macro="" textlink="">
      <xdr:nvSpPr>
        <xdr:cNvPr id="318" name="n_1mainValue【公営住宅】&#10;有形固定資産減価償却率">
          <a:extLst>
            <a:ext uri="{FF2B5EF4-FFF2-40B4-BE49-F238E27FC236}">
              <a16:creationId xmlns:a16="http://schemas.microsoft.com/office/drawing/2014/main" id="{D7A8ED9C-CCBA-493F-890A-EDEFE04B48C2}"/>
            </a:ext>
          </a:extLst>
        </xdr:cNvPr>
        <xdr:cNvSpPr txBox="1"/>
      </xdr:nvSpPr>
      <xdr:spPr>
        <a:xfrm>
          <a:off x="35820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70502</xdr:rowOff>
    </xdr:from>
    <xdr:ext cx="405111" cy="259045"/>
    <xdr:sp macro="" textlink="">
      <xdr:nvSpPr>
        <xdr:cNvPr id="319" name="n_2mainValue【公営住宅】&#10;有形固定資産減価償却率">
          <a:extLst>
            <a:ext uri="{FF2B5EF4-FFF2-40B4-BE49-F238E27FC236}">
              <a16:creationId xmlns:a16="http://schemas.microsoft.com/office/drawing/2014/main" id="{F5E78060-0CB0-426D-9CB0-BB2C9DA3CA29}"/>
            </a:ext>
          </a:extLst>
        </xdr:cNvPr>
        <xdr:cNvSpPr txBox="1"/>
      </xdr:nvSpPr>
      <xdr:spPr>
        <a:xfrm>
          <a:off x="2705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66691</xdr:rowOff>
    </xdr:from>
    <xdr:ext cx="405111" cy="259045"/>
    <xdr:sp macro="" textlink="">
      <xdr:nvSpPr>
        <xdr:cNvPr id="320" name="n_3mainValue【公営住宅】&#10;有形固定資産減価償却率">
          <a:extLst>
            <a:ext uri="{FF2B5EF4-FFF2-40B4-BE49-F238E27FC236}">
              <a16:creationId xmlns:a16="http://schemas.microsoft.com/office/drawing/2014/main" id="{528CEBD3-B832-4C58-94A6-3D454D450539}"/>
            </a:ext>
          </a:extLst>
        </xdr:cNvPr>
        <xdr:cNvSpPr txBox="1"/>
      </xdr:nvSpPr>
      <xdr:spPr>
        <a:xfrm>
          <a:off x="1816744"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68597</xdr:rowOff>
    </xdr:from>
    <xdr:ext cx="405111" cy="259045"/>
    <xdr:sp macro="" textlink="">
      <xdr:nvSpPr>
        <xdr:cNvPr id="321" name="n_4mainValue【公営住宅】&#10;有形固定資産減価償却率">
          <a:extLst>
            <a:ext uri="{FF2B5EF4-FFF2-40B4-BE49-F238E27FC236}">
              <a16:creationId xmlns:a16="http://schemas.microsoft.com/office/drawing/2014/main" id="{BC68114B-80E6-4CB9-9B76-72597C9A40A8}"/>
            </a:ext>
          </a:extLst>
        </xdr:cNvPr>
        <xdr:cNvSpPr txBox="1"/>
      </xdr:nvSpPr>
      <xdr:spPr>
        <a:xfrm>
          <a:off x="927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5BB6C26-6771-4A77-9F53-BCC56876EC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F9B30EE-5341-4F71-8F22-1097AC800C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096B400-CDAC-4B50-9FE3-9A7987576B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7634329-B0B6-45AD-B475-B0DAD72DE4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4FD0B25-98C4-4558-BBDC-59FC2F94A5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E1F3FAD-B9DF-49E9-887D-2F5E575481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5BCEA36-ABAE-49DD-A7BA-CB161D4640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D7D40E0-EF98-4CFE-8E55-23E25B6CF2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A351D0A-5BC0-4B2F-A58A-B0973E24A0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4B050BE-39FB-411F-9EB9-5BB1306954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AE3B443-5D2B-4C00-ADD5-499A4102745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0C04E5D-C1BC-4FB9-B86B-7B7721B97C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4794408-6FFF-48F9-86B4-354897EEFB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4CD276E-060A-49F7-BFDF-45173F72DD6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07FB9E6-AC33-468A-AB1C-399AD51AF93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33D63C3-776D-4299-887D-2CAE230074E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A265DBA-3674-4988-974B-606B00059E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A822446-F7A4-446B-B4FE-8E8A51241E4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9060E25-EC8D-4222-A9D8-939EBA80D12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42D1DE0-B4C0-44E5-B77C-8B6CC437482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565D2D4-A94D-41D3-961E-8931F1C050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C4F1C8D-D985-4C01-AD70-EF0E9A63E1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AB6E840-3C95-42C7-9B43-CD3E6EAE6F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BD4BC96C-750D-4328-879B-F6003AC4E0F4}"/>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43286766-3B0F-485B-8FB2-DEDC461B5E68}"/>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62409463-B1CB-4AB7-A7C5-87F8CD940774}"/>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8BA7B6CB-00CE-4B67-AA67-BFA228AFA066}"/>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74037425-D0DD-45FA-9177-097FE3B68702}"/>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2CAE135B-2AE4-47DE-9B4E-EA2847E38B6B}"/>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70D91E5A-6491-4549-873F-051DA77ED0A4}"/>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B99669C-A630-41EC-9F34-090C29A28952}"/>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589C4256-2BF3-40DC-B85C-5802DBFE32B5}"/>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3EA722FA-AB31-4B94-91ED-0E5F032BF977}"/>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5CA1FC3B-773F-4B71-8A10-02393F74293D}"/>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935DAA6-188F-47D9-BBE3-CA0CC89F1E9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E9A89B2-C114-4E40-852F-BBE3C4CCA0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3D0ACA-6C55-44A4-96DE-12CCB3B972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B1D70CB-0E45-409F-BCB4-CEDA61F2F1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9146B59-C0F6-493F-A8FC-7A4507F47C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361" name="楕円 360">
          <a:extLst>
            <a:ext uri="{FF2B5EF4-FFF2-40B4-BE49-F238E27FC236}">
              <a16:creationId xmlns:a16="http://schemas.microsoft.com/office/drawing/2014/main" id="{25177B29-61B4-4F15-970D-CD2F213A1176}"/>
            </a:ext>
          </a:extLst>
        </xdr:cNvPr>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25164</xdr:rowOff>
    </xdr:from>
    <xdr:ext cx="469744" cy="259045"/>
    <xdr:sp macro="" textlink="">
      <xdr:nvSpPr>
        <xdr:cNvPr id="362" name="【公営住宅】&#10;一人当たり面積該当値テキスト">
          <a:extLst>
            <a:ext uri="{FF2B5EF4-FFF2-40B4-BE49-F238E27FC236}">
              <a16:creationId xmlns:a16="http://schemas.microsoft.com/office/drawing/2014/main" id="{D0A4A224-3543-4791-B367-5CDCE1EAA1DE}"/>
            </a:ext>
          </a:extLst>
        </xdr:cNvPr>
        <xdr:cNvSpPr txBox="1"/>
      </xdr:nvSpPr>
      <xdr:spPr>
        <a:xfrm>
          <a:off x="10515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52832</xdr:rowOff>
    </xdr:from>
    <xdr:to>
      <xdr:col>50</xdr:col>
      <xdr:colOff>165100</xdr:colOff>
      <xdr:row>84</xdr:row>
      <xdr:rowOff>154432</xdr:rowOff>
    </xdr:to>
    <xdr:sp macro="" textlink="">
      <xdr:nvSpPr>
        <xdr:cNvPr id="363" name="楕円 362">
          <a:extLst>
            <a:ext uri="{FF2B5EF4-FFF2-40B4-BE49-F238E27FC236}">
              <a16:creationId xmlns:a16="http://schemas.microsoft.com/office/drawing/2014/main" id="{AE538E59-11B0-4E56-81D5-D770E4543279}"/>
            </a:ext>
          </a:extLst>
        </xdr:cNvPr>
        <xdr:cNvSpPr/>
      </xdr:nvSpPr>
      <xdr:spPr>
        <a:xfrm>
          <a:off x="958850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103632</xdr:rowOff>
    </xdr:to>
    <xdr:cxnSp macro="">
      <xdr:nvCxnSpPr>
        <xdr:cNvPr id="364" name="直線コネクタ 363">
          <a:extLst>
            <a:ext uri="{FF2B5EF4-FFF2-40B4-BE49-F238E27FC236}">
              <a16:creationId xmlns:a16="http://schemas.microsoft.com/office/drawing/2014/main" id="{BF60F77E-260C-47B0-9ACF-B31521587AE7}"/>
            </a:ext>
          </a:extLst>
        </xdr:cNvPr>
        <xdr:cNvCxnSpPr/>
      </xdr:nvCxnSpPr>
      <xdr:spPr>
        <a:xfrm flipV="1">
          <a:off x="9639300" y="14499337"/>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61785</xdr:rowOff>
    </xdr:from>
    <xdr:to>
      <xdr:col>46</xdr:col>
      <xdr:colOff>38100</xdr:colOff>
      <xdr:row>84</xdr:row>
      <xdr:rowOff>163385</xdr:rowOff>
    </xdr:to>
    <xdr:sp macro="" textlink="">
      <xdr:nvSpPr>
        <xdr:cNvPr id="365" name="楕円 364">
          <a:extLst>
            <a:ext uri="{FF2B5EF4-FFF2-40B4-BE49-F238E27FC236}">
              <a16:creationId xmlns:a16="http://schemas.microsoft.com/office/drawing/2014/main" id="{C1C25429-813E-4A21-8B0F-AB6404766B0E}"/>
            </a:ext>
          </a:extLst>
        </xdr:cNvPr>
        <xdr:cNvSpPr/>
      </xdr:nvSpPr>
      <xdr:spPr>
        <a:xfrm>
          <a:off x="8699500" y="144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103632</xdr:rowOff>
    </xdr:from>
    <xdr:to>
      <xdr:col>50</xdr:col>
      <xdr:colOff>114300</xdr:colOff>
      <xdr:row>84</xdr:row>
      <xdr:rowOff>112585</xdr:rowOff>
    </xdr:to>
    <xdr:cxnSp macro="">
      <xdr:nvCxnSpPr>
        <xdr:cNvPr id="366" name="直線コネクタ 365">
          <a:extLst>
            <a:ext uri="{FF2B5EF4-FFF2-40B4-BE49-F238E27FC236}">
              <a16:creationId xmlns:a16="http://schemas.microsoft.com/office/drawing/2014/main" id="{6453CD10-43B7-4206-B23B-C88248C1B319}"/>
            </a:ext>
          </a:extLst>
        </xdr:cNvPr>
        <xdr:cNvCxnSpPr/>
      </xdr:nvCxnSpPr>
      <xdr:spPr>
        <a:xfrm flipV="1">
          <a:off x="8750300" y="14505432"/>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69025</xdr:rowOff>
    </xdr:from>
    <xdr:to>
      <xdr:col>41</xdr:col>
      <xdr:colOff>101600</xdr:colOff>
      <xdr:row>84</xdr:row>
      <xdr:rowOff>170625</xdr:rowOff>
    </xdr:to>
    <xdr:sp macro="" textlink="">
      <xdr:nvSpPr>
        <xdr:cNvPr id="367" name="楕円 366">
          <a:extLst>
            <a:ext uri="{FF2B5EF4-FFF2-40B4-BE49-F238E27FC236}">
              <a16:creationId xmlns:a16="http://schemas.microsoft.com/office/drawing/2014/main" id="{B23BFA0E-B539-451D-83C6-7A2502572391}"/>
            </a:ext>
          </a:extLst>
        </xdr:cNvPr>
        <xdr:cNvSpPr/>
      </xdr:nvSpPr>
      <xdr:spPr>
        <a:xfrm>
          <a:off x="7810500" y="144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112585</xdr:rowOff>
    </xdr:from>
    <xdr:to>
      <xdr:col>45</xdr:col>
      <xdr:colOff>177800</xdr:colOff>
      <xdr:row>84</xdr:row>
      <xdr:rowOff>119825</xdr:rowOff>
    </xdr:to>
    <xdr:cxnSp macro="">
      <xdr:nvCxnSpPr>
        <xdr:cNvPr id="368" name="直線コネクタ 367">
          <a:extLst>
            <a:ext uri="{FF2B5EF4-FFF2-40B4-BE49-F238E27FC236}">
              <a16:creationId xmlns:a16="http://schemas.microsoft.com/office/drawing/2014/main" id="{C439A363-D654-4F81-9785-D5780A13B752}"/>
            </a:ext>
          </a:extLst>
        </xdr:cNvPr>
        <xdr:cNvCxnSpPr/>
      </xdr:nvCxnSpPr>
      <xdr:spPr>
        <a:xfrm flipV="1">
          <a:off x="7861300" y="1451438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72834</xdr:rowOff>
    </xdr:from>
    <xdr:to>
      <xdr:col>36</xdr:col>
      <xdr:colOff>165100</xdr:colOff>
      <xdr:row>85</xdr:row>
      <xdr:rowOff>2984</xdr:rowOff>
    </xdr:to>
    <xdr:sp macro="" textlink="">
      <xdr:nvSpPr>
        <xdr:cNvPr id="369" name="楕円 368">
          <a:extLst>
            <a:ext uri="{FF2B5EF4-FFF2-40B4-BE49-F238E27FC236}">
              <a16:creationId xmlns:a16="http://schemas.microsoft.com/office/drawing/2014/main" id="{7C3CB195-450B-4437-AC5F-1D422B2713BE}"/>
            </a:ext>
          </a:extLst>
        </xdr:cNvPr>
        <xdr:cNvSpPr/>
      </xdr:nvSpPr>
      <xdr:spPr>
        <a:xfrm>
          <a:off x="6921500" y="144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119825</xdr:rowOff>
    </xdr:from>
    <xdr:to>
      <xdr:col>41</xdr:col>
      <xdr:colOff>50800</xdr:colOff>
      <xdr:row>84</xdr:row>
      <xdr:rowOff>123634</xdr:rowOff>
    </xdr:to>
    <xdr:cxnSp macro="">
      <xdr:nvCxnSpPr>
        <xdr:cNvPr id="370" name="直線コネクタ 369">
          <a:extLst>
            <a:ext uri="{FF2B5EF4-FFF2-40B4-BE49-F238E27FC236}">
              <a16:creationId xmlns:a16="http://schemas.microsoft.com/office/drawing/2014/main" id="{D3673963-9EB7-4A5D-87F6-BA1D1E36C9B8}"/>
            </a:ext>
          </a:extLst>
        </xdr:cNvPr>
        <xdr:cNvCxnSpPr/>
      </xdr:nvCxnSpPr>
      <xdr:spPr>
        <a:xfrm flipV="1">
          <a:off x="6972300" y="1452162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E165794B-AD6C-4618-8B22-F8244A63EEA7}"/>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D4405617-9D2F-42A9-8BC9-F8285F3B49A5}"/>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34CF9BAB-68E9-4C62-9EED-7B14A7C62624}"/>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4CAC0137-6A12-455D-80CE-AB3F551FEBD7}"/>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145559</xdr:rowOff>
    </xdr:from>
    <xdr:ext cx="469744" cy="259045"/>
    <xdr:sp macro="" textlink="">
      <xdr:nvSpPr>
        <xdr:cNvPr id="375" name="n_1mainValue【公営住宅】&#10;一人当たり面積">
          <a:extLst>
            <a:ext uri="{FF2B5EF4-FFF2-40B4-BE49-F238E27FC236}">
              <a16:creationId xmlns:a16="http://schemas.microsoft.com/office/drawing/2014/main" id="{5EA49158-D01F-4D7E-90FB-994FEFBCC1E0}"/>
            </a:ext>
          </a:extLst>
        </xdr:cNvPr>
        <xdr:cNvSpPr txBox="1"/>
      </xdr:nvSpPr>
      <xdr:spPr>
        <a:xfrm>
          <a:off x="9391727" y="145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8462</xdr:rowOff>
    </xdr:from>
    <xdr:ext cx="469744" cy="259045"/>
    <xdr:sp macro="" textlink="">
      <xdr:nvSpPr>
        <xdr:cNvPr id="376" name="n_2mainValue【公営住宅】&#10;一人当たり面積">
          <a:extLst>
            <a:ext uri="{FF2B5EF4-FFF2-40B4-BE49-F238E27FC236}">
              <a16:creationId xmlns:a16="http://schemas.microsoft.com/office/drawing/2014/main" id="{45E43B27-5966-41F0-B501-43942200329C}"/>
            </a:ext>
          </a:extLst>
        </xdr:cNvPr>
        <xdr:cNvSpPr txBox="1"/>
      </xdr:nvSpPr>
      <xdr:spPr>
        <a:xfrm>
          <a:off x="8515427" y="142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161752</xdr:rowOff>
    </xdr:from>
    <xdr:ext cx="469744" cy="259045"/>
    <xdr:sp macro="" textlink="">
      <xdr:nvSpPr>
        <xdr:cNvPr id="377" name="n_3mainValue【公営住宅】&#10;一人当たり面積">
          <a:extLst>
            <a:ext uri="{FF2B5EF4-FFF2-40B4-BE49-F238E27FC236}">
              <a16:creationId xmlns:a16="http://schemas.microsoft.com/office/drawing/2014/main" id="{831F7914-5915-4079-B5E7-AD2E9F6615C3}"/>
            </a:ext>
          </a:extLst>
        </xdr:cNvPr>
        <xdr:cNvSpPr txBox="1"/>
      </xdr:nvSpPr>
      <xdr:spPr>
        <a:xfrm>
          <a:off x="7626427" y="1456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165561</xdr:rowOff>
    </xdr:from>
    <xdr:ext cx="469744" cy="259045"/>
    <xdr:sp macro="" textlink="">
      <xdr:nvSpPr>
        <xdr:cNvPr id="378" name="n_4mainValue【公営住宅】&#10;一人当たり面積">
          <a:extLst>
            <a:ext uri="{FF2B5EF4-FFF2-40B4-BE49-F238E27FC236}">
              <a16:creationId xmlns:a16="http://schemas.microsoft.com/office/drawing/2014/main" id="{5CB967E5-C687-47DF-89D1-EBC58116E6BA}"/>
            </a:ext>
          </a:extLst>
        </xdr:cNvPr>
        <xdr:cNvSpPr txBox="1"/>
      </xdr:nvSpPr>
      <xdr:spPr>
        <a:xfrm>
          <a:off x="6737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CDE3E6A-7C95-4E7C-99B9-0032ACBFD9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F32D486-ED56-4EF0-91F2-0C5696FB9F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8DE1507-F26D-4348-A9C7-C7D8B6FB35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54FD651-ED32-4CB0-9662-3512A49842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C161B03-B681-439B-A0DA-1C627EC7AC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8D8E545-1F7A-4562-BE1F-52C04F7AAC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D89471C-7702-4111-9F61-7B27A3FE08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86FDD49-8F39-48BE-B501-B820B9DBAE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59D20DC-8E52-480F-AE35-0195728316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4FB51DF-D18C-468A-8E4B-A0D03FCCC3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59DF42E-84D3-4641-92FC-D5E67CD883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876471B-51FD-4D7E-8E82-F45263B562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50F8BA3-7EFA-4030-A70D-6CFD05CFD0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1D34CF1-1A24-437E-ACEE-9E0E7C5BCD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6634AB7-01B8-44A3-9CEA-A0BE1DEDD0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DC98C98-48E9-41D6-A05B-78D99B9727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34C07DE-15D3-4205-A43B-F81959A705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D54DDB3-36F1-4DE9-87B5-90323B1A1F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DBF6305-8AE9-4E01-9F2F-F395003DC3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7A125B2-948E-4EDF-A79A-2C82B92B90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2C1C022-9739-4880-9F5E-72A58613E6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4B1E1E4-2288-4A3E-92B6-626EFB0882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795258A-ADE3-4709-B488-FE21A2A545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12B0B4B-86EE-4BA8-A53F-B13611FE3A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0DA6C7B-6F62-489D-AC9A-7A8508B633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ADE5E51-208A-42C5-B37C-CFC54EDFB8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B168843-4210-4239-88FE-A8639F6977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2C27E09-9785-4DCD-B064-66A12236F8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76E16D9-3BA2-450E-AB89-59ACA179967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2EE47DC-B7FB-4A69-B02C-3AA2ABB0299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4CA9945E-FB2A-4917-8CF5-486B01EA1D6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519A981C-2D4E-4526-9738-EC74978D22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3EAC619-24D7-4707-B006-0372DF866F4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BA4BA0CF-F979-4B91-ABCC-48E99A303D8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2B0D61C0-A6AF-4149-85EC-30550467BA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B6C102C3-B269-4E63-BA0A-4D827ABED11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2BF79BE-B359-4373-9897-AF2F2CA9264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C5050BF-F7C4-4F55-A5F9-44F4CFF6E58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21F3CBF6-5035-47E6-9F92-70D1312525D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46B957B-DF5E-4759-BB8A-9E988A9444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2D273A38-6DE4-45AE-A9C3-D3D32DC1898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EC1A5A94-0331-4187-ADB7-EB355BE2EE79}"/>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5E891F3-99FE-4849-A9E4-D182781B02C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8C637D73-CD4A-427E-8E8A-25A005B2595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391AE07-B35C-46EA-B80A-23A18565D49D}"/>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008ACEA-0C2F-413E-BFC5-AEE5A618969C}"/>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505C982-4F89-45D9-AB8A-1012D16EC6FA}"/>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E5B7047C-2430-4849-84ED-8CCE60DA78B3}"/>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80CC3167-5C60-49B4-BBE1-DB71AC8EC7A5}"/>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934EC115-C581-4363-B2F4-7515234692D7}"/>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452F6D6A-757E-4F80-8FD9-F64A497B6FD6}"/>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9A4F567C-8552-438C-B140-694A0165267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4ED540E-DAC3-4797-9668-145CA03E76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1337706-04E8-44DA-93FC-4111570B661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4E7AFE1-FCFD-4E51-A893-5E90D30F07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8601791-B21C-4F56-9876-D292854A28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98AC584-FAF9-47A7-B9F8-38B475D127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436" name="楕円 435">
          <a:extLst>
            <a:ext uri="{FF2B5EF4-FFF2-40B4-BE49-F238E27FC236}">
              <a16:creationId xmlns:a16="http://schemas.microsoft.com/office/drawing/2014/main" id="{19327409-5F07-4DCF-AD54-B0A613DEC4E3}"/>
            </a:ext>
          </a:extLst>
        </xdr:cNvPr>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5B1D6DDD-4DAC-4345-9763-81776B1A86AA}"/>
            </a:ext>
          </a:extLst>
        </xdr:cNvPr>
        <xdr:cNvSpPr txBox="1"/>
      </xdr:nvSpPr>
      <xdr:spPr>
        <a:xfrm>
          <a:off x="16357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438" name="楕円 437">
          <a:extLst>
            <a:ext uri="{FF2B5EF4-FFF2-40B4-BE49-F238E27FC236}">
              <a16:creationId xmlns:a16="http://schemas.microsoft.com/office/drawing/2014/main" id="{5892D0D7-FF68-40CD-9626-75F44BBF9B7E}"/>
            </a:ext>
          </a:extLst>
        </xdr:cNvPr>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37</xdr:row>
      <xdr:rowOff>84364</xdr:rowOff>
    </xdr:to>
    <xdr:cxnSp macro="">
      <xdr:nvCxnSpPr>
        <xdr:cNvPr id="439" name="直線コネクタ 438">
          <a:extLst>
            <a:ext uri="{FF2B5EF4-FFF2-40B4-BE49-F238E27FC236}">
              <a16:creationId xmlns:a16="http://schemas.microsoft.com/office/drawing/2014/main" id="{E5E6EBB6-83BF-4C4F-9103-04FF29D739DA}"/>
            </a:ext>
          </a:extLst>
        </xdr:cNvPr>
        <xdr:cNvCxnSpPr/>
      </xdr:nvCxnSpPr>
      <xdr:spPr>
        <a:xfrm>
          <a:off x="15481300" y="638392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10704</xdr:rowOff>
    </xdr:from>
    <xdr:to>
      <xdr:col>76</xdr:col>
      <xdr:colOff>165100</xdr:colOff>
      <xdr:row>42</xdr:row>
      <xdr:rowOff>112304</xdr:rowOff>
    </xdr:to>
    <xdr:sp macro="" textlink="">
      <xdr:nvSpPr>
        <xdr:cNvPr id="440" name="楕円 439">
          <a:extLst>
            <a:ext uri="{FF2B5EF4-FFF2-40B4-BE49-F238E27FC236}">
              <a16:creationId xmlns:a16="http://schemas.microsoft.com/office/drawing/2014/main" id="{AE862FE0-141C-4711-B04F-61D56948DEBD}"/>
            </a:ext>
          </a:extLst>
        </xdr:cNvPr>
        <xdr:cNvSpPr/>
      </xdr:nvSpPr>
      <xdr:spPr>
        <a:xfrm>
          <a:off x="14541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42</xdr:row>
      <xdr:rowOff>61504</xdr:rowOff>
    </xdr:to>
    <xdr:cxnSp macro="">
      <xdr:nvCxnSpPr>
        <xdr:cNvPr id="441" name="直線コネクタ 440">
          <a:extLst>
            <a:ext uri="{FF2B5EF4-FFF2-40B4-BE49-F238E27FC236}">
              <a16:creationId xmlns:a16="http://schemas.microsoft.com/office/drawing/2014/main" id="{B40D5FCE-F1A1-4DF2-99BB-1605BBDA34A4}"/>
            </a:ext>
          </a:extLst>
        </xdr:cNvPr>
        <xdr:cNvCxnSpPr/>
      </xdr:nvCxnSpPr>
      <xdr:spPr>
        <a:xfrm flipV="1">
          <a:off x="14592300" y="6383927"/>
          <a:ext cx="88900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2" name="楕円 441">
          <a:extLst>
            <a:ext uri="{FF2B5EF4-FFF2-40B4-BE49-F238E27FC236}">
              <a16:creationId xmlns:a16="http://schemas.microsoft.com/office/drawing/2014/main" id="{4071564A-F2B1-4225-905A-BBD332BDE8B8}"/>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61504</xdr:rowOff>
    </xdr:from>
    <xdr:to>
      <xdr:col>76</xdr:col>
      <xdr:colOff>114300</xdr:colOff>
      <xdr:row>42</xdr:row>
      <xdr:rowOff>92528</xdr:rowOff>
    </xdr:to>
    <xdr:cxnSp macro="">
      <xdr:nvCxnSpPr>
        <xdr:cNvPr id="443" name="直線コネクタ 442">
          <a:extLst>
            <a:ext uri="{FF2B5EF4-FFF2-40B4-BE49-F238E27FC236}">
              <a16:creationId xmlns:a16="http://schemas.microsoft.com/office/drawing/2014/main" id="{3880601D-C455-49FD-B271-552B0C83D065}"/>
            </a:ext>
          </a:extLst>
        </xdr:cNvPr>
        <xdr:cNvCxnSpPr/>
      </xdr:nvCxnSpPr>
      <xdr:spPr>
        <a:xfrm flipV="1">
          <a:off x="13703300" y="7262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4" name="楕円 443">
          <a:extLst>
            <a:ext uri="{FF2B5EF4-FFF2-40B4-BE49-F238E27FC236}">
              <a16:creationId xmlns:a16="http://schemas.microsoft.com/office/drawing/2014/main" id="{08C2E75A-61B3-455C-AF40-9FAF77EE471B}"/>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5" name="直線コネクタ 444">
          <a:extLst>
            <a:ext uri="{FF2B5EF4-FFF2-40B4-BE49-F238E27FC236}">
              <a16:creationId xmlns:a16="http://schemas.microsoft.com/office/drawing/2014/main" id="{AD62696B-AB84-4C87-9F6E-D91E14C5C321}"/>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48A0140E-2765-420C-BB09-7B4FEC1C11D0}"/>
            </a:ext>
          </a:extLst>
        </xdr:cNvPr>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1D0BACC2-0647-46CE-B5F7-4B1EF0B0C1AD}"/>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4EE883DA-A10A-468B-AE18-83AE7E7AAD9B}"/>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C7E14E2-6BE2-4EFE-9174-66344AF2735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107604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CBA5448C-E063-4056-B124-FA04B284221A}"/>
            </a:ext>
          </a:extLst>
        </xdr:cNvPr>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103431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8FF84B8-8A7A-4E7B-8757-21EEF5C90FDF}"/>
            </a:ext>
          </a:extLst>
        </xdr:cNvPr>
        <xdr:cNvSpPr txBox="1"/>
      </xdr:nvSpPr>
      <xdr:spPr>
        <a:xfrm>
          <a:off x="14389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2" name="n_3mainValue【認定こども園・幼稚園・保育所】&#10;有形固定資産減価償却率">
          <a:extLst>
            <a:ext uri="{FF2B5EF4-FFF2-40B4-BE49-F238E27FC236}">
              <a16:creationId xmlns:a16="http://schemas.microsoft.com/office/drawing/2014/main" id="{3F9226A6-EC62-4338-BEC6-A2E3B42D2038}"/>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3" name="n_4mainValue【認定こども園・幼稚園・保育所】&#10;有形固定資産減価償却率">
          <a:extLst>
            <a:ext uri="{FF2B5EF4-FFF2-40B4-BE49-F238E27FC236}">
              <a16:creationId xmlns:a16="http://schemas.microsoft.com/office/drawing/2014/main" id="{5787D014-FBEF-454D-A97C-8D5139540F65}"/>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8ABA644-2E72-4E3C-92EB-A9D8A8B471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FF164A8-83DB-41BC-BF04-F90837BB35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B617F52-B0A5-433A-B352-4817F04733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0F921C3-65CF-410F-B45E-54F0EFCDF8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2E381F2-62F0-4A5F-B929-441F8CCBC2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183A38A-E1DE-49BF-AC2F-68DBFD8948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60AFD66-2263-43FC-A8BE-D286AFA1F3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AF158A9E-4D83-489F-A436-41333F54C0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0D370C9-C7F8-472D-B294-E9F9A0E683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1D6497A-9D58-4411-BEA4-E2DF8AA831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2370B33-4C00-41FD-8CED-4E5AE242FA3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504980F5-228A-4B1C-9A20-E5AE267AC14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840671F4-16C3-4421-8ABC-F7E7331FA0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6DC46AD4-7330-4320-9BC5-60DE4DDA666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5425BC86-A55C-4A83-A150-B72BF390B3D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2ED6A24-8F9B-46D3-8C63-EC8FEEFAA86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9E095BFF-C63F-4C38-92AB-B77AD35E022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D4512DFA-2E63-434F-9834-16A41B8EF27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4DB7811F-33FE-4E97-9FA7-BE9585E7A70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B6F7210C-86C6-47A1-B8B8-28F45C1B7A6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9CE165E-A559-4C76-AEF0-DF79E14BEB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64725E5-5FF1-4FAB-9AA3-3E11541704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B6BC696D-10AC-4737-B287-5D07A5B725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957FC8FB-E882-492F-AB06-371E8EE92525}"/>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9C68AC6-B87E-4AE4-BB8A-DD2DEB67689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E8E21DE6-6971-423B-B730-56075D89E367}"/>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3FB90D0B-A641-47B3-9675-1BE46F50792D}"/>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FA300048-8B77-414C-966A-0010585560BC}"/>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839FF57-5C1C-4654-A7CD-1867573EC130}"/>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22B3185A-E169-4F45-9DA1-ECB714D81F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307228DF-5A70-4767-92FA-1DF78FCA687E}"/>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91421CA4-FAA3-4EEB-AAF9-2CCEC265787E}"/>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DD919DE4-778C-4962-9BA9-C895BDE897DB}"/>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55B5219D-0D8A-43B7-A874-39712AA17993}"/>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76EBB95-B2D0-4CDE-89BC-6FA6DF6672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A3AC833-A502-4B34-88B6-0D53984FDC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C57E435-B788-44A5-B747-1D051E8C3D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F70251D-3A40-418B-A2A1-A213C8835E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E198E32-9C2D-4EAC-A01E-D7871616B7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55880</xdr:rowOff>
    </xdr:from>
    <xdr:to>
      <xdr:col>116</xdr:col>
      <xdr:colOff>114300</xdr:colOff>
      <xdr:row>39</xdr:row>
      <xdr:rowOff>157480</xdr:rowOff>
    </xdr:to>
    <xdr:sp macro="" textlink="">
      <xdr:nvSpPr>
        <xdr:cNvPr id="493" name="楕円 492">
          <a:extLst>
            <a:ext uri="{FF2B5EF4-FFF2-40B4-BE49-F238E27FC236}">
              <a16:creationId xmlns:a16="http://schemas.microsoft.com/office/drawing/2014/main" id="{8B94908F-8F3C-4AC0-B355-A968D506A52F}"/>
            </a:ext>
          </a:extLst>
        </xdr:cNvPr>
        <xdr:cNvSpPr/>
      </xdr:nvSpPr>
      <xdr:spPr>
        <a:xfrm>
          <a:off x="22110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78757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535DD838-2966-4035-B307-AFE44B2DF43F}"/>
            </a:ext>
          </a:extLst>
        </xdr:cNvPr>
        <xdr:cNvSpPr txBox="1"/>
      </xdr:nvSpPr>
      <xdr:spPr>
        <a:xfrm>
          <a:off x="22199600"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95" name="楕円 494">
          <a:extLst>
            <a:ext uri="{FF2B5EF4-FFF2-40B4-BE49-F238E27FC236}">
              <a16:creationId xmlns:a16="http://schemas.microsoft.com/office/drawing/2014/main" id="{27AECA9D-8313-4B31-9DF2-0845472E1448}"/>
            </a:ext>
          </a:extLst>
        </xdr:cNvPr>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106680</xdr:rowOff>
    </xdr:from>
    <xdr:to>
      <xdr:col>116</xdr:col>
      <xdr:colOff>63500</xdr:colOff>
      <xdr:row>39</xdr:row>
      <xdr:rowOff>114300</xdr:rowOff>
    </xdr:to>
    <xdr:cxnSp macro="">
      <xdr:nvCxnSpPr>
        <xdr:cNvPr id="496" name="直線コネクタ 495">
          <a:extLst>
            <a:ext uri="{FF2B5EF4-FFF2-40B4-BE49-F238E27FC236}">
              <a16:creationId xmlns:a16="http://schemas.microsoft.com/office/drawing/2014/main" id="{0805BCFC-660E-4A7B-825C-9D66DB008A6B}"/>
            </a:ext>
          </a:extLst>
        </xdr:cNvPr>
        <xdr:cNvCxnSpPr/>
      </xdr:nvCxnSpPr>
      <xdr:spPr>
        <a:xfrm flipV="1">
          <a:off x="21323300" y="679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90170</xdr:rowOff>
    </xdr:from>
    <xdr:to>
      <xdr:col>107</xdr:col>
      <xdr:colOff>101600</xdr:colOff>
      <xdr:row>41</xdr:row>
      <xdr:rowOff>20320</xdr:rowOff>
    </xdr:to>
    <xdr:sp macro="" textlink="">
      <xdr:nvSpPr>
        <xdr:cNvPr id="497" name="楕円 496">
          <a:extLst>
            <a:ext uri="{FF2B5EF4-FFF2-40B4-BE49-F238E27FC236}">
              <a16:creationId xmlns:a16="http://schemas.microsoft.com/office/drawing/2014/main" id="{828D921E-4E2F-45DE-B8B6-8FCDAEDD1A52}"/>
            </a:ext>
          </a:extLst>
        </xdr:cNvPr>
        <xdr:cNvSpPr/>
      </xdr:nvSpPr>
      <xdr:spPr>
        <a:xfrm>
          <a:off x="2038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40</xdr:row>
      <xdr:rowOff>140970</xdr:rowOff>
    </xdr:to>
    <xdr:cxnSp macro="">
      <xdr:nvCxnSpPr>
        <xdr:cNvPr id="498" name="直線コネクタ 497">
          <a:extLst>
            <a:ext uri="{FF2B5EF4-FFF2-40B4-BE49-F238E27FC236}">
              <a16:creationId xmlns:a16="http://schemas.microsoft.com/office/drawing/2014/main" id="{597C2C65-3CFD-428A-9C29-B7E45C9ABFB3}"/>
            </a:ext>
          </a:extLst>
        </xdr:cNvPr>
        <xdr:cNvCxnSpPr/>
      </xdr:nvCxnSpPr>
      <xdr:spPr>
        <a:xfrm flipV="1">
          <a:off x="20434300" y="68008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95250</xdr:rowOff>
    </xdr:from>
    <xdr:to>
      <xdr:col>102</xdr:col>
      <xdr:colOff>165100</xdr:colOff>
      <xdr:row>41</xdr:row>
      <xdr:rowOff>25400</xdr:rowOff>
    </xdr:to>
    <xdr:sp macro="" textlink="">
      <xdr:nvSpPr>
        <xdr:cNvPr id="499" name="楕円 498">
          <a:extLst>
            <a:ext uri="{FF2B5EF4-FFF2-40B4-BE49-F238E27FC236}">
              <a16:creationId xmlns:a16="http://schemas.microsoft.com/office/drawing/2014/main" id="{AA2959B7-FDCA-49CE-8965-BFBC3284D68F}"/>
            </a:ext>
          </a:extLst>
        </xdr:cNvPr>
        <xdr:cNvSpPr/>
      </xdr:nvSpPr>
      <xdr:spPr>
        <a:xfrm>
          <a:off x="19494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140970</xdr:rowOff>
    </xdr:from>
    <xdr:to>
      <xdr:col>107</xdr:col>
      <xdr:colOff>50800</xdr:colOff>
      <xdr:row>40</xdr:row>
      <xdr:rowOff>146050</xdr:rowOff>
    </xdr:to>
    <xdr:cxnSp macro="">
      <xdr:nvCxnSpPr>
        <xdr:cNvPr id="500" name="直線コネクタ 499">
          <a:extLst>
            <a:ext uri="{FF2B5EF4-FFF2-40B4-BE49-F238E27FC236}">
              <a16:creationId xmlns:a16="http://schemas.microsoft.com/office/drawing/2014/main" id="{DD9BE18B-9C75-4579-839E-5C08E933877A}"/>
            </a:ext>
          </a:extLst>
        </xdr:cNvPr>
        <xdr:cNvCxnSpPr/>
      </xdr:nvCxnSpPr>
      <xdr:spPr>
        <a:xfrm flipV="1">
          <a:off x="19545300" y="69989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97790</xdr:rowOff>
    </xdr:from>
    <xdr:to>
      <xdr:col>98</xdr:col>
      <xdr:colOff>38100</xdr:colOff>
      <xdr:row>41</xdr:row>
      <xdr:rowOff>27940</xdr:rowOff>
    </xdr:to>
    <xdr:sp macro="" textlink="">
      <xdr:nvSpPr>
        <xdr:cNvPr id="501" name="楕円 500">
          <a:extLst>
            <a:ext uri="{FF2B5EF4-FFF2-40B4-BE49-F238E27FC236}">
              <a16:creationId xmlns:a16="http://schemas.microsoft.com/office/drawing/2014/main" id="{0AC60404-F0D7-42A3-B1DD-E3FEEBE7C6CE}"/>
            </a:ext>
          </a:extLst>
        </xdr:cNvPr>
        <xdr:cNvSpPr/>
      </xdr:nvSpPr>
      <xdr:spPr>
        <a:xfrm>
          <a:off x="18605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146050</xdr:rowOff>
    </xdr:from>
    <xdr:to>
      <xdr:col>102</xdr:col>
      <xdr:colOff>114300</xdr:colOff>
      <xdr:row>40</xdr:row>
      <xdr:rowOff>148590</xdr:rowOff>
    </xdr:to>
    <xdr:cxnSp macro="">
      <xdr:nvCxnSpPr>
        <xdr:cNvPr id="502" name="直線コネクタ 501">
          <a:extLst>
            <a:ext uri="{FF2B5EF4-FFF2-40B4-BE49-F238E27FC236}">
              <a16:creationId xmlns:a16="http://schemas.microsoft.com/office/drawing/2014/main" id="{5257F1A1-CD34-4844-8F25-E0F0D9206700}"/>
            </a:ext>
          </a:extLst>
        </xdr:cNvPr>
        <xdr:cNvCxnSpPr/>
      </xdr:nvCxnSpPr>
      <xdr:spPr>
        <a:xfrm flipV="1">
          <a:off x="18656300" y="7004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EC72E8E-76B3-4E61-BC9C-3AC97154D150}"/>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618D648-42BD-4006-AE53-3BD3396FB4F7}"/>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BE7DFF8-24D9-4376-A192-77CECB250C35}"/>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DDA9E28-89AF-4963-BD16-B794E0C234F2}"/>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10177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9C2A4EC-4AA3-472E-9F38-5C43C9AABC36}"/>
            </a:ext>
          </a:extLst>
        </xdr:cNvPr>
        <xdr:cNvSpPr txBox="1"/>
      </xdr:nvSpPr>
      <xdr:spPr>
        <a:xfrm>
          <a:off x="21075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11447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489F81A-275D-4299-8D49-CC69FF7A2DAA}"/>
            </a:ext>
          </a:extLst>
        </xdr:cNvPr>
        <xdr:cNvSpPr txBox="1"/>
      </xdr:nvSpPr>
      <xdr:spPr>
        <a:xfrm>
          <a:off x="20199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16527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4A0DDC2-C3A8-4DD5-99E8-A7BC202C5DBD}"/>
            </a:ext>
          </a:extLst>
        </xdr:cNvPr>
        <xdr:cNvSpPr txBox="1"/>
      </xdr:nvSpPr>
      <xdr:spPr>
        <a:xfrm>
          <a:off x="19310427"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19067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174C297-0034-46B1-8F3E-99E561863CF0}"/>
            </a:ext>
          </a:extLst>
        </xdr:cNvPr>
        <xdr:cNvSpPr txBox="1"/>
      </xdr:nvSpPr>
      <xdr:spPr>
        <a:xfrm>
          <a:off x="18421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4F83406-E6D8-4BA5-B4C7-106D81FBF5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31118A9-C699-4F69-AAB8-EA663995B9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B260484-DF13-45B5-B58B-D327C53DF5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D3461A8C-B984-4C55-82F7-F494EF3639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E690E27-3B42-4C0F-BE4A-F573759110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537DFF8-D1A8-4A1E-B5B5-121206A5F6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DD8488B-710E-4442-9097-2F5965C74D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DF24F46-1536-4309-A6B0-A47FD8B270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B7E2C7F-89AE-4BD8-A46A-E11FBBD4E2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0529CAA-3EE2-4750-87ED-5077D91E29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5CFEAB3-6112-425A-A34F-95396CAB09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82E8480-B50A-4668-A18D-A5E58879A3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8E873C8-A43E-4B1C-82B0-B036F50B74A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BF632DD-B19E-4872-89F5-5973F2AB4A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193839E2-8955-4439-ACA8-2411ACAB4F6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52B9824-93E3-4F9D-BDC6-5CEC03FAB1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84F0EE9-6B77-4608-BAA8-0587F62F205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C832A7F-680B-4448-9C3D-4BE5A043A8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BF67CFB-1E77-427D-81B2-C15C08B67D6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C3FBC4C-D4EF-489B-BC84-2B7CCC233C9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2DA5E0F-98A7-4CB9-8F44-2AC1BD2D48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3EED5F5-8CF8-47EC-B5EE-119931ADC2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3310780-C44A-429F-80CE-0E1D4C36A95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A600187-95B3-4E62-8046-61980DE58D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91B31EE1-4FC6-4E97-B04C-A1AB94384F5B}"/>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F06D753-6A33-4E26-AA52-D5A1B7FF3F3E}"/>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E4B8F635-C132-48DD-AE9F-7285EC1C2158}"/>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9D2629B0-119A-464C-9D24-BC6EF8E60E78}"/>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A2C2516D-BA6D-4ABE-9731-0F66E0F38427}"/>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E31F2F2-374C-43A9-97C4-C85012B8BEFB}"/>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26565B54-21B9-461B-80B7-94A0F5EC062A}"/>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27CD1A3A-57C4-4505-A50A-23F4BF0376C2}"/>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0802A04F-2760-4FD8-B932-CCE4F03C4502}"/>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EDB8748A-BDA1-49D9-9D07-BE7D170B0BF2}"/>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65AA5F2C-65E5-443B-B2FD-31E8DD96B922}"/>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AE87EE8-D63C-409E-955B-9834E691CF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95F7389-94E6-4E64-B6FB-8579D827DE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A3B2673-CE18-4DE1-886F-93103E57C7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75E40F2-03A6-4B79-B951-0CD5E78224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71E92F6-88CA-49EC-98F9-B7260E08E1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147320</xdr:rowOff>
    </xdr:from>
    <xdr:to>
      <xdr:col>85</xdr:col>
      <xdr:colOff>177800</xdr:colOff>
      <xdr:row>63</xdr:row>
      <xdr:rowOff>77470</xdr:rowOff>
    </xdr:to>
    <xdr:sp macro="" textlink="">
      <xdr:nvSpPr>
        <xdr:cNvPr id="551" name="楕円 550">
          <a:extLst>
            <a:ext uri="{FF2B5EF4-FFF2-40B4-BE49-F238E27FC236}">
              <a16:creationId xmlns:a16="http://schemas.microsoft.com/office/drawing/2014/main" id="{7ABF1807-D070-4E3A-8CFE-15025AF5B000}"/>
            </a:ext>
          </a:extLst>
        </xdr:cNvPr>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125747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286165F-14D4-4FC6-B949-61748009336C}"/>
            </a:ext>
          </a:extLst>
        </xdr:cNvPr>
        <xdr:cNvSpPr txBox="1"/>
      </xdr:nvSpPr>
      <xdr:spPr>
        <a:xfrm>
          <a:off x="16357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553" name="楕円 552">
          <a:extLst>
            <a:ext uri="{FF2B5EF4-FFF2-40B4-BE49-F238E27FC236}">
              <a16:creationId xmlns:a16="http://schemas.microsoft.com/office/drawing/2014/main" id="{E149A1A3-9E9C-4B13-BA00-AC21E0A6E7A1}"/>
            </a:ext>
          </a:extLst>
        </xdr:cNvPr>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26670</xdr:rowOff>
    </xdr:from>
    <xdr:to>
      <xdr:col>85</xdr:col>
      <xdr:colOff>127000</xdr:colOff>
      <xdr:row>63</xdr:row>
      <xdr:rowOff>30480</xdr:rowOff>
    </xdr:to>
    <xdr:cxnSp macro="">
      <xdr:nvCxnSpPr>
        <xdr:cNvPr id="554" name="直線コネクタ 553">
          <a:extLst>
            <a:ext uri="{FF2B5EF4-FFF2-40B4-BE49-F238E27FC236}">
              <a16:creationId xmlns:a16="http://schemas.microsoft.com/office/drawing/2014/main" id="{F790638E-9C97-4354-BA13-7CAAC5C73DF0}"/>
            </a:ext>
          </a:extLst>
        </xdr:cNvPr>
        <xdr:cNvCxnSpPr/>
      </xdr:nvCxnSpPr>
      <xdr:spPr>
        <a:xfrm flipV="1">
          <a:off x="15481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31115</xdr:rowOff>
    </xdr:from>
    <xdr:to>
      <xdr:col>76</xdr:col>
      <xdr:colOff>165100</xdr:colOff>
      <xdr:row>63</xdr:row>
      <xdr:rowOff>132715</xdr:rowOff>
    </xdr:to>
    <xdr:sp macro="" textlink="">
      <xdr:nvSpPr>
        <xdr:cNvPr id="555" name="楕円 554">
          <a:extLst>
            <a:ext uri="{FF2B5EF4-FFF2-40B4-BE49-F238E27FC236}">
              <a16:creationId xmlns:a16="http://schemas.microsoft.com/office/drawing/2014/main" id="{C6285ACB-58EF-4872-A2E7-37A79E26DEA6}"/>
            </a:ext>
          </a:extLst>
        </xdr:cNvPr>
        <xdr:cNvSpPr/>
      </xdr:nvSpPr>
      <xdr:spPr>
        <a:xfrm>
          <a:off x="14541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81915</xdr:rowOff>
    </xdr:to>
    <xdr:cxnSp macro="">
      <xdr:nvCxnSpPr>
        <xdr:cNvPr id="556" name="直線コネクタ 555">
          <a:extLst>
            <a:ext uri="{FF2B5EF4-FFF2-40B4-BE49-F238E27FC236}">
              <a16:creationId xmlns:a16="http://schemas.microsoft.com/office/drawing/2014/main" id="{CE80DFA3-6428-485D-9AE1-A5C1F44AC3C1}"/>
            </a:ext>
          </a:extLst>
        </xdr:cNvPr>
        <xdr:cNvCxnSpPr/>
      </xdr:nvCxnSpPr>
      <xdr:spPr>
        <a:xfrm flipV="1">
          <a:off x="14592300" y="108318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21590</xdr:rowOff>
    </xdr:from>
    <xdr:to>
      <xdr:col>72</xdr:col>
      <xdr:colOff>38100</xdr:colOff>
      <xdr:row>63</xdr:row>
      <xdr:rowOff>123190</xdr:rowOff>
    </xdr:to>
    <xdr:sp macro="" textlink="">
      <xdr:nvSpPr>
        <xdr:cNvPr id="557" name="楕円 556">
          <a:extLst>
            <a:ext uri="{FF2B5EF4-FFF2-40B4-BE49-F238E27FC236}">
              <a16:creationId xmlns:a16="http://schemas.microsoft.com/office/drawing/2014/main" id="{29AD496F-D47A-48EA-8DA6-C5E86E18F7CC}"/>
            </a:ext>
          </a:extLst>
        </xdr:cNvPr>
        <xdr:cNvSpPr/>
      </xdr:nvSpPr>
      <xdr:spPr>
        <a:xfrm>
          <a:off x="1365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72390</xdr:rowOff>
    </xdr:from>
    <xdr:to>
      <xdr:col>76</xdr:col>
      <xdr:colOff>114300</xdr:colOff>
      <xdr:row>63</xdr:row>
      <xdr:rowOff>81915</xdr:rowOff>
    </xdr:to>
    <xdr:cxnSp macro="">
      <xdr:nvCxnSpPr>
        <xdr:cNvPr id="558" name="直線コネクタ 557">
          <a:extLst>
            <a:ext uri="{FF2B5EF4-FFF2-40B4-BE49-F238E27FC236}">
              <a16:creationId xmlns:a16="http://schemas.microsoft.com/office/drawing/2014/main" id="{60B8C051-1100-465A-90DC-674C8919AFBA}"/>
            </a:ext>
          </a:extLst>
        </xdr:cNvPr>
        <xdr:cNvCxnSpPr/>
      </xdr:nvCxnSpPr>
      <xdr:spPr>
        <a:xfrm>
          <a:off x="13703300" y="10873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59690</xdr:rowOff>
    </xdr:from>
    <xdr:to>
      <xdr:col>67</xdr:col>
      <xdr:colOff>101600</xdr:colOff>
      <xdr:row>63</xdr:row>
      <xdr:rowOff>161290</xdr:rowOff>
    </xdr:to>
    <xdr:sp macro="" textlink="">
      <xdr:nvSpPr>
        <xdr:cNvPr id="559" name="楕円 558">
          <a:extLst>
            <a:ext uri="{FF2B5EF4-FFF2-40B4-BE49-F238E27FC236}">
              <a16:creationId xmlns:a16="http://schemas.microsoft.com/office/drawing/2014/main" id="{418068B3-F5C2-4F41-BD3F-42151118185C}"/>
            </a:ext>
          </a:extLst>
        </xdr:cNvPr>
        <xdr:cNvSpPr/>
      </xdr:nvSpPr>
      <xdr:spPr>
        <a:xfrm>
          <a:off x="1276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72390</xdr:rowOff>
    </xdr:from>
    <xdr:to>
      <xdr:col>71</xdr:col>
      <xdr:colOff>177800</xdr:colOff>
      <xdr:row>63</xdr:row>
      <xdr:rowOff>110490</xdr:rowOff>
    </xdr:to>
    <xdr:cxnSp macro="">
      <xdr:nvCxnSpPr>
        <xdr:cNvPr id="560" name="直線コネクタ 559">
          <a:extLst>
            <a:ext uri="{FF2B5EF4-FFF2-40B4-BE49-F238E27FC236}">
              <a16:creationId xmlns:a16="http://schemas.microsoft.com/office/drawing/2014/main" id="{1708BF00-B9A2-4000-A1E5-281FF1F42AE4}"/>
            </a:ext>
          </a:extLst>
        </xdr:cNvPr>
        <xdr:cNvCxnSpPr/>
      </xdr:nvCxnSpPr>
      <xdr:spPr>
        <a:xfrm flipV="1">
          <a:off x="12814300" y="10873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5CD00068-AAC3-40C8-A069-6DB5D98503EF}"/>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69BCE403-0BFD-42BA-839B-99BE5DF91E1F}"/>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0F89E41E-EF42-4D2C-BC91-CF0DD8AA4921}"/>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14763730-03B6-4F90-8F7A-270B48C6DBC5}"/>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565" name="n_1mainValue【学校施設】&#10;有形固定資産減価償却率">
          <a:extLst>
            <a:ext uri="{FF2B5EF4-FFF2-40B4-BE49-F238E27FC236}">
              <a16:creationId xmlns:a16="http://schemas.microsoft.com/office/drawing/2014/main" id="{08B3C93E-33A2-4110-A752-11E84FD40292}"/>
            </a:ext>
          </a:extLst>
        </xdr:cNvPr>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123842</xdr:rowOff>
    </xdr:from>
    <xdr:ext cx="405111" cy="259045"/>
    <xdr:sp macro="" textlink="">
      <xdr:nvSpPr>
        <xdr:cNvPr id="566" name="n_2mainValue【学校施設】&#10;有形固定資産減価償却率">
          <a:extLst>
            <a:ext uri="{FF2B5EF4-FFF2-40B4-BE49-F238E27FC236}">
              <a16:creationId xmlns:a16="http://schemas.microsoft.com/office/drawing/2014/main" id="{11883CE2-633A-4C69-944C-A50BB8E2F248}"/>
            </a:ext>
          </a:extLst>
        </xdr:cNvPr>
        <xdr:cNvSpPr txBox="1"/>
      </xdr:nvSpPr>
      <xdr:spPr>
        <a:xfrm>
          <a:off x="14389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114317</xdr:rowOff>
    </xdr:from>
    <xdr:ext cx="405111" cy="259045"/>
    <xdr:sp macro="" textlink="">
      <xdr:nvSpPr>
        <xdr:cNvPr id="567" name="n_3mainValue【学校施設】&#10;有形固定資産減価償却率">
          <a:extLst>
            <a:ext uri="{FF2B5EF4-FFF2-40B4-BE49-F238E27FC236}">
              <a16:creationId xmlns:a16="http://schemas.microsoft.com/office/drawing/2014/main" id="{9E0E2B38-E377-4754-B372-5102523918F4}"/>
            </a:ext>
          </a:extLst>
        </xdr:cNvPr>
        <xdr:cNvSpPr txBox="1"/>
      </xdr:nvSpPr>
      <xdr:spPr>
        <a:xfrm>
          <a:off x="135007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152417</xdr:rowOff>
    </xdr:from>
    <xdr:ext cx="405111" cy="259045"/>
    <xdr:sp macro="" textlink="">
      <xdr:nvSpPr>
        <xdr:cNvPr id="568" name="n_4mainValue【学校施設】&#10;有形固定資産減価償却率">
          <a:extLst>
            <a:ext uri="{FF2B5EF4-FFF2-40B4-BE49-F238E27FC236}">
              <a16:creationId xmlns:a16="http://schemas.microsoft.com/office/drawing/2014/main" id="{D068A696-FEA3-431B-B0D6-33E0D640E082}"/>
            </a:ext>
          </a:extLst>
        </xdr:cNvPr>
        <xdr:cNvSpPr txBox="1"/>
      </xdr:nvSpPr>
      <xdr:spPr>
        <a:xfrm>
          <a:off x="12611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3042477-3B59-4356-940B-5363D80F06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69BD255-A85E-4826-B923-CCD983EE9B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FFCF593-C9CC-40B2-880F-0DF6997439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FA03A88-5C8D-4274-8F67-DBC410F77F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9B25D8A-58E3-49B9-9916-9AB8332083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0B96AC1-1D58-473D-831A-C45A572364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C823F60-6691-4528-B54C-0BB84E4BD2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B8FCC4C-C407-4927-AC49-1C93FC4F85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69C91DC-A07D-466A-9BA2-C2BF81C843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B215FD6-1D4F-4F62-9D8F-00AA962B6B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C0C6F7D3-0A8D-48F6-88FE-F4AE7815ACF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46FA89AD-8FD9-47B8-B9FB-C221762442B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C94EF8A5-6E4F-4F80-AEFE-6EF0D7EDE36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B2DFDC-6C37-4FDF-BECF-6B62D12E273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9D598DE9-FDE1-4B7B-8D93-F9BE2496CC2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F960731B-E701-4915-B6A9-53850297EBE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750DAB0-C221-4CF7-9D31-E01E565F913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32A97DAD-DADC-402E-BED9-E8DC17FB3D4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FF980CDE-BF77-4768-8F8A-D3165DCE8C5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EEFC63B7-1335-42A1-9649-BBD484FD137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491883C3-9FC9-444B-B206-1D8DEB64C4D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88E1A5B4-644A-4494-980D-954A950701F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7476D867-F774-4758-8C81-B3054A1BB6D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E0AE18CD-731E-4A7A-B5CD-133FE58B77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40661236-1C58-41A5-9A0C-46BB208F5A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4CD1D59-C9F0-451E-8E81-AE18C0029A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6DF642DC-46F0-4834-9A59-DE4D738F145A}"/>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FB06C14A-E559-4F72-9559-938C4935FD0A}"/>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A2C40D8F-0B87-4DA5-A94F-F56B94640145}"/>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CA18DE27-DDE8-4D68-BE1A-9C871535D46F}"/>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0C2FDDD4-3658-40D3-B045-25217838564F}"/>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5A9FC598-DC68-4C23-B61A-D8CCDB4A3047}"/>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C9021433-24B5-4799-8AF8-3ED44C4B620B}"/>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547215E8-DA39-4FC3-B519-42164D633A86}"/>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0BA547B2-ABD4-4092-AACF-6E44F3A4217F}"/>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87F760DA-D56A-4E9F-896D-7D711F656734}"/>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7645D2C9-DC03-4B82-ADAD-86B95B6675D2}"/>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87D62C1-87D9-417E-9808-61D7D61EB0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BFC910C-FD97-4129-9472-E9E3B96FE3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8CABA39-4E6A-4885-9ED3-A33DDCA0EB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BCFCC6C-CB5F-48B4-9C98-149533E7E75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E5F6464-CD21-415B-BF0B-3F7ECAB8BD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xdr:rowOff>
    </xdr:from>
    <xdr:to>
      <xdr:col>116</xdr:col>
      <xdr:colOff>114300</xdr:colOff>
      <xdr:row>64</xdr:row>
      <xdr:rowOff>103051</xdr:rowOff>
    </xdr:to>
    <xdr:sp macro="" textlink="">
      <xdr:nvSpPr>
        <xdr:cNvPr id="611" name="楕円 610">
          <a:extLst>
            <a:ext uri="{FF2B5EF4-FFF2-40B4-BE49-F238E27FC236}">
              <a16:creationId xmlns:a16="http://schemas.microsoft.com/office/drawing/2014/main" id="{FB08EE86-B52A-481B-BE11-2ED6763AF07F}"/>
            </a:ext>
          </a:extLst>
        </xdr:cNvPr>
        <xdr:cNvSpPr/>
      </xdr:nvSpPr>
      <xdr:spPr>
        <a:xfrm>
          <a:off x="22110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87828</xdr:rowOff>
    </xdr:from>
    <xdr:ext cx="469744" cy="259045"/>
    <xdr:sp macro="" textlink="">
      <xdr:nvSpPr>
        <xdr:cNvPr id="612" name="【学校施設】&#10;一人当たり面積該当値テキスト">
          <a:extLst>
            <a:ext uri="{FF2B5EF4-FFF2-40B4-BE49-F238E27FC236}">
              <a16:creationId xmlns:a16="http://schemas.microsoft.com/office/drawing/2014/main" id="{9FF2F502-A628-4292-9C58-CAA212EDDDE4}"/>
            </a:ext>
          </a:extLst>
        </xdr:cNvPr>
        <xdr:cNvSpPr txBox="1"/>
      </xdr:nvSpPr>
      <xdr:spPr>
        <a:xfrm>
          <a:off x="22199600" y="108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8310</xdr:rowOff>
    </xdr:from>
    <xdr:to>
      <xdr:col>112</xdr:col>
      <xdr:colOff>38100</xdr:colOff>
      <xdr:row>64</xdr:row>
      <xdr:rowOff>109910</xdr:rowOff>
    </xdr:to>
    <xdr:sp macro="" textlink="">
      <xdr:nvSpPr>
        <xdr:cNvPr id="613" name="楕円 612">
          <a:extLst>
            <a:ext uri="{FF2B5EF4-FFF2-40B4-BE49-F238E27FC236}">
              <a16:creationId xmlns:a16="http://schemas.microsoft.com/office/drawing/2014/main" id="{85B584E0-F7D8-4AA5-B26E-69FDE60EF0EA}"/>
            </a:ext>
          </a:extLst>
        </xdr:cNvPr>
        <xdr:cNvSpPr/>
      </xdr:nvSpPr>
      <xdr:spPr>
        <a:xfrm>
          <a:off x="21272500" y="109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52251</xdr:rowOff>
    </xdr:from>
    <xdr:to>
      <xdr:col>116</xdr:col>
      <xdr:colOff>63500</xdr:colOff>
      <xdr:row>64</xdr:row>
      <xdr:rowOff>59110</xdr:rowOff>
    </xdr:to>
    <xdr:cxnSp macro="">
      <xdr:nvCxnSpPr>
        <xdr:cNvPr id="614" name="直線コネクタ 613">
          <a:extLst>
            <a:ext uri="{FF2B5EF4-FFF2-40B4-BE49-F238E27FC236}">
              <a16:creationId xmlns:a16="http://schemas.microsoft.com/office/drawing/2014/main" id="{01F88FD4-7B03-464B-866D-F46632C7057B}"/>
            </a:ext>
          </a:extLst>
        </xdr:cNvPr>
        <xdr:cNvCxnSpPr/>
      </xdr:nvCxnSpPr>
      <xdr:spPr>
        <a:xfrm flipV="1">
          <a:off x="21323300" y="1102505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18433</xdr:rowOff>
    </xdr:from>
    <xdr:to>
      <xdr:col>107</xdr:col>
      <xdr:colOff>101600</xdr:colOff>
      <xdr:row>64</xdr:row>
      <xdr:rowOff>120033</xdr:rowOff>
    </xdr:to>
    <xdr:sp macro="" textlink="">
      <xdr:nvSpPr>
        <xdr:cNvPr id="615" name="楕円 614">
          <a:extLst>
            <a:ext uri="{FF2B5EF4-FFF2-40B4-BE49-F238E27FC236}">
              <a16:creationId xmlns:a16="http://schemas.microsoft.com/office/drawing/2014/main" id="{F5C2F457-78DB-49FD-9277-795643AA04E3}"/>
            </a:ext>
          </a:extLst>
        </xdr:cNvPr>
        <xdr:cNvSpPr/>
      </xdr:nvSpPr>
      <xdr:spPr>
        <a:xfrm>
          <a:off x="20383500" y="109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59110</xdr:rowOff>
    </xdr:from>
    <xdr:to>
      <xdr:col>111</xdr:col>
      <xdr:colOff>177800</xdr:colOff>
      <xdr:row>64</xdr:row>
      <xdr:rowOff>69233</xdr:rowOff>
    </xdr:to>
    <xdr:cxnSp macro="">
      <xdr:nvCxnSpPr>
        <xdr:cNvPr id="616" name="直線コネクタ 615">
          <a:extLst>
            <a:ext uri="{FF2B5EF4-FFF2-40B4-BE49-F238E27FC236}">
              <a16:creationId xmlns:a16="http://schemas.microsoft.com/office/drawing/2014/main" id="{4FAFE86C-DE49-40D5-B229-911A91173175}"/>
            </a:ext>
          </a:extLst>
        </xdr:cNvPr>
        <xdr:cNvCxnSpPr/>
      </xdr:nvCxnSpPr>
      <xdr:spPr>
        <a:xfrm flipV="1">
          <a:off x="20434300" y="11031910"/>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26598</xdr:rowOff>
    </xdr:from>
    <xdr:to>
      <xdr:col>102</xdr:col>
      <xdr:colOff>165100</xdr:colOff>
      <xdr:row>64</xdr:row>
      <xdr:rowOff>128198</xdr:rowOff>
    </xdr:to>
    <xdr:sp macro="" textlink="">
      <xdr:nvSpPr>
        <xdr:cNvPr id="617" name="楕円 616">
          <a:extLst>
            <a:ext uri="{FF2B5EF4-FFF2-40B4-BE49-F238E27FC236}">
              <a16:creationId xmlns:a16="http://schemas.microsoft.com/office/drawing/2014/main" id="{67C88984-A60C-48BC-B3F2-C520AAD40749}"/>
            </a:ext>
          </a:extLst>
        </xdr:cNvPr>
        <xdr:cNvSpPr/>
      </xdr:nvSpPr>
      <xdr:spPr>
        <a:xfrm>
          <a:off x="19494500" y="109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69233</xdr:rowOff>
    </xdr:from>
    <xdr:to>
      <xdr:col>107</xdr:col>
      <xdr:colOff>50800</xdr:colOff>
      <xdr:row>64</xdr:row>
      <xdr:rowOff>77398</xdr:rowOff>
    </xdr:to>
    <xdr:cxnSp macro="">
      <xdr:nvCxnSpPr>
        <xdr:cNvPr id="618" name="直線コネクタ 617">
          <a:extLst>
            <a:ext uri="{FF2B5EF4-FFF2-40B4-BE49-F238E27FC236}">
              <a16:creationId xmlns:a16="http://schemas.microsoft.com/office/drawing/2014/main" id="{8749D844-2D37-4757-82A7-92DAD6AD3E6E}"/>
            </a:ext>
          </a:extLst>
        </xdr:cNvPr>
        <xdr:cNvCxnSpPr/>
      </xdr:nvCxnSpPr>
      <xdr:spPr>
        <a:xfrm flipV="1">
          <a:off x="19545300" y="11042033"/>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30843</xdr:rowOff>
    </xdr:from>
    <xdr:to>
      <xdr:col>98</xdr:col>
      <xdr:colOff>38100</xdr:colOff>
      <xdr:row>64</xdr:row>
      <xdr:rowOff>132443</xdr:rowOff>
    </xdr:to>
    <xdr:sp macro="" textlink="">
      <xdr:nvSpPr>
        <xdr:cNvPr id="619" name="楕円 618">
          <a:extLst>
            <a:ext uri="{FF2B5EF4-FFF2-40B4-BE49-F238E27FC236}">
              <a16:creationId xmlns:a16="http://schemas.microsoft.com/office/drawing/2014/main" id="{5FA9BB99-35F2-4D3C-8350-3AE89872E6BD}"/>
            </a:ext>
          </a:extLst>
        </xdr:cNvPr>
        <xdr:cNvSpPr/>
      </xdr:nvSpPr>
      <xdr:spPr>
        <a:xfrm>
          <a:off x="18605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77398</xdr:rowOff>
    </xdr:from>
    <xdr:to>
      <xdr:col>102</xdr:col>
      <xdr:colOff>114300</xdr:colOff>
      <xdr:row>64</xdr:row>
      <xdr:rowOff>81643</xdr:rowOff>
    </xdr:to>
    <xdr:cxnSp macro="">
      <xdr:nvCxnSpPr>
        <xdr:cNvPr id="620" name="直線コネクタ 619">
          <a:extLst>
            <a:ext uri="{FF2B5EF4-FFF2-40B4-BE49-F238E27FC236}">
              <a16:creationId xmlns:a16="http://schemas.microsoft.com/office/drawing/2014/main" id="{92B9FCDA-0497-42CB-9472-25783B603C15}"/>
            </a:ext>
          </a:extLst>
        </xdr:cNvPr>
        <xdr:cNvCxnSpPr/>
      </xdr:nvCxnSpPr>
      <xdr:spPr>
        <a:xfrm flipV="1">
          <a:off x="18656300" y="11050198"/>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E66F7905-BB60-437A-8CA0-E865FD678EF2}"/>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54B7C89D-D5B2-4D48-B685-4364EC9B0538}"/>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9E82DD6F-6E47-41EC-933C-FFBF9537EBB1}"/>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0D105C2C-858D-4175-A723-1A54DBEFB19C}"/>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101037</xdr:rowOff>
    </xdr:from>
    <xdr:ext cx="469744" cy="259045"/>
    <xdr:sp macro="" textlink="">
      <xdr:nvSpPr>
        <xdr:cNvPr id="625" name="n_1mainValue【学校施設】&#10;一人当たり面積">
          <a:extLst>
            <a:ext uri="{FF2B5EF4-FFF2-40B4-BE49-F238E27FC236}">
              <a16:creationId xmlns:a16="http://schemas.microsoft.com/office/drawing/2014/main" id="{7635B8D7-9B6C-48AC-85BA-5B4B9A5CD86F}"/>
            </a:ext>
          </a:extLst>
        </xdr:cNvPr>
        <xdr:cNvSpPr txBox="1"/>
      </xdr:nvSpPr>
      <xdr:spPr>
        <a:xfrm>
          <a:off x="21075727" y="1107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111160</xdr:rowOff>
    </xdr:from>
    <xdr:ext cx="469744" cy="259045"/>
    <xdr:sp macro="" textlink="">
      <xdr:nvSpPr>
        <xdr:cNvPr id="626" name="n_2mainValue【学校施設】&#10;一人当たり面積">
          <a:extLst>
            <a:ext uri="{FF2B5EF4-FFF2-40B4-BE49-F238E27FC236}">
              <a16:creationId xmlns:a16="http://schemas.microsoft.com/office/drawing/2014/main" id="{084419BB-F0C4-4C08-A4AF-F8A264B33069}"/>
            </a:ext>
          </a:extLst>
        </xdr:cNvPr>
        <xdr:cNvSpPr txBox="1"/>
      </xdr:nvSpPr>
      <xdr:spPr>
        <a:xfrm>
          <a:off x="20199427" y="1108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119325</xdr:rowOff>
    </xdr:from>
    <xdr:ext cx="469744" cy="259045"/>
    <xdr:sp macro="" textlink="">
      <xdr:nvSpPr>
        <xdr:cNvPr id="627" name="n_3mainValue【学校施設】&#10;一人当たり面積">
          <a:extLst>
            <a:ext uri="{FF2B5EF4-FFF2-40B4-BE49-F238E27FC236}">
              <a16:creationId xmlns:a16="http://schemas.microsoft.com/office/drawing/2014/main" id="{C0ACA549-B1CA-4FF6-8767-466B6E1A0B35}"/>
            </a:ext>
          </a:extLst>
        </xdr:cNvPr>
        <xdr:cNvSpPr txBox="1"/>
      </xdr:nvSpPr>
      <xdr:spPr>
        <a:xfrm>
          <a:off x="19310427" y="110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123570</xdr:rowOff>
    </xdr:from>
    <xdr:ext cx="469744" cy="259045"/>
    <xdr:sp macro="" textlink="">
      <xdr:nvSpPr>
        <xdr:cNvPr id="628" name="n_4mainValue【学校施設】&#10;一人当たり面積">
          <a:extLst>
            <a:ext uri="{FF2B5EF4-FFF2-40B4-BE49-F238E27FC236}">
              <a16:creationId xmlns:a16="http://schemas.microsoft.com/office/drawing/2014/main" id="{A37BAF50-F98A-4E2E-BC71-C9A73EC60E50}"/>
            </a:ext>
          </a:extLst>
        </xdr:cNvPr>
        <xdr:cNvSpPr txBox="1"/>
      </xdr:nvSpPr>
      <xdr:spPr>
        <a:xfrm>
          <a:off x="18421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F092100-0E52-4136-8C02-0BECECE69D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1B44BBD7-58C9-4F4B-9ECD-1357F922CD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8B6F7052-7C4F-403A-8779-8BCD50AE2E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9D7AF81D-6DD5-42B9-B559-F254201591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4C74FE61-3446-464A-BF0C-2464A3B49A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F827B920-BC49-42F6-A481-5113E41463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A2E49D50-735E-46A4-A006-896BD3F679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061A94E-5500-4F19-8EFF-14EE6C9E3D6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B58AF7E5-850B-45B2-A1AD-1B34E9D8EA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321985B5-78CF-491B-82FD-67FED83C95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4FA3AEE8-C026-484A-BDA1-21F50D9623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238BCF28-FCED-4557-9ED5-5119873FD1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C23E684A-45D2-4F84-8379-D6AD8A5C4D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10E9A3FC-D3A3-41D3-9CAF-15B10D9AC5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8EA75DB5-968D-4540-BB3C-9CD287ABE8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F57868D4-80FE-49A3-880B-3C67E5F0BC7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DF9A1F33-880B-4D6D-9006-C6202B2A0E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34E891D6-5BF2-4963-9248-76327E1F74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B42C17D5-FFDC-414F-AA2F-E0A336EDE69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F34E7056-441D-4421-8881-CE19A59F77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F4BCD313-2936-442F-80A4-7DFFD0E879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EBCD79F8-4ACE-4F95-9CF4-FA6FA36244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46FD70A6-17E4-4BB8-BC63-0BBA2EA7DA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A0853E5-4791-4276-A011-95832598A0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D75CCB76-02AF-40DB-87F7-B656C24EB1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DD0221B6-FC99-4781-8AC6-2243E6EB65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4D38DDF5-7B4F-42D5-801A-C4C7F49AA9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04E92328-C2FD-46CC-BA31-571C3155E8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2E097FC7-05C8-44F3-9B21-67F5288AB2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31FC2AFB-2BF9-444A-88B6-195A7B515A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0725390E-68AC-41B9-ABE5-B5D86FEFDE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E5D93504-EBF2-479D-B03D-207BDC5A7BE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95077F97-CF52-424F-BD55-88755F0227E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9A1DB267-6977-469A-A055-09F5701BC2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89266472-D591-43D4-9ABA-8D59C4A41B1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0B968004-0946-4EE4-83C3-D446BCC745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67791EAA-37E0-43B2-A867-12DDCA1751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D9A07EAF-F31E-499D-A18A-BB8FB28EA58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D42B7F96-53C3-4417-A6EF-32D750BA70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F4925576-FF28-4B6E-A569-B1805D6011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961EDF0F-D602-4144-89A4-86C63A7C78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6108A9F8-35B4-4431-92C5-977FD3780C2B}"/>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A998621B-3D7D-4519-9567-7DB4554B58E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41C046D8-7BDA-4AF7-8C27-07A9B7C619E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BCB1E567-20AE-4582-AFC9-25AC0C012A74}"/>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C8C57349-8949-47C1-BF9C-1CBD0480327D}"/>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75" name="【公民館】&#10;有形固定資産減価償却率平均値テキスト">
          <a:extLst>
            <a:ext uri="{FF2B5EF4-FFF2-40B4-BE49-F238E27FC236}">
              <a16:creationId xmlns:a16="http://schemas.microsoft.com/office/drawing/2014/main" id="{51B4B053-381C-435F-B725-48BEDDE9CFB3}"/>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42FEFB3E-3195-44A3-AA4F-3ADAA3142257}"/>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77458E72-2C19-4D3F-B464-772D97057902}"/>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31046762-D480-413F-ABAC-F824EC1FD70A}"/>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3C4610FC-1760-4114-826B-A8AA2AA62ADD}"/>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B68D5601-3B74-4F00-A676-7303D08EBD15}"/>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20EF1C3-EB76-4855-A252-40CF7144DD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52B2A25-907B-4FF7-8687-041D0DED49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048B6B7-551C-4927-B216-817D8C32ED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BB39C6F-7719-40D4-B672-CCB8E2D8A8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8AFA0E3-5478-4C73-84C9-C8993FC558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686" name="楕円 685">
          <a:extLst>
            <a:ext uri="{FF2B5EF4-FFF2-40B4-BE49-F238E27FC236}">
              <a16:creationId xmlns:a16="http://schemas.microsoft.com/office/drawing/2014/main" id="{9AEE5F6D-FCD1-463F-9DD9-C5E8335CA27D}"/>
            </a:ext>
          </a:extLst>
        </xdr:cNvPr>
        <xdr:cNvSpPr/>
      </xdr:nvSpPr>
      <xdr:spPr>
        <a:xfrm>
          <a:off x="16268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405111" cy="259045"/>
    <xdr:sp macro="" textlink="">
      <xdr:nvSpPr>
        <xdr:cNvPr id="687" name="【公民館】&#10;有形固定資産減価償却率該当値テキスト">
          <a:extLst>
            <a:ext uri="{FF2B5EF4-FFF2-40B4-BE49-F238E27FC236}">
              <a16:creationId xmlns:a16="http://schemas.microsoft.com/office/drawing/2014/main" id="{C27C07D3-DCC4-4A6D-B50F-A6CC8D809BDC}"/>
            </a:ext>
          </a:extLst>
        </xdr:cNvPr>
        <xdr:cNvSpPr txBox="1"/>
      </xdr:nvSpPr>
      <xdr:spPr>
        <a:xfrm>
          <a:off x="16357600" y="1851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77651</xdr:rowOff>
    </xdr:from>
    <xdr:to>
      <xdr:col>81</xdr:col>
      <xdr:colOff>101600</xdr:colOff>
      <xdr:row>109</xdr:row>
      <xdr:rowOff>7801</xdr:rowOff>
    </xdr:to>
    <xdr:sp macro="" textlink="">
      <xdr:nvSpPr>
        <xdr:cNvPr id="688" name="楕円 687">
          <a:extLst>
            <a:ext uri="{FF2B5EF4-FFF2-40B4-BE49-F238E27FC236}">
              <a16:creationId xmlns:a16="http://schemas.microsoft.com/office/drawing/2014/main" id="{765385B9-80EF-43AF-8A27-F0A0757C9778}"/>
            </a:ext>
          </a:extLst>
        </xdr:cNvPr>
        <xdr:cNvSpPr/>
      </xdr:nvSpPr>
      <xdr:spPr>
        <a:xfrm>
          <a:off x="15430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128451</xdr:rowOff>
    </xdr:from>
    <xdr:to>
      <xdr:col>85</xdr:col>
      <xdr:colOff>127000</xdr:colOff>
      <xdr:row>108</xdr:row>
      <xdr:rowOff>134982</xdr:rowOff>
    </xdr:to>
    <xdr:cxnSp macro="">
      <xdr:nvCxnSpPr>
        <xdr:cNvPr id="689" name="直線コネクタ 688">
          <a:extLst>
            <a:ext uri="{FF2B5EF4-FFF2-40B4-BE49-F238E27FC236}">
              <a16:creationId xmlns:a16="http://schemas.microsoft.com/office/drawing/2014/main" id="{8602552B-C230-4210-8A1D-28F422199CC8}"/>
            </a:ext>
          </a:extLst>
        </xdr:cNvPr>
        <xdr:cNvCxnSpPr/>
      </xdr:nvCxnSpPr>
      <xdr:spPr>
        <a:xfrm>
          <a:off x="15481300" y="186450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44994</xdr:rowOff>
    </xdr:from>
    <xdr:to>
      <xdr:col>76</xdr:col>
      <xdr:colOff>165100</xdr:colOff>
      <xdr:row>108</xdr:row>
      <xdr:rowOff>146594</xdr:rowOff>
    </xdr:to>
    <xdr:sp macro="" textlink="">
      <xdr:nvSpPr>
        <xdr:cNvPr id="690" name="楕円 689">
          <a:extLst>
            <a:ext uri="{FF2B5EF4-FFF2-40B4-BE49-F238E27FC236}">
              <a16:creationId xmlns:a16="http://schemas.microsoft.com/office/drawing/2014/main" id="{53554BEE-6B90-4CA9-84AF-CA1BC027DBAF}"/>
            </a:ext>
          </a:extLst>
        </xdr:cNvPr>
        <xdr:cNvSpPr/>
      </xdr:nvSpPr>
      <xdr:spPr>
        <a:xfrm>
          <a:off x="1454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95794</xdr:rowOff>
    </xdr:from>
    <xdr:to>
      <xdr:col>81</xdr:col>
      <xdr:colOff>50800</xdr:colOff>
      <xdr:row>108</xdr:row>
      <xdr:rowOff>128451</xdr:rowOff>
    </xdr:to>
    <xdr:cxnSp macro="">
      <xdr:nvCxnSpPr>
        <xdr:cNvPr id="691" name="直線コネクタ 690">
          <a:extLst>
            <a:ext uri="{FF2B5EF4-FFF2-40B4-BE49-F238E27FC236}">
              <a16:creationId xmlns:a16="http://schemas.microsoft.com/office/drawing/2014/main" id="{C1134E8F-D261-4A8A-919C-48423FEE7BE0}"/>
            </a:ext>
          </a:extLst>
        </xdr:cNvPr>
        <xdr:cNvCxnSpPr/>
      </xdr:nvCxnSpPr>
      <xdr:spPr>
        <a:xfrm>
          <a:off x="14592300" y="186123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692" name="楕円 691">
          <a:extLst>
            <a:ext uri="{FF2B5EF4-FFF2-40B4-BE49-F238E27FC236}">
              <a16:creationId xmlns:a16="http://schemas.microsoft.com/office/drawing/2014/main" id="{63BDB181-7775-4BE3-B683-9AB4DED656A8}"/>
            </a:ext>
          </a:extLst>
        </xdr:cNvPr>
        <xdr:cNvSpPr/>
      </xdr:nvSpPr>
      <xdr:spPr>
        <a:xfrm>
          <a:off x="1365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95794</xdr:rowOff>
    </xdr:to>
    <xdr:cxnSp macro="">
      <xdr:nvCxnSpPr>
        <xdr:cNvPr id="693" name="直線コネクタ 692">
          <a:extLst>
            <a:ext uri="{FF2B5EF4-FFF2-40B4-BE49-F238E27FC236}">
              <a16:creationId xmlns:a16="http://schemas.microsoft.com/office/drawing/2014/main" id="{AD65C4C3-BAE9-4D18-88F4-2CA392FF0AB9}"/>
            </a:ext>
          </a:extLst>
        </xdr:cNvPr>
        <xdr:cNvCxnSpPr/>
      </xdr:nvCxnSpPr>
      <xdr:spPr>
        <a:xfrm>
          <a:off x="13703300" y="185405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694" name="楕円 693">
          <a:extLst>
            <a:ext uri="{FF2B5EF4-FFF2-40B4-BE49-F238E27FC236}">
              <a16:creationId xmlns:a16="http://schemas.microsoft.com/office/drawing/2014/main" id="{5C342AFA-93DF-4B22-8E0B-805881FEE039}"/>
            </a:ext>
          </a:extLst>
        </xdr:cNvPr>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108</xdr:row>
      <xdr:rowOff>23949</xdr:rowOff>
    </xdr:to>
    <xdr:cxnSp macro="">
      <xdr:nvCxnSpPr>
        <xdr:cNvPr id="695" name="直線コネクタ 694">
          <a:extLst>
            <a:ext uri="{FF2B5EF4-FFF2-40B4-BE49-F238E27FC236}">
              <a16:creationId xmlns:a16="http://schemas.microsoft.com/office/drawing/2014/main" id="{A0D3BF61-00FC-4F2B-AED0-8EC7FA410039}"/>
            </a:ext>
          </a:extLst>
        </xdr:cNvPr>
        <xdr:cNvCxnSpPr/>
      </xdr:nvCxnSpPr>
      <xdr:spPr>
        <a:xfrm>
          <a:off x="12814300" y="18359301"/>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6" name="n_1aveValue【公民館】&#10;有形固定資産減価償却率">
          <a:extLst>
            <a:ext uri="{FF2B5EF4-FFF2-40B4-BE49-F238E27FC236}">
              <a16:creationId xmlns:a16="http://schemas.microsoft.com/office/drawing/2014/main" id="{F3B2EA11-D382-416D-A3AC-EEAE7CE683AA}"/>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7" name="n_2aveValue【公民館】&#10;有形固定資産減価償却率">
          <a:extLst>
            <a:ext uri="{FF2B5EF4-FFF2-40B4-BE49-F238E27FC236}">
              <a16:creationId xmlns:a16="http://schemas.microsoft.com/office/drawing/2014/main" id="{1DF32248-CD0C-4ACE-81E1-C7B7939A14E4}"/>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8" name="n_3aveValue【公民館】&#10;有形固定資産減価償却率">
          <a:extLst>
            <a:ext uri="{FF2B5EF4-FFF2-40B4-BE49-F238E27FC236}">
              <a16:creationId xmlns:a16="http://schemas.microsoft.com/office/drawing/2014/main" id="{AB44A9DA-D5A8-465C-A784-A1D5E678872A}"/>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9" name="n_4aveValue【公民館】&#10;有形固定資産減価償却率">
          <a:extLst>
            <a:ext uri="{FF2B5EF4-FFF2-40B4-BE49-F238E27FC236}">
              <a16:creationId xmlns:a16="http://schemas.microsoft.com/office/drawing/2014/main" id="{4A2AF5CF-39AE-4053-820A-9042BC471262}"/>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170378</xdr:rowOff>
    </xdr:from>
    <xdr:ext cx="405111" cy="259045"/>
    <xdr:sp macro="" textlink="">
      <xdr:nvSpPr>
        <xdr:cNvPr id="700" name="n_1mainValue【公民館】&#10;有形固定資産減価償却率">
          <a:extLst>
            <a:ext uri="{FF2B5EF4-FFF2-40B4-BE49-F238E27FC236}">
              <a16:creationId xmlns:a16="http://schemas.microsoft.com/office/drawing/2014/main" id="{78605BF8-01D2-4C09-A445-CAA0BE2F8352}"/>
            </a:ext>
          </a:extLst>
        </xdr:cNvPr>
        <xdr:cNvSpPr txBox="1"/>
      </xdr:nvSpPr>
      <xdr:spPr>
        <a:xfrm>
          <a:off x="152660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137721</xdr:rowOff>
    </xdr:from>
    <xdr:ext cx="405111" cy="259045"/>
    <xdr:sp macro="" textlink="">
      <xdr:nvSpPr>
        <xdr:cNvPr id="701" name="n_2mainValue【公民館】&#10;有形固定資産減価償却率">
          <a:extLst>
            <a:ext uri="{FF2B5EF4-FFF2-40B4-BE49-F238E27FC236}">
              <a16:creationId xmlns:a16="http://schemas.microsoft.com/office/drawing/2014/main" id="{337C1183-A0FF-4D3A-8169-EE6C17250CBB}"/>
            </a:ext>
          </a:extLst>
        </xdr:cNvPr>
        <xdr:cNvSpPr txBox="1"/>
      </xdr:nvSpPr>
      <xdr:spPr>
        <a:xfrm>
          <a:off x="14389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702" name="n_3mainValue【公民館】&#10;有形固定資産減価償却率">
          <a:extLst>
            <a:ext uri="{FF2B5EF4-FFF2-40B4-BE49-F238E27FC236}">
              <a16:creationId xmlns:a16="http://schemas.microsoft.com/office/drawing/2014/main" id="{21A3AF5A-2AD4-4119-A8F2-6EC20F42782A}"/>
            </a:ext>
          </a:extLst>
        </xdr:cNvPr>
        <xdr:cNvSpPr txBox="1"/>
      </xdr:nvSpPr>
      <xdr:spPr>
        <a:xfrm>
          <a:off x="13500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703" name="n_4mainValue【公民館】&#10;有形固定資産減価償却率">
          <a:extLst>
            <a:ext uri="{FF2B5EF4-FFF2-40B4-BE49-F238E27FC236}">
              <a16:creationId xmlns:a16="http://schemas.microsoft.com/office/drawing/2014/main" id="{1ACADBFC-561C-4EBF-9532-D58E28A3C3DF}"/>
            </a:ext>
          </a:extLst>
        </xdr:cNvPr>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F7E91BBC-52E5-4497-A40B-A6D6FA99F5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DA036AFF-6B69-4E03-98D9-A28485AC1E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D5241CDF-07E4-4F66-A48C-20C1CFDE72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8CD6C868-D2DA-4842-9098-F3BE55D7BB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27195626-1B79-45E0-88E3-75BCB74EEF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99BD7D93-B785-442C-9628-57782CB340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FFCE806D-6CBD-4826-BECC-60D8D58291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48C14805-23CA-4ABB-A504-74FB42AD48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3FEDA330-0107-48D6-A4AC-C9CC374070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16ABC37E-F129-44D3-AED6-9AF75B453B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AF8AF100-70DE-458A-B766-7331B12DC99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26D03EFA-6CAD-46B6-9456-11B4541FAF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6AE23D58-5D58-433A-8D66-3CC805CB2FC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AE98997A-3F85-4A76-AF4F-D3D1FF3930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FCE0A491-D60A-4365-B277-0F97703716B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3E990705-CBDF-4041-AA40-55C7318400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DB043CCE-6976-4F47-95A1-F9C069A452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40B2DA48-F729-4D6A-9DC3-B9AE7166D2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71ECFC6A-290E-4CE7-873E-41AFD47CA7B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6137CE55-12EA-4B1C-89D8-33B9E11D48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C525AFDD-C972-4A16-AF5C-DDCD0B81F40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2E8644D0-227C-443F-A0FF-485404D14B8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D67D3AD6-9189-4721-898E-B72AE24235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F460B082-0847-400A-86A3-EC3101FBC8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E1576092-9320-4D4F-A5E2-EE4005E2D3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515A7DE8-1ACE-4216-8B31-38E6BC8912B2}"/>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6B224A9F-2E3A-4BFA-9FD5-CA5A800C4A67}"/>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DFA621A2-5234-4EC5-BABA-7E97A2DCB185}"/>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90EB7504-6478-4633-A1F1-BBBDCE0D617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D1405F05-6547-4417-BEE0-7C2E967A4633}"/>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6DC9BE22-08FA-4C62-996A-D98F11C89EAD}"/>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DF14C3FE-58CC-4DB6-9130-D5F650C1142F}"/>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AB794D7C-3C17-4D15-8D96-04B0F1E93CEA}"/>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FAD195D4-0BFA-4D23-9914-0700CC4C105A}"/>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1CBB5045-82D0-411F-B4EC-7325B83A8D7C}"/>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CC34D357-72B2-4791-9343-A25F12EED6AB}"/>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FBAEA19-87EE-4A09-BAC9-1DD4C8503A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70C7BA5-1056-42B4-9180-67B82EA798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8E036EF-B68E-43FE-9054-4AC4C7B23A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7D05FEF-4908-4075-AC96-CFDBD0EF16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EC4BC72-959A-4240-B35E-C86E250808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127726</xdr:rowOff>
    </xdr:from>
    <xdr:to>
      <xdr:col>116</xdr:col>
      <xdr:colOff>114300</xdr:colOff>
      <xdr:row>107</xdr:row>
      <xdr:rowOff>57876</xdr:rowOff>
    </xdr:to>
    <xdr:sp macro="" textlink="">
      <xdr:nvSpPr>
        <xdr:cNvPr id="745" name="楕円 744">
          <a:extLst>
            <a:ext uri="{FF2B5EF4-FFF2-40B4-BE49-F238E27FC236}">
              <a16:creationId xmlns:a16="http://schemas.microsoft.com/office/drawing/2014/main" id="{9EE0B7E8-0062-47AA-8CD6-636C345D4FA8}"/>
            </a:ext>
          </a:extLst>
        </xdr:cNvPr>
        <xdr:cNvSpPr/>
      </xdr:nvSpPr>
      <xdr:spPr>
        <a:xfrm>
          <a:off x="221107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106153</xdr:rowOff>
    </xdr:from>
    <xdr:ext cx="469744" cy="259045"/>
    <xdr:sp macro="" textlink="">
      <xdr:nvSpPr>
        <xdr:cNvPr id="746" name="【公民館】&#10;一人当たり面積該当値テキスト">
          <a:extLst>
            <a:ext uri="{FF2B5EF4-FFF2-40B4-BE49-F238E27FC236}">
              <a16:creationId xmlns:a16="http://schemas.microsoft.com/office/drawing/2014/main" id="{28551F41-F843-4A51-B5A3-8DF7A38BBF6E}"/>
            </a:ext>
          </a:extLst>
        </xdr:cNvPr>
        <xdr:cNvSpPr txBox="1"/>
      </xdr:nvSpPr>
      <xdr:spPr>
        <a:xfrm>
          <a:off x="22199600" y="182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747" name="楕円 746">
          <a:extLst>
            <a:ext uri="{FF2B5EF4-FFF2-40B4-BE49-F238E27FC236}">
              <a16:creationId xmlns:a16="http://schemas.microsoft.com/office/drawing/2014/main" id="{EC547507-74F3-4899-A97D-260956D5D205}"/>
            </a:ext>
          </a:extLst>
        </xdr:cNvPr>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7076</xdr:rowOff>
    </xdr:from>
    <xdr:to>
      <xdr:col>116</xdr:col>
      <xdr:colOff>63500</xdr:colOff>
      <xdr:row>107</xdr:row>
      <xdr:rowOff>12519</xdr:rowOff>
    </xdr:to>
    <xdr:cxnSp macro="">
      <xdr:nvCxnSpPr>
        <xdr:cNvPr id="748" name="直線コネクタ 747">
          <a:extLst>
            <a:ext uri="{FF2B5EF4-FFF2-40B4-BE49-F238E27FC236}">
              <a16:creationId xmlns:a16="http://schemas.microsoft.com/office/drawing/2014/main" id="{9B3BAA1A-6BE7-471F-A530-671F3B2DE6E5}"/>
            </a:ext>
          </a:extLst>
        </xdr:cNvPr>
        <xdr:cNvCxnSpPr/>
      </xdr:nvCxnSpPr>
      <xdr:spPr>
        <a:xfrm flipV="1">
          <a:off x="21323300" y="183522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49" name="楕円 748">
          <a:extLst>
            <a:ext uri="{FF2B5EF4-FFF2-40B4-BE49-F238E27FC236}">
              <a16:creationId xmlns:a16="http://schemas.microsoft.com/office/drawing/2014/main" id="{4A4962C0-39C1-49ED-9D72-CA5C57BBA260}"/>
            </a:ext>
          </a:extLst>
        </xdr:cNvPr>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22316</xdr:rowOff>
    </xdr:to>
    <xdr:cxnSp macro="">
      <xdr:nvCxnSpPr>
        <xdr:cNvPr id="750" name="直線コネクタ 749">
          <a:extLst>
            <a:ext uri="{FF2B5EF4-FFF2-40B4-BE49-F238E27FC236}">
              <a16:creationId xmlns:a16="http://schemas.microsoft.com/office/drawing/2014/main" id="{057FFF10-6184-4C83-9A26-94BC177B2C8A}"/>
            </a:ext>
          </a:extLst>
        </xdr:cNvPr>
        <xdr:cNvCxnSpPr/>
      </xdr:nvCxnSpPr>
      <xdr:spPr>
        <a:xfrm flipV="1">
          <a:off x="20434300" y="1835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150586</xdr:rowOff>
    </xdr:from>
    <xdr:to>
      <xdr:col>102</xdr:col>
      <xdr:colOff>165100</xdr:colOff>
      <xdr:row>107</xdr:row>
      <xdr:rowOff>80736</xdr:rowOff>
    </xdr:to>
    <xdr:sp macro="" textlink="">
      <xdr:nvSpPr>
        <xdr:cNvPr id="751" name="楕円 750">
          <a:extLst>
            <a:ext uri="{FF2B5EF4-FFF2-40B4-BE49-F238E27FC236}">
              <a16:creationId xmlns:a16="http://schemas.microsoft.com/office/drawing/2014/main" id="{5406D0FE-A8FC-4407-908F-B4120775C62A}"/>
            </a:ext>
          </a:extLst>
        </xdr:cNvPr>
        <xdr:cNvSpPr/>
      </xdr:nvSpPr>
      <xdr:spPr>
        <a:xfrm>
          <a:off x="19494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29936</xdr:rowOff>
    </xdr:to>
    <xdr:cxnSp macro="">
      <xdr:nvCxnSpPr>
        <xdr:cNvPr id="752" name="直線コネクタ 751">
          <a:extLst>
            <a:ext uri="{FF2B5EF4-FFF2-40B4-BE49-F238E27FC236}">
              <a16:creationId xmlns:a16="http://schemas.microsoft.com/office/drawing/2014/main" id="{CC9516BA-A39F-4F18-A335-2D1527006938}"/>
            </a:ext>
          </a:extLst>
        </xdr:cNvPr>
        <xdr:cNvCxnSpPr/>
      </xdr:nvCxnSpPr>
      <xdr:spPr>
        <a:xfrm flipV="1">
          <a:off x="19545300" y="183674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153851</xdr:rowOff>
    </xdr:from>
    <xdr:to>
      <xdr:col>98</xdr:col>
      <xdr:colOff>38100</xdr:colOff>
      <xdr:row>107</xdr:row>
      <xdr:rowOff>84001</xdr:rowOff>
    </xdr:to>
    <xdr:sp macro="" textlink="">
      <xdr:nvSpPr>
        <xdr:cNvPr id="753" name="楕円 752">
          <a:extLst>
            <a:ext uri="{FF2B5EF4-FFF2-40B4-BE49-F238E27FC236}">
              <a16:creationId xmlns:a16="http://schemas.microsoft.com/office/drawing/2014/main" id="{147B76C9-C9E1-4815-9E2B-5747829B0262}"/>
            </a:ext>
          </a:extLst>
        </xdr:cNvPr>
        <xdr:cNvSpPr/>
      </xdr:nvSpPr>
      <xdr:spPr>
        <a:xfrm>
          <a:off x="18605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29936</xdr:rowOff>
    </xdr:from>
    <xdr:to>
      <xdr:col>102</xdr:col>
      <xdr:colOff>114300</xdr:colOff>
      <xdr:row>107</xdr:row>
      <xdr:rowOff>33201</xdr:rowOff>
    </xdr:to>
    <xdr:cxnSp macro="">
      <xdr:nvCxnSpPr>
        <xdr:cNvPr id="754" name="直線コネクタ 753">
          <a:extLst>
            <a:ext uri="{FF2B5EF4-FFF2-40B4-BE49-F238E27FC236}">
              <a16:creationId xmlns:a16="http://schemas.microsoft.com/office/drawing/2014/main" id="{A764D4B6-B081-4582-8527-C69B1AEB9676}"/>
            </a:ext>
          </a:extLst>
        </xdr:cNvPr>
        <xdr:cNvCxnSpPr/>
      </xdr:nvCxnSpPr>
      <xdr:spPr>
        <a:xfrm flipV="1">
          <a:off x="18656300" y="183750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A51A64F8-DA4E-41F7-B410-95CE96CEF413}"/>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435B9BAD-B789-46F1-9540-425812AE2951}"/>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46FCC2AC-BD24-497A-9E07-844FC60578C0}"/>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502C96E1-C497-4DD5-8EBA-B382372685BD}"/>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759" name="n_1mainValue【公民館】&#10;一人当たり面積">
          <a:extLst>
            <a:ext uri="{FF2B5EF4-FFF2-40B4-BE49-F238E27FC236}">
              <a16:creationId xmlns:a16="http://schemas.microsoft.com/office/drawing/2014/main" id="{E87D6B98-A4F5-4D66-A0F6-CABDD2D1E8DD}"/>
            </a:ext>
          </a:extLst>
        </xdr:cNvPr>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60" name="n_2mainValue【公民館】&#10;一人当たり面積">
          <a:extLst>
            <a:ext uri="{FF2B5EF4-FFF2-40B4-BE49-F238E27FC236}">
              <a16:creationId xmlns:a16="http://schemas.microsoft.com/office/drawing/2014/main" id="{9FCDD679-559B-439F-B3E7-E111D7DCABD4}"/>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71863</xdr:rowOff>
    </xdr:from>
    <xdr:ext cx="469744" cy="259045"/>
    <xdr:sp macro="" textlink="">
      <xdr:nvSpPr>
        <xdr:cNvPr id="761" name="n_3mainValue【公民館】&#10;一人当たり面積">
          <a:extLst>
            <a:ext uri="{FF2B5EF4-FFF2-40B4-BE49-F238E27FC236}">
              <a16:creationId xmlns:a16="http://schemas.microsoft.com/office/drawing/2014/main" id="{01B981F6-42F9-43B8-93B5-49825446CCF5}"/>
            </a:ext>
          </a:extLst>
        </xdr:cNvPr>
        <xdr:cNvSpPr txBox="1"/>
      </xdr:nvSpPr>
      <xdr:spPr>
        <a:xfrm>
          <a:off x="19310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75128</xdr:rowOff>
    </xdr:from>
    <xdr:ext cx="469744" cy="259045"/>
    <xdr:sp macro="" textlink="">
      <xdr:nvSpPr>
        <xdr:cNvPr id="762" name="n_4mainValue【公民館】&#10;一人当たり面積">
          <a:extLst>
            <a:ext uri="{FF2B5EF4-FFF2-40B4-BE49-F238E27FC236}">
              <a16:creationId xmlns:a16="http://schemas.microsoft.com/office/drawing/2014/main" id="{23AB839F-286A-498E-A6A8-F2B7E1F4F887}"/>
            </a:ext>
          </a:extLst>
        </xdr:cNvPr>
        <xdr:cNvSpPr txBox="1"/>
      </xdr:nvSpPr>
      <xdr:spPr>
        <a:xfrm>
          <a:off x="184214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2504BB0F-B625-4B82-92D6-F5859CA15C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19BE4CC5-B8F5-4F6F-9533-C0767E7B1B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DCBCE8F5-4F39-47B4-80DA-CF242824B0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施設で高い水準となっており、上記施設の多くは老朽化が進んでいる。そのような中、令和３年度に新幼稚園が完成したため幼稚園の有形固定資産減価償却率が大きく低下した。また、一人当たり面積は増加した。</a:t>
          </a:r>
        </a:p>
        <a:p>
          <a:r>
            <a:rPr kumimoji="1" lang="ja-JP" altLang="en-US" sz="1300">
              <a:latin typeface="ＭＳ Ｐゴシック" panose="020B0600070205080204" pitchFamily="50" charset="-128"/>
              <a:ea typeface="ＭＳ Ｐゴシック" panose="020B0600070205080204" pitchFamily="50" charset="-128"/>
            </a:rPr>
            <a:t>　また、学校施設については老朽化が顕著であるため、維持管理にかかる経費の増加に留意しつつ、引き続き、教育環境整備に取り組んでいく。 </a:t>
          </a:r>
        </a:p>
        <a:p>
          <a:r>
            <a:rPr kumimoji="1" lang="ja-JP" altLang="en-US" sz="1300">
              <a:latin typeface="ＭＳ Ｐゴシック" panose="020B0600070205080204" pitchFamily="50" charset="-128"/>
              <a:ea typeface="ＭＳ Ｐゴシック" panose="020B0600070205080204" pitchFamily="50" charset="-128"/>
            </a:rPr>
            <a:t>　また、公営住宅については、類似団体平均を大きく上回っているが、これは、昭和４０年代から５０年代に建設された公営住宅が多く、それらのほとんどがすでに減価償却が終了しているためである。現在、順次除却や改修を行っているところである。また、適切に日々の修繕も行っている。</a:t>
          </a:r>
        </a:p>
        <a:p>
          <a:r>
            <a:rPr kumimoji="1" lang="ja-JP" altLang="en-US" sz="1300">
              <a:latin typeface="ＭＳ Ｐゴシック" panose="020B0600070205080204" pitchFamily="50" charset="-128"/>
              <a:ea typeface="ＭＳ Ｐゴシック" panose="020B0600070205080204" pitchFamily="50" charset="-128"/>
            </a:rPr>
            <a:t>　公民館については改修等により一時的に減価償却率は下がったが、いずれの施設も建設年が古く老朽化が進んでいる状況である。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　なお、一人当たり指標を類似団体と比較すると、低い数値となっているが、これは町の面積が小さいことに道路延長も比例していることや、公共施設数が少ないことが要因である。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1788AB-82DF-4B1E-A1F6-40F867E7A9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27EC3B-1690-4B57-A857-8AAED6CAF6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C68B95-FA0A-43B3-AE73-692E05E935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2CC55D-3D14-444B-8729-2AE758260A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3DE5A7-948F-48D2-8BF2-2F5E23C523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D50A37-3520-4A91-9F4E-3CB7193DA2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C08CAD-07C0-47E3-BD66-C3D9C0CEB5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3CEAD7-A2A6-4386-A54A-55BF1452C9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569E8E-A73E-448B-8E4A-C8970D06B9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B09C56-11F0-4967-B3B1-9127B1314F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10B26A-2853-4FB0-B9D7-925A88DE56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46FCAC-A36A-4253-9C1D-64DB7BF66B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D91D72-E25C-4A16-9F84-9FE1DB9985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9515F6-CCB4-4D5E-9D93-8A1C044175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D0AFB8-6EC2-49B7-BD1A-60C7F60C27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51CF81-37BC-47E2-89EF-CE78491906A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906FC4-0C10-46BF-8382-745C870F1A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8518B4-3B0F-4801-A286-CEEB754B59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811AA3-A647-4CD8-ADD7-1746A51AC7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CC6824-0356-4649-AE89-176312CF99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69832E-7FA0-4D9D-ABAC-817E15C7A5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B61B84-D22E-4142-8EF3-13380FBB29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CDD14E-392A-4C46-B9DE-2302A71E7B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8601CF-5167-4EE3-94A4-C4BAF1B69F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E1D2EF-3E1E-4921-B182-67812316D1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8FAA8B-667A-4695-B78D-9C40C923E8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747A71-F9F1-4B68-B1BA-0801801184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607DA2-EC56-45EB-A9FC-6E95F9D144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32241E-AA48-408E-8556-A095617809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D39915-3E6D-4B4A-A96B-8BB7DCF9DA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F39E77-70A6-4CCD-8E18-25F7172BD0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1C471D-1ABF-4900-B5BD-480F42F4C8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D023D4-D93A-4314-95E4-800C116953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583257-D6B2-435E-9ACC-7E9E9CDF78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C97A92-C6B5-4CD2-83E6-A8E07981E3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EC59FD-0F56-4E4F-97D8-2251802AEB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C6ED2B-1A12-4FA5-828D-ABCF5DB52B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4D6AC6-F1ED-4C65-8E6B-5F10CCEC9A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EC74EE-AB22-4A6E-B1A4-483932084E8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6E9605B-1715-45D0-90CD-DAF2006B8E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297BF9E-861E-4153-B0A3-41D73F9AC5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FC401E4-AD63-457D-9492-65A2257D09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522319C-816A-4B52-91CD-9C6BB9DD42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B855B3C-459E-4609-9C70-BA80CF38AA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7EED5B7-F5C6-493B-80B8-2B18DD5D74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7D29555-478A-4129-95FE-2AB5BA2118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F99F114-86E6-4741-B18D-CBD3E4F1C78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65A2045-4C64-4F45-98E6-1D29EAD7A7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C168B30-43BC-489D-BE29-8A4FD4B7B3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5480526-723D-4207-A6B0-307C263A0D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708759B-4440-445F-BC1F-BF631CEB44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AC1A83F-D664-41E6-999C-FD8A341CA1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538B02A-FD30-4612-85DC-8DB124F8FD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F1FEDA3-052A-4B03-BAB8-FD9870BA12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AD2CB0A-EA3E-4A9C-A2E7-BE2FB57E63D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DE1BE5C-A6DA-42D4-BC42-7D35DBDE5C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E42C7CF-13C6-4BED-A84E-83B6D673EB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C77710F-2752-476A-94E7-8023B39CEE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7F5F423F-C08E-4A8C-A719-F96CF932A9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6A567B66-6980-45B1-A3FC-5A61DB3BC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8B608446-02A0-454D-B8A4-251EAB5B08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6586C068-9BAE-484B-BD05-ACAEC818B7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4D773160-FD93-4F77-BAE1-924B27689E4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67824E17-4F7E-4E52-9530-0FEEAE16C1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5C883C80-13CB-47F1-A55B-39FDE93626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77DBBFF-7E83-4E21-A19B-90AA3F7FC9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30B09E11-F2DF-4338-8059-6C6D7482EA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82495F0-F228-4B61-9452-CD016AC0E0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CCECA958-6BE7-4131-BBF4-96F721C477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B1556EEB-C09A-4AEC-8B57-1FFFD29CE0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61140046-615B-44EE-ACF7-C9E9EB1EEA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AD988D61-C4E3-4C0F-8D20-32F82552746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A8CCDE68-49A1-4250-A812-0288811CC0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D4F4CAD-D0B7-48B3-A741-B39288E264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E389A885-A6FE-491E-AC03-2D70EAF899F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A1650F8A-8DD4-4B5B-AB7B-67703C16E72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229492CF-C29C-4391-8AD6-25EED74232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32151DF8-CA2B-4D15-98ED-6F19B65DD29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92F12A61-0B2C-4F87-B7C4-9ABA0CE5937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B5D8F946-FA2B-45BB-8883-A3018F3007F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1C681179-F195-43C1-A929-0EE5A0DF05D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57E89E2-0419-4980-88D9-8193B3081A5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258DEA0D-93EB-443E-9F1A-39AF825631E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F45D1970-4880-4D2A-8AC3-504EE836351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B6FD687D-A9C6-41D5-9239-A91EF615D68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B189E482-B886-4879-8EC8-4351A2FA3E1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BB0B31E0-353A-494B-990E-D641BA359B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B21DAF80-55AF-4583-A96D-99CBA4CDD4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882C86ED-41C7-4A35-AC1A-DD6223360480}"/>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DDF3329D-4BFA-493E-80B4-7B5235CAE38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404B0AEB-30D8-4E0D-A0D0-CD4CF1372D0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93" name="【福祉施設】&#10;有形固定資産減価償却率最大値テキスト">
          <a:extLst>
            <a:ext uri="{FF2B5EF4-FFF2-40B4-BE49-F238E27FC236}">
              <a16:creationId xmlns:a16="http://schemas.microsoft.com/office/drawing/2014/main" id="{75CB0FD2-8099-42D7-9EFD-793169493B03}"/>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94" name="直線コネクタ 93">
          <a:extLst>
            <a:ext uri="{FF2B5EF4-FFF2-40B4-BE49-F238E27FC236}">
              <a16:creationId xmlns:a16="http://schemas.microsoft.com/office/drawing/2014/main" id="{799085D1-8F10-4B35-BC78-95B442FFCA7B}"/>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95" name="【福祉施設】&#10;有形固定資産減価償却率平均値テキスト">
          <a:extLst>
            <a:ext uri="{FF2B5EF4-FFF2-40B4-BE49-F238E27FC236}">
              <a16:creationId xmlns:a16="http://schemas.microsoft.com/office/drawing/2014/main" id="{EC9088F4-0433-422F-9EA3-8979D7812B77}"/>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96" name="フローチャート: 判断 95">
          <a:extLst>
            <a:ext uri="{FF2B5EF4-FFF2-40B4-BE49-F238E27FC236}">
              <a16:creationId xmlns:a16="http://schemas.microsoft.com/office/drawing/2014/main" id="{1902F87B-BC91-4860-9391-62B9E2ABA9E2}"/>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97" name="フローチャート: 判断 96">
          <a:extLst>
            <a:ext uri="{FF2B5EF4-FFF2-40B4-BE49-F238E27FC236}">
              <a16:creationId xmlns:a16="http://schemas.microsoft.com/office/drawing/2014/main" id="{A5C125E4-BE53-4D43-87EE-E277D0E39F48}"/>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98" name="フローチャート: 判断 97">
          <a:extLst>
            <a:ext uri="{FF2B5EF4-FFF2-40B4-BE49-F238E27FC236}">
              <a16:creationId xmlns:a16="http://schemas.microsoft.com/office/drawing/2014/main" id="{D5E20E1C-BB61-4110-81E0-B16219D813CF}"/>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99" name="フローチャート: 判断 98">
          <a:extLst>
            <a:ext uri="{FF2B5EF4-FFF2-40B4-BE49-F238E27FC236}">
              <a16:creationId xmlns:a16="http://schemas.microsoft.com/office/drawing/2014/main" id="{2E2517BE-D2E2-4B73-84EE-BF578B5ACC84}"/>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100" name="フローチャート: 判断 99">
          <a:extLst>
            <a:ext uri="{FF2B5EF4-FFF2-40B4-BE49-F238E27FC236}">
              <a16:creationId xmlns:a16="http://schemas.microsoft.com/office/drawing/2014/main" id="{A8BDBBA9-E84E-4D3F-9A5C-FB75B0A259B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C27F370C-5AAA-45E1-9BB4-E13CE1F3D7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D4D39130-931C-4179-AF0F-EF29E9045A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4F90C0FA-FF97-41ED-A77C-14F3D58F92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238A07E-DECE-45EF-B4E9-FE3527E46E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4730BAB9-DDA1-4B01-AD39-2B2BACD51A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363</xdr:rowOff>
    </xdr:from>
    <xdr:to>
      <xdr:col>24</xdr:col>
      <xdr:colOff>114300</xdr:colOff>
      <xdr:row>85</xdr:row>
      <xdr:rowOff>101963</xdr:rowOff>
    </xdr:to>
    <xdr:sp macro="" textlink="">
      <xdr:nvSpPr>
        <xdr:cNvPr id="106" name="楕円 105">
          <a:extLst>
            <a:ext uri="{FF2B5EF4-FFF2-40B4-BE49-F238E27FC236}">
              <a16:creationId xmlns:a16="http://schemas.microsoft.com/office/drawing/2014/main" id="{BBACFDFC-5177-4FDA-885C-77E5F37FE68A}"/>
            </a:ext>
          </a:extLst>
        </xdr:cNvPr>
        <xdr:cNvSpPr/>
      </xdr:nvSpPr>
      <xdr:spPr>
        <a:xfrm>
          <a:off x="4584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150240</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7906D83C-2613-45CC-B0B6-9D44B3DBC833}"/>
            </a:ext>
          </a:extLst>
        </xdr:cNvPr>
        <xdr:cNvSpPr txBox="1"/>
      </xdr:nvSpPr>
      <xdr:spPr>
        <a:xfrm>
          <a:off x="4673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145687</xdr:rowOff>
    </xdr:from>
    <xdr:to>
      <xdr:col>20</xdr:col>
      <xdr:colOff>38100</xdr:colOff>
      <xdr:row>85</xdr:row>
      <xdr:rowOff>75837</xdr:rowOff>
    </xdr:to>
    <xdr:sp macro="" textlink="">
      <xdr:nvSpPr>
        <xdr:cNvPr id="108" name="楕円 107">
          <a:extLst>
            <a:ext uri="{FF2B5EF4-FFF2-40B4-BE49-F238E27FC236}">
              <a16:creationId xmlns:a16="http://schemas.microsoft.com/office/drawing/2014/main" id="{4F0880CC-32FE-4C94-9583-BA20DDD67234}"/>
            </a:ext>
          </a:extLst>
        </xdr:cNvPr>
        <xdr:cNvSpPr/>
      </xdr:nvSpPr>
      <xdr:spPr>
        <a:xfrm>
          <a:off x="3746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25037</xdr:rowOff>
    </xdr:from>
    <xdr:to>
      <xdr:col>24</xdr:col>
      <xdr:colOff>63500</xdr:colOff>
      <xdr:row>85</xdr:row>
      <xdr:rowOff>51163</xdr:rowOff>
    </xdr:to>
    <xdr:cxnSp macro="">
      <xdr:nvCxnSpPr>
        <xdr:cNvPr id="109" name="直線コネクタ 108">
          <a:extLst>
            <a:ext uri="{FF2B5EF4-FFF2-40B4-BE49-F238E27FC236}">
              <a16:creationId xmlns:a16="http://schemas.microsoft.com/office/drawing/2014/main" id="{8029FECA-E3F6-4215-84B3-0AE9867D4C3D}"/>
            </a:ext>
          </a:extLst>
        </xdr:cNvPr>
        <xdr:cNvCxnSpPr/>
      </xdr:nvCxnSpPr>
      <xdr:spPr>
        <a:xfrm>
          <a:off x="3797300" y="145982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121194</xdr:rowOff>
    </xdr:from>
    <xdr:to>
      <xdr:col>15</xdr:col>
      <xdr:colOff>101600</xdr:colOff>
      <xdr:row>85</xdr:row>
      <xdr:rowOff>51344</xdr:rowOff>
    </xdr:to>
    <xdr:sp macro="" textlink="">
      <xdr:nvSpPr>
        <xdr:cNvPr id="110" name="楕円 109">
          <a:extLst>
            <a:ext uri="{FF2B5EF4-FFF2-40B4-BE49-F238E27FC236}">
              <a16:creationId xmlns:a16="http://schemas.microsoft.com/office/drawing/2014/main" id="{94770C3A-F0B4-4BEC-B115-116274F0C9A1}"/>
            </a:ext>
          </a:extLst>
        </xdr:cNvPr>
        <xdr:cNvSpPr/>
      </xdr:nvSpPr>
      <xdr:spPr>
        <a:xfrm>
          <a:off x="2857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xdr:rowOff>
    </xdr:from>
    <xdr:to>
      <xdr:col>19</xdr:col>
      <xdr:colOff>177800</xdr:colOff>
      <xdr:row>85</xdr:row>
      <xdr:rowOff>25037</xdr:rowOff>
    </xdr:to>
    <xdr:cxnSp macro="">
      <xdr:nvCxnSpPr>
        <xdr:cNvPr id="111" name="直線コネクタ 110">
          <a:extLst>
            <a:ext uri="{FF2B5EF4-FFF2-40B4-BE49-F238E27FC236}">
              <a16:creationId xmlns:a16="http://schemas.microsoft.com/office/drawing/2014/main" id="{CE01BB5A-DAA5-484E-BFBB-7FAB35B99B68}"/>
            </a:ext>
          </a:extLst>
        </xdr:cNvPr>
        <xdr:cNvCxnSpPr/>
      </xdr:nvCxnSpPr>
      <xdr:spPr>
        <a:xfrm>
          <a:off x="2908300" y="1457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95069</xdr:rowOff>
    </xdr:from>
    <xdr:to>
      <xdr:col>10</xdr:col>
      <xdr:colOff>165100</xdr:colOff>
      <xdr:row>85</xdr:row>
      <xdr:rowOff>25219</xdr:rowOff>
    </xdr:to>
    <xdr:sp macro="" textlink="">
      <xdr:nvSpPr>
        <xdr:cNvPr id="112" name="楕円 111">
          <a:extLst>
            <a:ext uri="{FF2B5EF4-FFF2-40B4-BE49-F238E27FC236}">
              <a16:creationId xmlns:a16="http://schemas.microsoft.com/office/drawing/2014/main" id="{5BAB2BFB-86B0-424B-B8A2-494CE2E6105B}"/>
            </a:ext>
          </a:extLst>
        </xdr:cNvPr>
        <xdr:cNvSpPr/>
      </xdr:nvSpPr>
      <xdr:spPr>
        <a:xfrm>
          <a:off x="196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145869</xdr:rowOff>
    </xdr:from>
    <xdr:to>
      <xdr:col>15</xdr:col>
      <xdr:colOff>50800</xdr:colOff>
      <xdr:row>85</xdr:row>
      <xdr:rowOff>544</xdr:rowOff>
    </xdr:to>
    <xdr:cxnSp macro="">
      <xdr:nvCxnSpPr>
        <xdr:cNvPr id="113" name="直線コネクタ 112">
          <a:extLst>
            <a:ext uri="{FF2B5EF4-FFF2-40B4-BE49-F238E27FC236}">
              <a16:creationId xmlns:a16="http://schemas.microsoft.com/office/drawing/2014/main" id="{C1F5A44B-DF16-4241-80A8-5BEFFDFFD935}"/>
            </a:ext>
          </a:extLst>
        </xdr:cNvPr>
        <xdr:cNvCxnSpPr/>
      </xdr:nvCxnSpPr>
      <xdr:spPr>
        <a:xfrm>
          <a:off x="2019300" y="1454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73842</xdr:rowOff>
    </xdr:from>
    <xdr:to>
      <xdr:col>6</xdr:col>
      <xdr:colOff>38100</xdr:colOff>
      <xdr:row>85</xdr:row>
      <xdr:rowOff>3992</xdr:rowOff>
    </xdr:to>
    <xdr:sp macro="" textlink="">
      <xdr:nvSpPr>
        <xdr:cNvPr id="114" name="楕円 113">
          <a:extLst>
            <a:ext uri="{FF2B5EF4-FFF2-40B4-BE49-F238E27FC236}">
              <a16:creationId xmlns:a16="http://schemas.microsoft.com/office/drawing/2014/main" id="{A5CC7E43-D54C-4AD1-A9AE-229D79264601}"/>
            </a:ext>
          </a:extLst>
        </xdr:cNvPr>
        <xdr:cNvSpPr/>
      </xdr:nvSpPr>
      <xdr:spPr>
        <a:xfrm>
          <a:off x="1079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124642</xdr:rowOff>
    </xdr:from>
    <xdr:to>
      <xdr:col>10</xdr:col>
      <xdr:colOff>114300</xdr:colOff>
      <xdr:row>84</xdr:row>
      <xdr:rowOff>145869</xdr:rowOff>
    </xdr:to>
    <xdr:cxnSp macro="">
      <xdr:nvCxnSpPr>
        <xdr:cNvPr id="115" name="直線コネクタ 114">
          <a:extLst>
            <a:ext uri="{FF2B5EF4-FFF2-40B4-BE49-F238E27FC236}">
              <a16:creationId xmlns:a16="http://schemas.microsoft.com/office/drawing/2014/main" id="{341211DB-FE85-4033-B567-6D36F8013FB3}"/>
            </a:ext>
          </a:extLst>
        </xdr:cNvPr>
        <xdr:cNvCxnSpPr/>
      </xdr:nvCxnSpPr>
      <xdr:spPr>
        <a:xfrm>
          <a:off x="1130300" y="1452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116" name="n_1aveValue【福祉施設】&#10;有形固定資産減価償却率">
          <a:extLst>
            <a:ext uri="{FF2B5EF4-FFF2-40B4-BE49-F238E27FC236}">
              <a16:creationId xmlns:a16="http://schemas.microsoft.com/office/drawing/2014/main" id="{F3DD3019-E35C-486C-AB6A-049FF032F3BA}"/>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117" name="n_2aveValue【福祉施設】&#10;有形固定資産減価償却率">
          <a:extLst>
            <a:ext uri="{FF2B5EF4-FFF2-40B4-BE49-F238E27FC236}">
              <a16:creationId xmlns:a16="http://schemas.microsoft.com/office/drawing/2014/main" id="{AEFC2BCD-ADA8-4E76-B838-71B8730FFA7C}"/>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118" name="n_3aveValue【福祉施設】&#10;有形固定資産減価償却率">
          <a:extLst>
            <a:ext uri="{FF2B5EF4-FFF2-40B4-BE49-F238E27FC236}">
              <a16:creationId xmlns:a16="http://schemas.microsoft.com/office/drawing/2014/main" id="{A92A4F7F-2A9A-4DEE-B538-4B2CC93CB232}"/>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119" name="n_4aveValue【福祉施設】&#10;有形固定資産減価償却率">
          <a:extLst>
            <a:ext uri="{FF2B5EF4-FFF2-40B4-BE49-F238E27FC236}">
              <a16:creationId xmlns:a16="http://schemas.microsoft.com/office/drawing/2014/main" id="{C3EA25F3-9625-44F6-82FC-E18EA24DDDC0}"/>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66964</xdr:rowOff>
    </xdr:from>
    <xdr:ext cx="405111" cy="259045"/>
    <xdr:sp macro="" textlink="">
      <xdr:nvSpPr>
        <xdr:cNvPr id="120" name="n_1mainValue【福祉施設】&#10;有形固定資産減価償却率">
          <a:extLst>
            <a:ext uri="{FF2B5EF4-FFF2-40B4-BE49-F238E27FC236}">
              <a16:creationId xmlns:a16="http://schemas.microsoft.com/office/drawing/2014/main" id="{BF871D1A-B042-4175-8D69-9126E7C83317}"/>
            </a:ext>
          </a:extLst>
        </xdr:cNvPr>
        <xdr:cNvSpPr txBox="1"/>
      </xdr:nvSpPr>
      <xdr:spPr>
        <a:xfrm>
          <a:off x="3582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42471</xdr:rowOff>
    </xdr:from>
    <xdr:ext cx="405111" cy="259045"/>
    <xdr:sp macro="" textlink="">
      <xdr:nvSpPr>
        <xdr:cNvPr id="121" name="n_2mainValue【福祉施設】&#10;有形固定資産減価償却率">
          <a:extLst>
            <a:ext uri="{FF2B5EF4-FFF2-40B4-BE49-F238E27FC236}">
              <a16:creationId xmlns:a16="http://schemas.microsoft.com/office/drawing/2014/main" id="{7A5DE8CE-543C-4D69-9012-635A99448157}"/>
            </a:ext>
          </a:extLst>
        </xdr:cNvPr>
        <xdr:cNvSpPr txBox="1"/>
      </xdr:nvSpPr>
      <xdr:spPr>
        <a:xfrm>
          <a:off x="2705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16346</xdr:rowOff>
    </xdr:from>
    <xdr:ext cx="405111" cy="259045"/>
    <xdr:sp macro="" textlink="">
      <xdr:nvSpPr>
        <xdr:cNvPr id="122" name="n_3mainValue【福祉施設】&#10;有形固定資産減価償却率">
          <a:extLst>
            <a:ext uri="{FF2B5EF4-FFF2-40B4-BE49-F238E27FC236}">
              <a16:creationId xmlns:a16="http://schemas.microsoft.com/office/drawing/2014/main" id="{6FF9E042-AAD2-4AF1-BEEE-925DF81A4FBB}"/>
            </a:ext>
          </a:extLst>
        </xdr:cNvPr>
        <xdr:cNvSpPr txBox="1"/>
      </xdr:nvSpPr>
      <xdr:spPr>
        <a:xfrm>
          <a:off x="1816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166569</xdr:rowOff>
    </xdr:from>
    <xdr:ext cx="405111" cy="259045"/>
    <xdr:sp macro="" textlink="">
      <xdr:nvSpPr>
        <xdr:cNvPr id="123" name="n_4mainValue【福祉施設】&#10;有形固定資産減価償却率">
          <a:extLst>
            <a:ext uri="{FF2B5EF4-FFF2-40B4-BE49-F238E27FC236}">
              <a16:creationId xmlns:a16="http://schemas.microsoft.com/office/drawing/2014/main" id="{32150009-44E0-4DA9-A357-915D36263995}"/>
            </a:ext>
          </a:extLst>
        </xdr:cNvPr>
        <xdr:cNvSpPr txBox="1"/>
      </xdr:nvSpPr>
      <xdr:spPr>
        <a:xfrm>
          <a:off x="927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CFD3D95D-6D2C-44ED-A15C-3ED8B24704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899C379F-0BB5-4B9D-B09F-4A279CD9CF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5470FD79-EED1-410B-A5ED-F85EC84065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95BC4DCE-B856-4936-A841-328C20DFA1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A0FEB5B4-0B2C-42FB-96E1-C8B6008472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BB3A229E-B88F-4A12-BFFB-B67CAEA002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92C54B72-AF1B-45D5-82F2-3F51F1F262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DC6100D3-7DB1-48DA-8AAF-7F66CBFCB1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EDB40BF3-81AF-4525-8191-0CC0098C70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CEE00821-E35D-40FA-9C71-F3E509196A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B152BE09-C938-4A79-A37F-26B53DBF14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BB5EE8E9-07F2-437C-99CA-4E31F5F39B3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B5B3E637-D805-41D5-9ACD-54F232D7A10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AF2B2BCC-972F-49AF-A685-1583DF2C671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EE712892-CA47-4DEA-86E4-1EC6C124B81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BC6E5A31-916E-40FE-86C6-F2EB78E255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EA5AE6D9-22A9-4264-A956-BD64323554D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687F5213-4ED7-4143-8AA6-4A896B48954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987BFEF5-50DA-4B39-A33F-A1B18DB2F89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F15DFBFF-8BEA-4B51-A829-4BE21962BFC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BDDC9C2F-8D9F-4647-9717-95C5A177E6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0010ACBC-1FD2-4D3B-B116-26E088EEBC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6A1719D6-C7B1-473B-B054-BDD05BA1BF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147" name="直線コネクタ 146">
          <a:extLst>
            <a:ext uri="{FF2B5EF4-FFF2-40B4-BE49-F238E27FC236}">
              <a16:creationId xmlns:a16="http://schemas.microsoft.com/office/drawing/2014/main" id="{B3D71F96-3C7E-43BF-8E73-C689709448B4}"/>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148" name="【福祉施設】&#10;一人当たり面積最小値テキスト">
          <a:extLst>
            <a:ext uri="{FF2B5EF4-FFF2-40B4-BE49-F238E27FC236}">
              <a16:creationId xmlns:a16="http://schemas.microsoft.com/office/drawing/2014/main" id="{F0717B28-3124-4309-988E-CE1C52C016C6}"/>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149" name="直線コネクタ 148">
          <a:extLst>
            <a:ext uri="{FF2B5EF4-FFF2-40B4-BE49-F238E27FC236}">
              <a16:creationId xmlns:a16="http://schemas.microsoft.com/office/drawing/2014/main" id="{3179930B-D9E0-4897-A6DB-58C5DD932073}"/>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150" name="【福祉施設】&#10;一人当たり面積最大値テキスト">
          <a:extLst>
            <a:ext uri="{FF2B5EF4-FFF2-40B4-BE49-F238E27FC236}">
              <a16:creationId xmlns:a16="http://schemas.microsoft.com/office/drawing/2014/main" id="{A2B74098-193E-4C83-977E-EC19599D1523}"/>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151" name="直線コネクタ 150">
          <a:extLst>
            <a:ext uri="{FF2B5EF4-FFF2-40B4-BE49-F238E27FC236}">
              <a16:creationId xmlns:a16="http://schemas.microsoft.com/office/drawing/2014/main" id="{E02D2911-090D-4FE6-95F0-E99636C26461}"/>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152" name="【福祉施設】&#10;一人当たり面積平均値テキスト">
          <a:extLst>
            <a:ext uri="{FF2B5EF4-FFF2-40B4-BE49-F238E27FC236}">
              <a16:creationId xmlns:a16="http://schemas.microsoft.com/office/drawing/2014/main" id="{444F674E-53CF-44C9-BDE3-DF8876E3103B}"/>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153" name="フローチャート: 判断 152">
          <a:extLst>
            <a:ext uri="{FF2B5EF4-FFF2-40B4-BE49-F238E27FC236}">
              <a16:creationId xmlns:a16="http://schemas.microsoft.com/office/drawing/2014/main" id="{BA2909A8-A5CE-4EB8-B7D6-AA73B068E8C1}"/>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154" name="フローチャート: 判断 153">
          <a:extLst>
            <a:ext uri="{FF2B5EF4-FFF2-40B4-BE49-F238E27FC236}">
              <a16:creationId xmlns:a16="http://schemas.microsoft.com/office/drawing/2014/main" id="{54E13AEF-58B7-4342-868C-96252A18082F}"/>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155" name="フローチャート: 判断 154">
          <a:extLst>
            <a:ext uri="{FF2B5EF4-FFF2-40B4-BE49-F238E27FC236}">
              <a16:creationId xmlns:a16="http://schemas.microsoft.com/office/drawing/2014/main" id="{EB229FE9-DB74-4298-BD4E-44D55EB36701}"/>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156" name="フローチャート: 判断 155">
          <a:extLst>
            <a:ext uri="{FF2B5EF4-FFF2-40B4-BE49-F238E27FC236}">
              <a16:creationId xmlns:a16="http://schemas.microsoft.com/office/drawing/2014/main" id="{FA049F25-25EE-4380-9D92-84362883B245}"/>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157" name="フローチャート: 判断 156">
          <a:extLst>
            <a:ext uri="{FF2B5EF4-FFF2-40B4-BE49-F238E27FC236}">
              <a16:creationId xmlns:a16="http://schemas.microsoft.com/office/drawing/2014/main" id="{2871B0AC-65B5-4B0E-BD57-17F073A7411F}"/>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765BD9EB-32AC-4971-8FB9-3BCF27F010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892716FE-975A-4490-ABED-1A33063DCA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1D282C0E-A3D2-4B25-A085-F693B485BB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475C6306-AF01-4EBB-ADD0-788A81D052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A85B0C0B-BD4A-4157-AA23-E0DE67B37B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163" name="楕円 162">
          <a:extLst>
            <a:ext uri="{FF2B5EF4-FFF2-40B4-BE49-F238E27FC236}">
              <a16:creationId xmlns:a16="http://schemas.microsoft.com/office/drawing/2014/main" id="{708BB62F-956C-4902-A6CA-EFC262C77DA5}"/>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164" name="【福祉施設】&#10;一人当たり面積該当値テキスト">
          <a:extLst>
            <a:ext uri="{FF2B5EF4-FFF2-40B4-BE49-F238E27FC236}">
              <a16:creationId xmlns:a16="http://schemas.microsoft.com/office/drawing/2014/main" id="{3C92C7C8-6197-4F3C-B73C-E022DB3CA541}"/>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125985</xdr:rowOff>
    </xdr:from>
    <xdr:to>
      <xdr:col>50</xdr:col>
      <xdr:colOff>165100</xdr:colOff>
      <xdr:row>86</xdr:row>
      <xdr:rowOff>56135</xdr:rowOff>
    </xdr:to>
    <xdr:sp macro="" textlink="">
      <xdr:nvSpPr>
        <xdr:cNvPr id="165" name="楕円 164">
          <a:extLst>
            <a:ext uri="{FF2B5EF4-FFF2-40B4-BE49-F238E27FC236}">
              <a16:creationId xmlns:a16="http://schemas.microsoft.com/office/drawing/2014/main" id="{43DAB339-7A77-4403-A422-2CB55A7BF14C}"/>
            </a:ext>
          </a:extLst>
        </xdr:cNvPr>
        <xdr:cNvSpPr/>
      </xdr:nvSpPr>
      <xdr:spPr>
        <a:xfrm>
          <a:off x="9588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5335</xdr:rowOff>
    </xdr:to>
    <xdr:cxnSp macro="">
      <xdr:nvCxnSpPr>
        <xdr:cNvPr id="166" name="直線コネクタ 165">
          <a:extLst>
            <a:ext uri="{FF2B5EF4-FFF2-40B4-BE49-F238E27FC236}">
              <a16:creationId xmlns:a16="http://schemas.microsoft.com/office/drawing/2014/main" id="{1E28ABF2-EA41-413E-A10E-815C23163C87}"/>
            </a:ext>
          </a:extLst>
        </xdr:cNvPr>
        <xdr:cNvCxnSpPr/>
      </xdr:nvCxnSpPr>
      <xdr:spPr>
        <a:xfrm flipV="1">
          <a:off x="9639300" y="147485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167" name="楕円 166">
          <a:extLst>
            <a:ext uri="{FF2B5EF4-FFF2-40B4-BE49-F238E27FC236}">
              <a16:creationId xmlns:a16="http://schemas.microsoft.com/office/drawing/2014/main" id="{AE79D007-D686-4CB5-8134-E7E0231E0DB2}"/>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5335</xdr:rowOff>
    </xdr:from>
    <xdr:to>
      <xdr:col>50</xdr:col>
      <xdr:colOff>114300</xdr:colOff>
      <xdr:row>86</xdr:row>
      <xdr:rowOff>8382</xdr:rowOff>
    </xdr:to>
    <xdr:cxnSp macro="">
      <xdr:nvCxnSpPr>
        <xdr:cNvPr id="168" name="直線コネクタ 167">
          <a:extLst>
            <a:ext uri="{FF2B5EF4-FFF2-40B4-BE49-F238E27FC236}">
              <a16:creationId xmlns:a16="http://schemas.microsoft.com/office/drawing/2014/main" id="{C9507832-574A-40B4-9EFC-2F8BD89F53EE}"/>
            </a:ext>
          </a:extLst>
        </xdr:cNvPr>
        <xdr:cNvCxnSpPr/>
      </xdr:nvCxnSpPr>
      <xdr:spPr>
        <a:xfrm flipV="1">
          <a:off x="8750300" y="147500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169" name="楕円 168">
          <a:extLst>
            <a:ext uri="{FF2B5EF4-FFF2-40B4-BE49-F238E27FC236}">
              <a16:creationId xmlns:a16="http://schemas.microsoft.com/office/drawing/2014/main" id="{37716D0C-7AB3-4C44-B5F9-4B274D1D51F3}"/>
            </a:ext>
          </a:extLst>
        </xdr:cNvPr>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10668</xdr:rowOff>
    </xdr:to>
    <xdr:cxnSp macro="">
      <xdr:nvCxnSpPr>
        <xdr:cNvPr id="170" name="直線コネクタ 169">
          <a:extLst>
            <a:ext uri="{FF2B5EF4-FFF2-40B4-BE49-F238E27FC236}">
              <a16:creationId xmlns:a16="http://schemas.microsoft.com/office/drawing/2014/main" id="{F7911369-E128-4FF1-8F17-3468A24CC4BD}"/>
            </a:ext>
          </a:extLst>
        </xdr:cNvPr>
        <xdr:cNvCxnSpPr/>
      </xdr:nvCxnSpPr>
      <xdr:spPr>
        <a:xfrm flipV="1">
          <a:off x="7861300" y="1475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132080</xdr:rowOff>
    </xdr:from>
    <xdr:to>
      <xdr:col>36</xdr:col>
      <xdr:colOff>165100</xdr:colOff>
      <xdr:row>86</xdr:row>
      <xdr:rowOff>62230</xdr:rowOff>
    </xdr:to>
    <xdr:sp macro="" textlink="">
      <xdr:nvSpPr>
        <xdr:cNvPr id="171" name="楕円 170">
          <a:extLst>
            <a:ext uri="{FF2B5EF4-FFF2-40B4-BE49-F238E27FC236}">
              <a16:creationId xmlns:a16="http://schemas.microsoft.com/office/drawing/2014/main" id="{BD6D83D6-EB2A-437E-B534-F0DD990A7531}"/>
            </a:ext>
          </a:extLst>
        </xdr:cNvPr>
        <xdr:cNvSpPr/>
      </xdr:nvSpPr>
      <xdr:spPr>
        <a:xfrm>
          <a:off x="6921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11430</xdr:rowOff>
    </xdr:to>
    <xdr:cxnSp macro="">
      <xdr:nvCxnSpPr>
        <xdr:cNvPr id="172" name="直線コネクタ 171">
          <a:extLst>
            <a:ext uri="{FF2B5EF4-FFF2-40B4-BE49-F238E27FC236}">
              <a16:creationId xmlns:a16="http://schemas.microsoft.com/office/drawing/2014/main" id="{8C493B4D-9EBA-4924-B7D3-B45F9F4D7F4B}"/>
            </a:ext>
          </a:extLst>
        </xdr:cNvPr>
        <xdr:cNvCxnSpPr/>
      </xdr:nvCxnSpPr>
      <xdr:spPr>
        <a:xfrm flipV="1">
          <a:off x="6972300" y="147553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173" name="n_1aveValue【福祉施設】&#10;一人当たり面積">
          <a:extLst>
            <a:ext uri="{FF2B5EF4-FFF2-40B4-BE49-F238E27FC236}">
              <a16:creationId xmlns:a16="http://schemas.microsoft.com/office/drawing/2014/main" id="{521AD08A-DE3D-4C50-A50E-C3CC7852EAF1}"/>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174" name="n_2aveValue【福祉施設】&#10;一人当たり面積">
          <a:extLst>
            <a:ext uri="{FF2B5EF4-FFF2-40B4-BE49-F238E27FC236}">
              <a16:creationId xmlns:a16="http://schemas.microsoft.com/office/drawing/2014/main" id="{219ADE7A-D72C-4B68-8F9E-8E2DA0C64EC6}"/>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175" name="n_3aveValue【福祉施設】&#10;一人当たり面積">
          <a:extLst>
            <a:ext uri="{FF2B5EF4-FFF2-40B4-BE49-F238E27FC236}">
              <a16:creationId xmlns:a16="http://schemas.microsoft.com/office/drawing/2014/main" id="{EC7A7A97-410B-46AA-8653-CC04D4A03508}"/>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176" name="n_4aveValue【福祉施設】&#10;一人当たり面積">
          <a:extLst>
            <a:ext uri="{FF2B5EF4-FFF2-40B4-BE49-F238E27FC236}">
              <a16:creationId xmlns:a16="http://schemas.microsoft.com/office/drawing/2014/main" id="{9454C4F7-2C91-4C50-BC9A-2FB51429B924}"/>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47262</xdr:rowOff>
    </xdr:from>
    <xdr:ext cx="469744" cy="259045"/>
    <xdr:sp macro="" textlink="">
      <xdr:nvSpPr>
        <xdr:cNvPr id="177" name="n_1mainValue【福祉施設】&#10;一人当たり面積">
          <a:extLst>
            <a:ext uri="{FF2B5EF4-FFF2-40B4-BE49-F238E27FC236}">
              <a16:creationId xmlns:a16="http://schemas.microsoft.com/office/drawing/2014/main" id="{BE89FF0C-84FE-4A10-ACFE-6659C0BB0D72}"/>
            </a:ext>
          </a:extLst>
        </xdr:cNvPr>
        <xdr:cNvSpPr txBox="1"/>
      </xdr:nvSpPr>
      <xdr:spPr>
        <a:xfrm>
          <a:off x="93917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178" name="n_2mainValue【福祉施設】&#10;一人当たり面積">
          <a:extLst>
            <a:ext uri="{FF2B5EF4-FFF2-40B4-BE49-F238E27FC236}">
              <a16:creationId xmlns:a16="http://schemas.microsoft.com/office/drawing/2014/main" id="{3A7AFD26-D142-4F34-B5BD-0637D79951D3}"/>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179" name="n_3mainValue【福祉施設】&#10;一人当たり面積">
          <a:extLst>
            <a:ext uri="{FF2B5EF4-FFF2-40B4-BE49-F238E27FC236}">
              <a16:creationId xmlns:a16="http://schemas.microsoft.com/office/drawing/2014/main" id="{CC99659F-3C2F-408F-BE7F-A9B73E61EDA4}"/>
            </a:ext>
          </a:extLst>
        </xdr:cNvPr>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53357</xdr:rowOff>
    </xdr:from>
    <xdr:ext cx="469744" cy="259045"/>
    <xdr:sp macro="" textlink="">
      <xdr:nvSpPr>
        <xdr:cNvPr id="180" name="n_4mainValue【福祉施設】&#10;一人当たり面積">
          <a:extLst>
            <a:ext uri="{FF2B5EF4-FFF2-40B4-BE49-F238E27FC236}">
              <a16:creationId xmlns:a16="http://schemas.microsoft.com/office/drawing/2014/main" id="{34678CEC-79F9-4FF1-8DAB-4174EBBC72B2}"/>
            </a:ext>
          </a:extLst>
        </xdr:cNvPr>
        <xdr:cNvSpPr txBox="1"/>
      </xdr:nvSpPr>
      <xdr:spPr>
        <a:xfrm>
          <a:off x="6737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9EDF5B67-8754-4C0C-88C1-2C8B99EF02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D813FD0D-44AD-4FC0-92FB-DA654BE10A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99547A63-2DB5-488A-B89E-87307BBD17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89B1DA74-8BB2-4F4F-9C9F-BE2D7D98F7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29E6B0E0-F536-478E-9008-66AF73CB2A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8FC13F1C-647F-4550-95C3-8033E566CA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4706DC5A-EADE-4D99-951C-C46F4BF80B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DEBAC560-E0DB-46AD-87B9-4D84623C01C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39D2524A-D920-499F-8C6F-DE382D0ECAF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8373A031-33D6-40A9-BC4E-E748BBAD997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A9F3FF16-A65E-466F-96F5-2B7DEF40BA4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17B9B9C8-7FD4-4999-9861-423109E11B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E95B8D8B-2E4C-4059-85C1-8A89920F5D9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C9372BF5-000F-4CEA-8E68-248E17F2968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1942CF30-EDF8-4AD1-A5D2-B12E443AAE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C2DBBA24-D5C5-44F8-AF19-3619D9CA6BA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1A56F373-5C4E-477B-A5A3-5918885CB16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8AE68C33-E936-49E1-84A5-F52E90ED1F9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EDCDFEA1-8F1F-4C6B-B808-26C0B4B50CF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9D377212-5D65-4DD5-A219-EE0019ED29C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F0303CC9-0F11-4F7B-B5D4-0E364008D83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7F438101-8673-45C9-8C44-178F20C139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E04796E3-B082-438B-8F0C-7986167A91A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3ECFDBD8-85D2-4A55-96EB-08FFE69766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205" name="直線コネクタ 204">
          <a:extLst>
            <a:ext uri="{FF2B5EF4-FFF2-40B4-BE49-F238E27FC236}">
              <a16:creationId xmlns:a16="http://schemas.microsoft.com/office/drawing/2014/main" id="{C92C1221-D1E0-44FE-8183-18F719674BAE}"/>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FE10CC5B-45A3-4DE4-80AB-3E177C035CE3}"/>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207" name="直線コネクタ 206">
          <a:extLst>
            <a:ext uri="{FF2B5EF4-FFF2-40B4-BE49-F238E27FC236}">
              <a16:creationId xmlns:a16="http://schemas.microsoft.com/office/drawing/2014/main" id="{4EF404CE-9548-4E5B-AE90-3A3AE45D48C9}"/>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8F209050-D2A1-4333-BE5F-9962C2B434BE}"/>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209" name="直線コネクタ 208">
          <a:extLst>
            <a:ext uri="{FF2B5EF4-FFF2-40B4-BE49-F238E27FC236}">
              <a16:creationId xmlns:a16="http://schemas.microsoft.com/office/drawing/2014/main" id="{80C260E0-4216-4DE7-B125-E6D60652B842}"/>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6CB0D039-511A-411B-A816-627AF73D63DD}"/>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211" name="フローチャート: 判断 210">
          <a:extLst>
            <a:ext uri="{FF2B5EF4-FFF2-40B4-BE49-F238E27FC236}">
              <a16:creationId xmlns:a16="http://schemas.microsoft.com/office/drawing/2014/main" id="{2DAE0A72-46CC-4748-B07F-983F2FB306DB}"/>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212" name="フローチャート: 判断 211">
          <a:extLst>
            <a:ext uri="{FF2B5EF4-FFF2-40B4-BE49-F238E27FC236}">
              <a16:creationId xmlns:a16="http://schemas.microsoft.com/office/drawing/2014/main" id="{30935BBC-2BAC-4558-A3B0-C2D436165F9F}"/>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213" name="フローチャート: 判断 212">
          <a:extLst>
            <a:ext uri="{FF2B5EF4-FFF2-40B4-BE49-F238E27FC236}">
              <a16:creationId xmlns:a16="http://schemas.microsoft.com/office/drawing/2014/main" id="{F25F34CB-3C62-47BE-AFEA-06F04FB059C2}"/>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214" name="フローチャート: 判断 213">
          <a:extLst>
            <a:ext uri="{FF2B5EF4-FFF2-40B4-BE49-F238E27FC236}">
              <a16:creationId xmlns:a16="http://schemas.microsoft.com/office/drawing/2014/main" id="{29CF94CF-225D-4E0B-8B1F-BDE2FB783335}"/>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215" name="フローチャート: 判断 214">
          <a:extLst>
            <a:ext uri="{FF2B5EF4-FFF2-40B4-BE49-F238E27FC236}">
              <a16:creationId xmlns:a16="http://schemas.microsoft.com/office/drawing/2014/main" id="{1B8A6B71-D43C-40A5-9367-F92C8E936BED}"/>
            </a:ext>
          </a:extLst>
        </xdr:cNvPr>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B5774ECC-CB7B-4375-81B2-E3E502327B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79D00555-86CC-4D30-AAB8-10CE2C23CF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8E33CD40-98BD-4A42-9F2E-AEB74179962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9A951107-AACB-4457-9BF5-9AAD4F3CCD7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C1E1B0EB-3A2C-414E-A6D4-C7586133C43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221" name="楕円 220">
          <a:extLst>
            <a:ext uri="{FF2B5EF4-FFF2-40B4-BE49-F238E27FC236}">
              <a16:creationId xmlns:a16="http://schemas.microsoft.com/office/drawing/2014/main" id="{1B078AD9-2754-49D9-9F1A-6D85A45F255D}"/>
            </a:ext>
          </a:extLst>
        </xdr:cNvPr>
        <xdr:cNvSpPr/>
      </xdr:nvSpPr>
      <xdr:spPr>
        <a:xfrm>
          <a:off x="4584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24782</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596E8656-DAC5-495B-9018-1D077E94AC8A}"/>
            </a:ext>
          </a:extLst>
        </xdr:cNvPr>
        <xdr:cNvSpPr txBox="1"/>
      </xdr:nvSpPr>
      <xdr:spPr>
        <a:xfrm>
          <a:off x="4673600"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223" name="楕円 222">
          <a:extLst>
            <a:ext uri="{FF2B5EF4-FFF2-40B4-BE49-F238E27FC236}">
              <a16:creationId xmlns:a16="http://schemas.microsoft.com/office/drawing/2014/main" id="{2E27BF44-5220-425D-83CD-4535A11F2D76}"/>
            </a:ext>
          </a:extLst>
        </xdr:cNvPr>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97155</xdr:rowOff>
    </xdr:to>
    <xdr:cxnSp macro="">
      <xdr:nvCxnSpPr>
        <xdr:cNvPr id="224" name="直線コネクタ 223">
          <a:extLst>
            <a:ext uri="{FF2B5EF4-FFF2-40B4-BE49-F238E27FC236}">
              <a16:creationId xmlns:a16="http://schemas.microsoft.com/office/drawing/2014/main" id="{C31E8EF8-0C41-41C2-9419-3EC20688A7AE}"/>
            </a:ext>
          </a:extLst>
        </xdr:cNvPr>
        <xdr:cNvCxnSpPr/>
      </xdr:nvCxnSpPr>
      <xdr:spPr>
        <a:xfrm>
          <a:off x="3797300" y="178841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132080</xdr:rowOff>
    </xdr:from>
    <xdr:to>
      <xdr:col>15</xdr:col>
      <xdr:colOff>101600</xdr:colOff>
      <xdr:row>104</xdr:row>
      <xdr:rowOff>62230</xdr:rowOff>
    </xdr:to>
    <xdr:sp macro="" textlink="">
      <xdr:nvSpPr>
        <xdr:cNvPr id="225" name="楕円 224">
          <a:extLst>
            <a:ext uri="{FF2B5EF4-FFF2-40B4-BE49-F238E27FC236}">
              <a16:creationId xmlns:a16="http://schemas.microsoft.com/office/drawing/2014/main" id="{77B123BB-E921-41F7-88D1-ABB762CA5311}"/>
            </a:ext>
          </a:extLst>
        </xdr:cNvPr>
        <xdr:cNvSpPr/>
      </xdr:nvSpPr>
      <xdr:spPr>
        <a:xfrm>
          <a:off x="2857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11430</xdr:rowOff>
    </xdr:from>
    <xdr:to>
      <xdr:col>19</xdr:col>
      <xdr:colOff>177800</xdr:colOff>
      <xdr:row>104</xdr:row>
      <xdr:rowOff>53339</xdr:rowOff>
    </xdr:to>
    <xdr:cxnSp macro="">
      <xdr:nvCxnSpPr>
        <xdr:cNvPr id="226" name="直線コネクタ 225">
          <a:extLst>
            <a:ext uri="{FF2B5EF4-FFF2-40B4-BE49-F238E27FC236}">
              <a16:creationId xmlns:a16="http://schemas.microsoft.com/office/drawing/2014/main" id="{8E1B04A3-722B-45B2-99C1-7060718EDE90}"/>
            </a:ext>
          </a:extLst>
        </xdr:cNvPr>
        <xdr:cNvCxnSpPr/>
      </xdr:nvCxnSpPr>
      <xdr:spPr>
        <a:xfrm>
          <a:off x="2908300" y="17842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227" name="楕円 226">
          <a:extLst>
            <a:ext uri="{FF2B5EF4-FFF2-40B4-BE49-F238E27FC236}">
              <a16:creationId xmlns:a16="http://schemas.microsoft.com/office/drawing/2014/main" id="{9A32A714-B2A0-496E-A152-E28CA4D2A16C}"/>
            </a:ext>
          </a:extLst>
        </xdr:cNvPr>
        <xdr:cNvSpPr/>
      </xdr:nvSpPr>
      <xdr:spPr>
        <a:xfrm>
          <a:off x="1968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146686</xdr:rowOff>
    </xdr:from>
    <xdr:to>
      <xdr:col>15</xdr:col>
      <xdr:colOff>50800</xdr:colOff>
      <xdr:row>104</xdr:row>
      <xdr:rowOff>11430</xdr:rowOff>
    </xdr:to>
    <xdr:cxnSp macro="">
      <xdr:nvCxnSpPr>
        <xdr:cNvPr id="228" name="直線コネクタ 227">
          <a:extLst>
            <a:ext uri="{FF2B5EF4-FFF2-40B4-BE49-F238E27FC236}">
              <a16:creationId xmlns:a16="http://schemas.microsoft.com/office/drawing/2014/main" id="{360872EE-DBA2-4529-8F54-09359CEB9FF6}"/>
            </a:ext>
          </a:extLst>
        </xdr:cNvPr>
        <xdr:cNvCxnSpPr/>
      </xdr:nvCxnSpPr>
      <xdr:spPr>
        <a:xfrm>
          <a:off x="2019300" y="178060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168275</xdr:rowOff>
    </xdr:from>
    <xdr:to>
      <xdr:col>6</xdr:col>
      <xdr:colOff>38100</xdr:colOff>
      <xdr:row>103</xdr:row>
      <xdr:rowOff>98425</xdr:rowOff>
    </xdr:to>
    <xdr:sp macro="" textlink="">
      <xdr:nvSpPr>
        <xdr:cNvPr id="229" name="楕円 228">
          <a:extLst>
            <a:ext uri="{FF2B5EF4-FFF2-40B4-BE49-F238E27FC236}">
              <a16:creationId xmlns:a16="http://schemas.microsoft.com/office/drawing/2014/main" id="{FEAE9F93-D10D-49EE-95BC-69C2A8CF6684}"/>
            </a:ext>
          </a:extLst>
        </xdr:cNvPr>
        <xdr:cNvSpPr/>
      </xdr:nvSpPr>
      <xdr:spPr>
        <a:xfrm>
          <a:off x="1079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47625</xdr:rowOff>
    </xdr:from>
    <xdr:to>
      <xdr:col>10</xdr:col>
      <xdr:colOff>114300</xdr:colOff>
      <xdr:row>103</xdr:row>
      <xdr:rowOff>146686</xdr:rowOff>
    </xdr:to>
    <xdr:cxnSp macro="">
      <xdr:nvCxnSpPr>
        <xdr:cNvPr id="230" name="直線コネクタ 229">
          <a:extLst>
            <a:ext uri="{FF2B5EF4-FFF2-40B4-BE49-F238E27FC236}">
              <a16:creationId xmlns:a16="http://schemas.microsoft.com/office/drawing/2014/main" id="{C90ED50D-3832-4FDE-8A4E-FEB75A13EDEB}"/>
            </a:ext>
          </a:extLst>
        </xdr:cNvPr>
        <xdr:cNvCxnSpPr/>
      </xdr:nvCxnSpPr>
      <xdr:spPr>
        <a:xfrm>
          <a:off x="1130300" y="1770697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231" name="n_1aveValue【市民会館】&#10;有形固定資産減価償却率">
          <a:extLst>
            <a:ext uri="{FF2B5EF4-FFF2-40B4-BE49-F238E27FC236}">
              <a16:creationId xmlns:a16="http://schemas.microsoft.com/office/drawing/2014/main" id="{B12F86E1-BD78-433A-B020-8222F4B68EBC}"/>
            </a:ext>
          </a:extLst>
        </xdr:cNvPr>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232" name="n_2aveValue【市民会館】&#10;有形固定資産減価償却率">
          <a:extLst>
            <a:ext uri="{FF2B5EF4-FFF2-40B4-BE49-F238E27FC236}">
              <a16:creationId xmlns:a16="http://schemas.microsoft.com/office/drawing/2014/main" id="{161DF205-F85A-4B58-80FD-C5D6FDA1D388}"/>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17163</xdr:rowOff>
    </xdr:from>
    <xdr:ext cx="405111" cy="259045"/>
    <xdr:sp macro="" textlink="">
      <xdr:nvSpPr>
        <xdr:cNvPr id="233" name="n_3aveValue【市民会館】&#10;有形固定資産減価償却率">
          <a:extLst>
            <a:ext uri="{FF2B5EF4-FFF2-40B4-BE49-F238E27FC236}">
              <a16:creationId xmlns:a16="http://schemas.microsoft.com/office/drawing/2014/main" id="{EEED018F-811E-45DE-A4A9-10E1B2E635DC}"/>
            </a:ext>
          </a:extLst>
        </xdr:cNvPr>
        <xdr:cNvSpPr txBox="1"/>
      </xdr:nvSpPr>
      <xdr:spPr>
        <a:xfrm>
          <a:off x="1816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234" name="n_4aveValue【市民会館】&#10;有形固定資産減価償却率">
          <a:extLst>
            <a:ext uri="{FF2B5EF4-FFF2-40B4-BE49-F238E27FC236}">
              <a16:creationId xmlns:a16="http://schemas.microsoft.com/office/drawing/2014/main" id="{0A501673-BB16-45B5-87F6-546F8D69EA73}"/>
            </a:ext>
          </a:extLst>
        </xdr:cNvPr>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95266</xdr:rowOff>
    </xdr:from>
    <xdr:ext cx="405111" cy="259045"/>
    <xdr:sp macro="" textlink="">
      <xdr:nvSpPr>
        <xdr:cNvPr id="235" name="n_1mainValue【市民会館】&#10;有形固定資産減価償却率">
          <a:extLst>
            <a:ext uri="{FF2B5EF4-FFF2-40B4-BE49-F238E27FC236}">
              <a16:creationId xmlns:a16="http://schemas.microsoft.com/office/drawing/2014/main" id="{455E102B-B846-4B7F-B65E-441F40668798}"/>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53357</xdr:rowOff>
    </xdr:from>
    <xdr:ext cx="405111" cy="259045"/>
    <xdr:sp macro="" textlink="">
      <xdr:nvSpPr>
        <xdr:cNvPr id="236" name="n_2mainValue【市民会館】&#10;有形固定資産減価償却率">
          <a:extLst>
            <a:ext uri="{FF2B5EF4-FFF2-40B4-BE49-F238E27FC236}">
              <a16:creationId xmlns:a16="http://schemas.microsoft.com/office/drawing/2014/main" id="{7E40A896-373E-4411-B2F9-A6F8BBCE3120}"/>
            </a:ext>
          </a:extLst>
        </xdr:cNvPr>
        <xdr:cNvSpPr txBox="1"/>
      </xdr:nvSpPr>
      <xdr:spPr>
        <a:xfrm>
          <a:off x="2705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237" name="n_3mainValue【市民会館】&#10;有形固定資産減価償却率">
          <a:extLst>
            <a:ext uri="{FF2B5EF4-FFF2-40B4-BE49-F238E27FC236}">
              <a16:creationId xmlns:a16="http://schemas.microsoft.com/office/drawing/2014/main" id="{76518B71-4DED-4FEF-B083-E0D4FB808918}"/>
            </a:ext>
          </a:extLst>
        </xdr:cNvPr>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238" name="n_4mainValue【市民会館】&#10;有形固定資産減価償却率">
          <a:extLst>
            <a:ext uri="{FF2B5EF4-FFF2-40B4-BE49-F238E27FC236}">
              <a16:creationId xmlns:a16="http://schemas.microsoft.com/office/drawing/2014/main" id="{9216069A-B61F-4A53-9B50-108F7222051C}"/>
            </a:ext>
          </a:extLst>
        </xdr:cNvPr>
        <xdr:cNvSpPr txBox="1"/>
      </xdr:nvSpPr>
      <xdr:spPr>
        <a:xfrm>
          <a:off x="927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80DB0FE6-A3DB-4931-A22A-EE9F115AED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3A5E3FC1-A344-4735-ABA3-A96C1C57E4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CD639872-932E-4FE4-8579-B94E703A4B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81A25596-7B04-4AB1-BF9C-4C658823E4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55F33974-61DE-49A9-9DF8-E0A9CE3DD7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6FE327E1-57CA-4349-B18E-99F2C55C45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15BE1301-3488-4686-B7BC-13865A0FA4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F17B6FE4-9BDA-4F53-9E2D-40AAC06176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B5E406F3-C1B2-40AB-BE8D-A933FC26BA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1C9EADCE-5F20-4DBF-B5A7-6B4A616E4F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556B4E72-04D3-47EC-BE31-877AFA20DA7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74BC0BD6-1D8F-43EF-8A7A-6A129EA75B1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86C2561F-1E61-4079-9847-423EC2E5537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A1EC9160-4E79-41CA-8858-471074F6FB4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4B219749-060C-4925-97C4-E5B0032B5F7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E53ADD4F-AF36-44EE-B731-4A0AD52F4B4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EA8946FE-C487-4C9C-81FA-2E5EFC29B3F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C3E88E82-5AB9-43BD-8804-B9CCEF44507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E8F116E6-F05F-4269-B4B1-C47ED068904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8C6ADB9C-B695-4174-AD98-07608B82C5A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1280C263-7058-4107-9AA5-EF0DEEB7796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85D124E1-3607-4D87-9D01-A379F6AE13F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E8F51232-3158-4E41-B2C7-BC8345F839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262" name="直線コネクタ 261">
          <a:extLst>
            <a:ext uri="{FF2B5EF4-FFF2-40B4-BE49-F238E27FC236}">
              <a16:creationId xmlns:a16="http://schemas.microsoft.com/office/drawing/2014/main" id="{0B4B1AA4-B0B7-4DEE-AD46-1EC0C5E850EC}"/>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263" name="【市民会館】&#10;一人当たり面積最小値テキスト">
          <a:extLst>
            <a:ext uri="{FF2B5EF4-FFF2-40B4-BE49-F238E27FC236}">
              <a16:creationId xmlns:a16="http://schemas.microsoft.com/office/drawing/2014/main" id="{A709D49E-73C7-44E3-8DE0-DBDAE00F2FB2}"/>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264" name="直線コネクタ 263">
          <a:extLst>
            <a:ext uri="{FF2B5EF4-FFF2-40B4-BE49-F238E27FC236}">
              <a16:creationId xmlns:a16="http://schemas.microsoft.com/office/drawing/2014/main" id="{210A914D-87C7-49CF-80B1-4920B0580F74}"/>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265" name="【市民会館】&#10;一人当たり面積最大値テキスト">
          <a:extLst>
            <a:ext uri="{FF2B5EF4-FFF2-40B4-BE49-F238E27FC236}">
              <a16:creationId xmlns:a16="http://schemas.microsoft.com/office/drawing/2014/main" id="{09FACA7F-A1BF-40CB-B758-FCADAFEEEA8B}"/>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266" name="直線コネクタ 265">
          <a:extLst>
            <a:ext uri="{FF2B5EF4-FFF2-40B4-BE49-F238E27FC236}">
              <a16:creationId xmlns:a16="http://schemas.microsoft.com/office/drawing/2014/main" id="{4B2BA494-CFE9-415C-8D8A-21B20DA436C7}"/>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267" name="【市民会館】&#10;一人当たり面積平均値テキスト">
          <a:extLst>
            <a:ext uri="{FF2B5EF4-FFF2-40B4-BE49-F238E27FC236}">
              <a16:creationId xmlns:a16="http://schemas.microsoft.com/office/drawing/2014/main" id="{9284A7E5-3A48-44D5-B1C4-70C3B93659D3}"/>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268" name="フローチャート: 判断 267">
          <a:extLst>
            <a:ext uri="{FF2B5EF4-FFF2-40B4-BE49-F238E27FC236}">
              <a16:creationId xmlns:a16="http://schemas.microsoft.com/office/drawing/2014/main" id="{73EE0BD2-2E9E-4772-8EEF-B5DF2593691B}"/>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269" name="フローチャート: 判断 268">
          <a:extLst>
            <a:ext uri="{FF2B5EF4-FFF2-40B4-BE49-F238E27FC236}">
              <a16:creationId xmlns:a16="http://schemas.microsoft.com/office/drawing/2014/main" id="{66B51142-70DC-443C-BC8B-27D47753B263}"/>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270" name="フローチャート: 判断 269">
          <a:extLst>
            <a:ext uri="{FF2B5EF4-FFF2-40B4-BE49-F238E27FC236}">
              <a16:creationId xmlns:a16="http://schemas.microsoft.com/office/drawing/2014/main" id="{7AF90216-8FCF-47C7-8429-0934A819E6CC}"/>
            </a:ext>
          </a:extLst>
        </xdr:cNvPr>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271" name="フローチャート: 判断 270">
          <a:extLst>
            <a:ext uri="{FF2B5EF4-FFF2-40B4-BE49-F238E27FC236}">
              <a16:creationId xmlns:a16="http://schemas.microsoft.com/office/drawing/2014/main" id="{09B82CC1-9722-4951-937B-7E19B286831E}"/>
            </a:ext>
          </a:extLst>
        </xdr:cNvPr>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272" name="フローチャート: 判断 271">
          <a:extLst>
            <a:ext uri="{FF2B5EF4-FFF2-40B4-BE49-F238E27FC236}">
              <a16:creationId xmlns:a16="http://schemas.microsoft.com/office/drawing/2014/main" id="{2D38D193-CD41-4C61-B4BF-4A8932557707}"/>
            </a:ext>
          </a:extLst>
        </xdr:cNvPr>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EE731462-7A94-4F91-9E5A-A94A5DF174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1D276BC8-F472-42F0-A8B5-6FB7E03C2BE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B6725512-BF41-4474-9018-D6EF872758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970CBDAB-8357-482A-9C30-1AC28EA49C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E38E3F77-7365-4607-90F0-1F794F6767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33782</xdr:rowOff>
    </xdr:from>
    <xdr:to>
      <xdr:col>55</xdr:col>
      <xdr:colOff>50800</xdr:colOff>
      <xdr:row>106</xdr:row>
      <xdr:rowOff>135382</xdr:rowOff>
    </xdr:to>
    <xdr:sp macro="" textlink="">
      <xdr:nvSpPr>
        <xdr:cNvPr id="278" name="楕円 277">
          <a:extLst>
            <a:ext uri="{FF2B5EF4-FFF2-40B4-BE49-F238E27FC236}">
              <a16:creationId xmlns:a16="http://schemas.microsoft.com/office/drawing/2014/main" id="{F0C031A0-A602-453B-8387-C9F3D34897EC}"/>
            </a:ext>
          </a:extLst>
        </xdr:cNvPr>
        <xdr:cNvSpPr/>
      </xdr:nvSpPr>
      <xdr:spPr>
        <a:xfrm>
          <a:off x="10426700" y="182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56659</xdr:rowOff>
    </xdr:from>
    <xdr:ext cx="469744" cy="259045"/>
    <xdr:sp macro="" textlink="">
      <xdr:nvSpPr>
        <xdr:cNvPr id="279" name="【市民会館】&#10;一人当たり面積該当値テキスト">
          <a:extLst>
            <a:ext uri="{FF2B5EF4-FFF2-40B4-BE49-F238E27FC236}">
              <a16:creationId xmlns:a16="http://schemas.microsoft.com/office/drawing/2014/main" id="{B5DB2654-2887-425C-BD23-8889C3F34C3C}"/>
            </a:ext>
          </a:extLst>
        </xdr:cNvPr>
        <xdr:cNvSpPr txBox="1"/>
      </xdr:nvSpPr>
      <xdr:spPr>
        <a:xfrm>
          <a:off x="10515600"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280" name="楕円 279">
          <a:extLst>
            <a:ext uri="{FF2B5EF4-FFF2-40B4-BE49-F238E27FC236}">
              <a16:creationId xmlns:a16="http://schemas.microsoft.com/office/drawing/2014/main" id="{2DCAF113-0379-4EA2-8719-9567153A1543}"/>
            </a:ext>
          </a:extLst>
        </xdr:cNvPr>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84582</xdr:rowOff>
    </xdr:from>
    <xdr:to>
      <xdr:col>55</xdr:col>
      <xdr:colOff>0</xdr:colOff>
      <xdr:row>106</xdr:row>
      <xdr:rowOff>91439</xdr:rowOff>
    </xdr:to>
    <xdr:cxnSp macro="">
      <xdr:nvCxnSpPr>
        <xdr:cNvPr id="281" name="直線コネクタ 280">
          <a:extLst>
            <a:ext uri="{FF2B5EF4-FFF2-40B4-BE49-F238E27FC236}">
              <a16:creationId xmlns:a16="http://schemas.microsoft.com/office/drawing/2014/main" id="{E545D0EF-C1B9-4075-8B8B-C27FF4F209D3}"/>
            </a:ext>
          </a:extLst>
        </xdr:cNvPr>
        <xdr:cNvCxnSpPr/>
      </xdr:nvCxnSpPr>
      <xdr:spPr>
        <a:xfrm flipV="1">
          <a:off x="9639300" y="1825828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51308</xdr:rowOff>
    </xdr:from>
    <xdr:to>
      <xdr:col>46</xdr:col>
      <xdr:colOff>38100</xdr:colOff>
      <xdr:row>106</xdr:row>
      <xdr:rowOff>152908</xdr:rowOff>
    </xdr:to>
    <xdr:sp macro="" textlink="">
      <xdr:nvSpPr>
        <xdr:cNvPr id="282" name="楕円 281">
          <a:extLst>
            <a:ext uri="{FF2B5EF4-FFF2-40B4-BE49-F238E27FC236}">
              <a16:creationId xmlns:a16="http://schemas.microsoft.com/office/drawing/2014/main" id="{C074A40B-DBCD-48B7-913D-75E765F79ABA}"/>
            </a:ext>
          </a:extLst>
        </xdr:cNvPr>
        <xdr:cNvSpPr/>
      </xdr:nvSpPr>
      <xdr:spPr>
        <a:xfrm>
          <a:off x="8699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102108</xdr:rowOff>
    </xdr:to>
    <xdr:cxnSp macro="">
      <xdr:nvCxnSpPr>
        <xdr:cNvPr id="283" name="直線コネクタ 282">
          <a:extLst>
            <a:ext uri="{FF2B5EF4-FFF2-40B4-BE49-F238E27FC236}">
              <a16:creationId xmlns:a16="http://schemas.microsoft.com/office/drawing/2014/main" id="{79D79A95-A06F-46F9-8511-07F364CB1BFC}"/>
            </a:ext>
          </a:extLst>
        </xdr:cNvPr>
        <xdr:cNvCxnSpPr/>
      </xdr:nvCxnSpPr>
      <xdr:spPr>
        <a:xfrm flipV="1">
          <a:off x="8750300" y="1826513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58928</xdr:rowOff>
    </xdr:from>
    <xdr:to>
      <xdr:col>41</xdr:col>
      <xdr:colOff>101600</xdr:colOff>
      <xdr:row>106</xdr:row>
      <xdr:rowOff>160528</xdr:rowOff>
    </xdr:to>
    <xdr:sp macro="" textlink="">
      <xdr:nvSpPr>
        <xdr:cNvPr id="284" name="楕円 283">
          <a:extLst>
            <a:ext uri="{FF2B5EF4-FFF2-40B4-BE49-F238E27FC236}">
              <a16:creationId xmlns:a16="http://schemas.microsoft.com/office/drawing/2014/main" id="{B21850EE-80CA-4A24-AD58-01EA0582E99B}"/>
            </a:ext>
          </a:extLst>
        </xdr:cNvPr>
        <xdr:cNvSpPr/>
      </xdr:nvSpPr>
      <xdr:spPr>
        <a:xfrm>
          <a:off x="7810500" y="182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102108</xdr:rowOff>
    </xdr:from>
    <xdr:to>
      <xdr:col>45</xdr:col>
      <xdr:colOff>177800</xdr:colOff>
      <xdr:row>106</xdr:row>
      <xdr:rowOff>109728</xdr:rowOff>
    </xdr:to>
    <xdr:cxnSp macro="">
      <xdr:nvCxnSpPr>
        <xdr:cNvPr id="285" name="直線コネクタ 284">
          <a:extLst>
            <a:ext uri="{FF2B5EF4-FFF2-40B4-BE49-F238E27FC236}">
              <a16:creationId xmlns:a16="http://schemas.microsoft.com/office/drawing/2014/main" id="{02D67569-9D9F-4D15-96AB-EACF0D3EF5FD}"/>
            </a:ext>
          </a:extLst>
        </xdr:cNvPr>
        <xdr:cNvCxnSpPr/>
      </xdr:nvCxnSpPr>
      <xdr:spPr>
        <a:xfrm flipV="1">
          <a:off x="7861300" y="1827580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286" name="楕円 285">
          <a:extLst>
            <a:ext uri="{FF2B5EF4-FFF2-40B4-BE49-F238E27FC236}">
              <a16:creationId xmlns:a16="http://schemas.microsoft.com/office/drawing/2014/main" id="{2A5412C3-58A6-4613-BC23-9ED50FF6B569}"/>
            </a:ext>
          </a:extLst>
        </xdr:cNvPr>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109728</xdr:rowOff>
    </xdr:from>
    <xdr:to>
      <xdr:col>41</xdr:col>
      <xdr:colOff>50800</xdr:colOff>
      <xdr:row>106</xdr:row>
      <xdr:rowOff>114300</xdr:rowOff>
    </xdr:to>
    <xdr:cxnSp macro="">
      <xdr:nvCxnSpPr>
        <xdr:cNvPr id="287" name="直線コネクタ 286">
          <a:extLst>
            <a:ext uri="{FF2B5EF4-FFF2-40B4-BE49-F238E27FC236}">
              <a16:creationId xmlns:a16="http://schemas.microsoft.com/office/drawing/2014/main" id="{D0DCDE0D-FE2D-4220-8528-EE5B1DCD51A9}"/>
            </a:ext>
          </a:extLst>
        </xdr:cNvPr>
        <xdr:cNvCxnSpPr/>
      </xdr:nvCxnSpPr>
      <xdr:spPr>
        <a:xfrm flipV="1">
          <a:off x="6972300" y="18283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288" name="n_1aveValue【市民会館】&#10;一人当たり面積">
          <a:extLst>
            <a:ext uri="{FF2B5EF4-FFF2-40B4-BE49-F238E27FC236}">
              <a16:creationId xmlns:a16="http://schemas.microsoft.com/office/drawing/2014/main" id="{AB6AC8C4-3B2B-407B-B8D8-8982A6595369}"/>
            </a:ext>
          </a:extLst>
        </xdr:cNvPr>
        <xdr:cNvSpPr txBox="1"/>
      </xdr:nvSpPr>
      <xdr:spPr>
        <a:xfrm>
          <a:off x="9391727" y="18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289" name="n_2aveValue【市民会館】&#10;一人当たり面積">
          <a:extLst>
            <a:ext uri="{FF2B5EF4-FFF2-40B4-BE49-F238E27FC236}">
              <a16:creationId xmlns:a16="http://schemas.microsoft.com/office/drawing/2014/main" id="{04C180E1-E1EB-4832-BE92-4456AEF8E39B}"/>
            </a:ext>
          </a:extLst>
        </xdr:cNvPr>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290" name="n_3aveValue【市民会館】&#10;一人当たり面積">
          <a:extLst>
            <a:ext uri="{FF2B5EF4-FFF2-40B4-BE49-F238E27FC236}">
              <a16:creationId xmlns:a16="http://schemas.microsoft.com/office/drawing/2014/main" id="{D519CD26-D07D-488E-876E-EFE2E0DCF3CC}"/>
            </a:ext>
          </a:extLst>
        </xdr:cNvPr>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291" name="n_4aveValue【市民会館】&#10;一人当たり面積">
          <a:extLst>
            <a:ext uri="{FF2B5EF4-FFF2-40B4-BE49-F238E27FC236}">
              <a16:creationId xmlns:a16="http://schemas.microsoft.com/office/drawing/2014/main" id="{C78FA65F-346B-4415-B7C5-73D55EF49FA4}"/>
            </a:ext>
          </a:extLst>
        </xdr:cNvPr>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158766</xdr:rowOff>
    </xdr:from>
    <xdr:ext cx="469744" cy="259045"/>
    <xdr:sp macro="" textlink="">
      <xdr:nvSpPr>
        <xdr:cNvPr id="292" name="n_1mainValue【市民会館】&#10;一人当たり面積">
          <a:extLst>
            <a:ext uri="{FF2B5EF4-FFF2-40B4-BE49-F238E27FC236}">
              <a16:creationId xmlns:a16="http://schemas.microsoft.com/office/drawing/2014/main" id="{22759C31-019B-4FA8-AD78-582C08B1E79B}"/>
            </a:ext>
          </a:extLst>
        </xdr:cNvPr>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169435</xdr:rowOff>
    </xdr:from>
    <xdr:ext cx="469744" cy="259045"/>
    <xdr:sp macro="" textlink="">
      <xdr:nvSpPr>
        <xdr:cNvPr id="293" name="n_2mainValue【市民会館】&#10;一人当たり面積">
          <a:extLst>
            <a:ext uri="{FF2B5EF4-FFF2-40B4-BE49-F238E27FC236}">
              <a16:creationId xmlns:a16="http://schemas.microsoft.com/office/drawing/2014/main" id="{E033ECCA-926E-4A49-BE50-42AA5BC0157F}"/>
            </a:ext>
          </a:extLst>
        </xdr:cNvPr>
        <xdr:cNvSpPr txBox="1"/>
      </xdr:nvSpPr>
      <xdr:spPr>
        <a:xfrm>
          <a:off x="8515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5605</xdr:rowOff>
    </xdr:from>
    <xdr:ext cx="469744" cy="259045"/>
    <xdr:sp macro="" textlink="">
      <xdr:nvSpPr>
        <xdr:cNvPr id="294" name="n_3mainValue【市民会館】&#10;一人当たり面積">
          <a:extLst>
            <a:ext uri="{FF2B5EF4-FFF2-40B4-BE49-F238E27FC236}">
              <a16:creationId xmlns:a16="http://schemas.microsoft.com/office/drawing/2014/main" id="{B0B1CAD4-0D96-4506-A863-59DD3BD46508}"/>
            </a:ext>
          </a:extLst>
        </xdr:cNvPr>
        <xdr:cNvSpPr txBox="1"/>
      </xdr:nvSpPr>
      <xdr:spPr>
        <a:xfrm>
          <a:off x="76264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10177</xdr:rowOff>
    </xdr:from>
    <xdr:ext cx="469744" cy="259045"/>
    <xdr:sp macro="" textlink="">
      <xdr:nvSpPr>
        <xdr:cNvPr id="295" name="n_4mainValue【市民会館】&#10;一人当たり面積">
          <a:extLst>
            <a:ext uri="{FF2B5EF4-FFF2-40B4-BE49-F238E27FC236}">
              <a16:creationId xmlns:a16="http://schemas.microsoft.com/office/drawing/2014/main" id="{9D642098-C1D4-4BDC-A7F5-542E6C9E47E2}"/>
            </a:ext>
          </a:extLst>
        </xdr:cNvPr>
        <xdr:cNvSpPr txBox="1"/>
      </xdr:nvSpPr>
      <xdr:spPr>
        <a:xfrm>
          <a:off x="6737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3CF51C2-3B3F-4B89-8C7D-B2B7FBA9B8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47446F7B-EA19-4452-ABFB-E2A1111EAF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4570E292-8158-4F01-BA29-9279CA1E89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5935B5BD-9519-4C44-99BE-0B83BAF4E8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C05D4836-7B43-4627-8A56-9FC801C086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20A52F0-7270-48FC-AE13-2D5135305A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6CD44B4F-1488-4E38-AE79-4E2C7AFA2E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7E768041-DFC2-425B-A7EA-13A0653443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19167BCF-4787-48E5-BA9C-F9F87D4897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35BA7E41-C5B3-4A13-88C9-6DBE6F6A5E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34707FFB-0B0A-4879-9E1B-29A35D52D0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4D57A8D7-D2C3-477C-B992-0C065BDF924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D843CA6A-2C43-4009-B4C0-9F8EB8DE688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5C0ED240-DE4C-4181-9C31-4759203C266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2B8B0F62-DDBF-40FF-9CB6-92E4C13A4D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D965A2C9-9DEB-4C7C-8BC1-FC0F38F6405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A8B98793-FE8D-4A39-8BF6-48A283B67EC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CFED401D-4A4A-473C-889D-75AB4AE937B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B36B0E84-EBBC-4026-9A35-0100BD06B8E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251FB221-5736-43FA-BBFF-C95E2A66905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3E7FA3EE-4C93-4547-99E9-2C8D26E3406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ED7DD66B-A7D7-41E8-8E2B-34DB57207AF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D390E69-C71F-4FC9-B537-95896E06880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32934570-DCED-49D1-B744-72F625A479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CEFF0F6A-DCF2-47E6-94C1-CE3D670AB8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9516D214-5F26-4117-B64D-F5AD5065A7F9}"/>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889307A9-68B8-4807-B245-E1AF643316D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7F9EAA0F-07A7-4257-B495-F45C2221922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0D09CF0E-E83D-4002-9344-E889D9B8B6DC}"/>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5" name="直線コネクタ 324">
          <a:extLst>
            <a:ext uri="{FF2B5EF4-FFF2-40B4-BE49-F238E27FC236}">
              <a16:creationId xmlns:a16="http://schemas.microsoft.com/office/drawing/2014/main" id="{2049324B-C451-426A-A5D2-F09699E8AD57}"/>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672998B8-4273-4F5A-A280-606147214649}"/>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7" name="フローチャート: 判断 326">
          <a:extLst>
            <a:ext uri="{FF2B5EF4-FFF2-40B4-BE49-F238E27FC236}">
              <a16:creationId xmlns:a16="http://schemas.microsoft.com/office/drawing/2014/main" id="{07A5CC26-EEF4-4030-A90A-2AD6CCA0957B}"/>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8" name="フローチャート: 判断 327">
          <a:extLst>
            <a:ext uri="{FF2B5EF4-FFF2-40B4-BE49-F238E27FC236}">
              <a16:creationId xmlns:a16="http://schemas.microsoft.com/office/drawing/2014/main" id="{6316258A-CDF0-4E47-80BA-8E3C7453CFB9}"/>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29" name="フローチャート: 判断 328">
          <a:extLst>
            <a:ext uri="{FF2B5EF4-FFF2-40B4-BE49-F238E27FC236}">
              <a16:creationId xmlns:a16="http://schemas.microsoft.com/office/drawing/2014/main" id="{A1ABBE21-F7A8-43DB-9EEA-E0FA8881D814}"/>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0" name="フローチャート: 判断 329">
          <a:extLst>
            <a:ext uri="{FF2B5EF4-FFF2-40B4-BE49-F238E27FC236}">
              <a16:creationId xmlns:a16="http://schemas.microsoft.com/office/drawing/2014/main" id="{FA042517-D908-4F67-9FC7-FC2ACB901B0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1" name="フローチャート: 判断 330">
          <a:extLst>
            <a:ext uri="{FF2B5EF4-FFF2-40B4-BE49-F238E27FC236}">
              <a16:creationId xmlns:a16="http://schemas.microsoft.com/office/drawing/2014/main" id="{0E5CC050-7AE2-409C-81AA-C799520CFBD5}"/>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C463D78-469E-4A19-BAAF-834F7E1689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D8E22F8-DC29-43F0-A512-94EB51E450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4182EDF-96B2-437D-8CF2-1ADF76BA67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2DFB000-A447-4C68-861D-AC35490755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FD49E83-9648-40EC-9C9E-90F88BC681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37" name="楕円 336">
          <a:extLst>
            <a:ext uri="{FF2B5EF4-FFF2-40B4-BE49-F238E27FC236}">
              <a16:creationId xmlns:a16="http://schemas.microsoft.com/office/drawing/2014/main" id="{FC78A1D3-31F8-4EF2-AC8F-A7F6960401FC}"/>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38" name="【一般廃棄物処理施設】&#10;有形固定資産減価償却率該当値テキスト">
          <a:extLst>
            <a:ext uri="{FF2B5EF4-FFF2-40B4-BE49-F238E27FC236}">
              <a16:creationId xmlns:a16="http://schemas.microsoft.com/office/drawing/2014/main" id="{839DFF5A-05AA-4147-A500-D414A10A5729}"/>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39" name="楕円 338">
          <a:extLst>
            <a:ext uri="{FF2B5EF4-FFF2-40B4-BE49-F238E27FC236}">
              <a16:creationId xmlns:a16="http://schemas.microsoft.com/office/drawing/2014/main" id="{E99B0367-D663-4494-B5E1-9841C77984BB}"/>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340" name="直線コネクタ 339">
          <a:extLst>
            <a:ext uri="{FF2B5EF4-FFF2-40B4-BE49-F238E27FC236}">
              <a16:creationId xmlns:a16="http://schemas.microsoft.com/office/drawing/2014/main" id="{7F56E95B-0AA7-40D9-93F0-4EC6B1E29D74}"/>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341" name="楕円 340">
          <a:extLst>
            <a:ext uri="{FF2B5EF4-FFF2-40B4-BE49-F238E27FC236}">
              <a16:creationId xmlns:a16="http://schemas.microsoft.com/office/drawing/2014/main" id="{51F097D3-513B-48DD-B7A1-2F57BDF4E8F0}"/>
            </a:ext>
          </a:extLst>
        </xdr:cNvPr>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42</xdr:row>
      <xdr:rowOff>92528</xdr:rowOff>
    </xdr:to>
    <xdr:cxnSp macro="">
      <xdr:nvCxnSpPr>
        <xdr:cNvPr id="342" name="直線コネクタ 341">
          <a:extLst>
            <a:ext uri="{FF2B5EF4-FFF2-40B4-BE49-F238E27FC236}">
              <a16:creationId xmlns:a16="http://schemas.microsoft.com/office/drawing/2014/main" id="{363E1579-7F00-4DD3-B88B-E66A1A02E07C}"/>
            </a:ext>
          </a:extLst>
        </xdr:cNvPr>
        <xdr:cNvCxnSpPr/>
      </xdr:nvCxnSpPr>
      <xdr:spPr>
        <a:xfrm>
          <a:off x="14592300" y="6996249"/>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343" name="楕円 342">
          <a:extLst>
            <a:ext uri="{FF2B5EF4-FFF2-40B4-BE49-F238E27FC236}">
              <a16:creationId xmlns:a16="http://schemas.microsoft.com/office/drawing/2014/main" id="{AF0012A2-1453-4D57-8BD1-572A729BE413}"/>
            </a:ext>
          </a:extLst>
        </xdr:cNvPr>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138249</xdr:rowOff>
    </xdr:to>
    <xdr:cxnSp macro="">
      <xdr:nvCxnSpPr>
        <xdr:cNvPr id="344" name="直線コネクタ 343">
          <a:extLst>
            <a:ext uri="{FF2B5EF4-FFF2-40B4-BE49-F238E27FC236}">
              <a16:creationId xmlns:a16="http://schemas.microsoft.com/office/drawing/2014/main" id="{44E2215F-C967-46A8-A92C-C2A987203513}"/>
            </a:ext>
          </a:extLst>
        </xdr:cNvPr>
        <xdr:cNvCxnSpPr/>
      </xdr:nvCxnSpPr>
      <xdr:spPr>
        <a:xfrm>
          <a:off x="13703300" y="6847659"/>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345" name="楕円 344">
          <a:extLst>
            <a:ext uri="{FF2B5EF4-FFF2-40B4-BE49-F238E27FC236}">
              <a16:creationId xmlns:a16="http://schemas.microsoft.com/office/drawing/2014/main" id="{B3C27449-9B78-40C7-B781-54FB0FED6FE3}"/>
            </a:ext>
          </a:extLst>
        </xdr:cNvPr>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39</xdr:row>
      <xdr:rowOff>161109</xdr:rowOff>
    </xdr:to>
    <xdr:cxnSp macro="">
      <xdr:nvCxnSpPr>
        <xdr:cNvPr id="346" name="直線コネクタ 345">
          <a:extLst>
            <a:ext uri="{FF2B5EF4-FFF2-40B4-BE49-F238E27FC236}">
              <a16:creationId xmlns:a16="http://schemas.microsoft.com/office/drawing/2014/main" id="{3212C12A-A665-4965-A30E-C0C39FA23B87}"/>
            </a:ext>
          </a:extLst>
        </xdr:cNvPr>
        <xdr:cNvCxnSpPr/>
      </xdr:nvCxnSpPr>
      <xdr:spPr>
        <a:xfrm>
          <a:off x="12814300" y="6570073"/>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6316CDD9-E13E-43D5-9255-75B626C2F6D7}"/>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88D7A8BB-5403-4313-B570-F171D9149A45}"/>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C051B749-AEF6-4748-82E5-F840AB418ED4}"/>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B7C8AC63-4EDA-44C2-89CC-173FCE59630A}"/>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51" name="n_1mainValue【一般廃棄物処理施設】&#10;有形固定資産減価償却率">
          <a:extLst>
            <a:ext uri="{FF2B5EF4-FFF2-40B4-BE49-F238E27FC236}">
              <a16:creationId xmlns:a16="http://schemas.microsoft.com/office/drawing/2014/main" id="{B2E46A7D-F1D3-4035-BC95-B79B4FBE0C9B}"/>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2ECD072-C4C8-4064-9BBC-397E678522D0}"/>
            </a:ext>
          </a:extLst>
        </xdr:cNvPr>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D401FCF-8551-409E-A6C9-D5B8A9AECD14}"/>
            </a:ext>
          </a:extLst>
        </xdr:cNvPr>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F47B717B-6C75-473A-91C4-880B26E5D4B2}"/>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B6F1A60-2729-4213-9F91-A55FC007DD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288A0735-0336-4423-8827-D71C4EDB1D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CFD8E82C-2BC0-4B18-BFA6-262A593EC5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FD440D7F-4FED-4B10-BA50-F9A4DA2B99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BDA39535-6056-46D1-8E8A-A44461647A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BDC9F6A8-FD4F-4A96-96EF-19D49C7710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ACFC5BED-A0A7-40FE-9A0A-73FC6CE84D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3F1920D3-8709-425F-AEAF-CAA656FDDB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4A72CEB8-8ADD-4533-8A57-C2A81AB7B5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40342D49-85BF-434D-B413-B4877B2888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5CEB44C8-521B-425D-BDCE-17CCE7BA16B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91345745-B967-4573-9769-547077F1C91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53DE8624-9A38-4D6A-9AD7-EE3C5BE4B40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ED1CAC65-34A4-4E86-B842-7E0075EDDDD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D3E830E-C8DB-4EA2-BC61-4F2FE27AE67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a:extLst>
            <a:ext uri="{FF2B5EF4-FFF2-40B4-BE49-F238E27FC236}">
              <a16:creationId xmlns:a16="http://schemas.microsoft.com/office/drawing/2014/main" id="{3632C516-1A83-40D7-A007-9D9BB69DD9A9}"/>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6027AF8A-AF6B-4DD2-899A-285A320D464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a:extLst>
            <a:ext uri="{FF2B5EF4-FFF2-40B4-BE49-F238E27FC236}">
              <a16:creationId xmlns:a16="http://schemas.microsoft.com/office/drawing/2014/main" id="{4B4F32D7-BC60-4982-B5BB-2DD95D8E9CC8}"/>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55D255D-CE85-4C47-8470-F7186EE3EF8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39718561-B9CA-47A3-83C2-ACAAD36FE6DC}"/>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2E2CA413-16B9-4C6C-BA0B-D9328B6C0F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BFF74B6C-9F28-4CD1-B944-298534AD28A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6D17EDD6-15DF-4A37-A223-36B3B3E28B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8" name="直線コネクタ 377">
          <a:extLst>
            <a:ext uri="{FF2B5EF4-FFF2-40B4-BE49-F238E27FC236}">
              <a16:creationId xmlns:a16="http://schemas.microsoft.com/office/drawing/2014/main" id="{5242EFBA-60EC-4FF8-B042-F99590ED94AE}"/>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893A975A-79B8-40C5-B4BD-98659A7F8CB8}"/>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0" name="直線コネクタ 379">
          <a:extLst>
            <a:ext uri="{FF2B5EF4-FFF2-40B4-BE49-F238E27FC236}">
              <a16:creationId xmlns:a16="http://schemas.microsoft.com/office/drawing/2014/main" id="{B7B62483-AEE5-4A4E-9C22-BEF1D29D16EF}"/>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6F1FB8BB-D81F-4706-ACB2-2EF47E5023B5}"/>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2" name="直線コネクタ 381">
          <a:extLst>
            <a:ext uri="{FF2B5EF4-FFF2-40B4-BE49-F238E27FC236}">
              <a16:creationId xmlns:a16="http://schemas.microsoft.com/office/drawing/2014/main" id="{BE39CD64-946A-4ADD-B15B-F2FCF73410E6}"/>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9D3FE05-EDB5-4B97-894F-02B7074503DC}"/>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4" name="フローチャート: 判断 383">
          <a:extLst>
            <a:ext uri="{FF2B5EF4-FFF2-40B4-BE49-F238E27FC236}">
              <a16:creationId xmlns:a16="http://schemas.microsoft.com/office/drawing/2014/main" id="{CA93B884-363B-4AFB-9A5B-86F78B64A217}"/>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5" name="フローチャート: 判断 384">
          <a:extLst>
            <a:ext uri="{FF2B5EF4-FFF2-40B4-BE49-F238E27FC236}">
              <a16:creationId xmlns:a16="http://schemas.microsoft.com/office/drawing/2014/main" id="{22E95E97-DE42-4D78-A66C-F00A699C2D78}"/>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6" name="フローチャート: 判断 385">
          <a:extLst>
            <a:ext uri="{FF2B5EF4-FFF2-40B4-BE49-F238E27FC236}">
              <a16:creationId xmlns:a16="http://schemas.microsoft.com/office/drawing/2014/main" id="{B1B17BE8-F9E5-46EC-A4E7-6CE6846BDC29}"/>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7" name="フローチャート: 判断 386">
          <a:extLst>
            <a:ext uri="{FF2B5EF4-FFF2-40B4-BE49-F238E27FC236}">
              <a16:creationId xmlns:a16="http://schemas.microsoft.com/office/drawing/2014/main" id="{1E16E4D8-5FCE-4709-86A8-3E8978437CC7}"/>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8" name="フローチャート: 判断 387">
          <a:extLst>
            <a:ext uri="{FF2B5EF4-FFF2-40B4-BE49-F238E27FC236}">
              <a16:creationId xmlns:a16="http://schemas.microsoft.com/office/drawing/2014/main" id="{432A6D17-31E0-4EE8-BB26-6799EF7CAF6A}"/>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D16FD54-A124-48D0-8968-5E08DA3B3C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A125437-23C3-4048-9417-ED00BBFA12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11661D3-38B9-4E53-838D-FCC993AF3F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47139D7-D4AE-4315-B6FA-977E6C7D34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D7B20E1-D41B-4A96-AAB3-EF32B243DE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156741</xdr:rowOff>
    </xdr:from>
    <xdr:to>
      <xdr:col>116</xdr:col>
      <xdr:colOff>114300</xdr:colOff>
      <xdr:row>42</xdr:row>
      <xdr:rowOff>86891</xdr:rowOff>
    </xdr:to>
    <xdr:sp macro="" textlink="">
      <xdr:nvSpPr>
        <xdr:cNvPr id="394" name="楕円 393">
          <a:extLst>
            <a:ext uri="{FF2B5EF4-FFF2-40B4-BE49-F238E27FC236}">
              <a16:creationId xmlns:a16="http://schemas.microsoft.com/office/drawing/2014/main" id="{8B6748CF-13C3-4C88-AE00-8AEE8E8889E2}"/>
            </a:ext>
          </a:extLst>
        </xdr:cNvPr>
        <xdr:cNvSpPr/>
      </xdr:nvSpPr>
      <xdr:spPr>
        <a:xfrm>
          <a:off x="22110700" y="71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71668</xdr:rowOff>
    </xdr:from>
    <xdr:ext cx="469744" cy="259045"/>
    <xdr:sp macro="" textlink="">
      <xdr:nvSpPr>
        <xdr:cNvPr id="395" name="【一般廃棄物処理施設】&#10;一人当たり有形固定資産（償却資産）額該当値テキスト">
          <a:extLst>
            <a:ext uri="{FF2B5EF4-FFF2-40B4-BE49-F238E27FC236}">
              <a16:creationId xmlns:a16="http://schemas.microsoft.com/office/drawing/2014/main" id="{E38BD6F9-9C09-47BD-ADDF-4776AD0A25E6}"/>
            </a:ext>
          </a:extLst>
        </xdr:cNvPr>
        <xdr:cNvSpPr txBox="1"/>
      </xdr:nvSpPr>
      <xdr:spPr>
        <a:xfrm>
          <a:off x="22199600" y="710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156774</xdr:rowOff>
    </xdr:from>
    <xdr:to>
      <xdr:col>112</xdr:col>
      <xdr:colOff>38100</xdr:colOff>
      <xdr:row>42</xdr:row>
      <xdr:rowOff>86924</xdr:rowOff>
    </xdr:to>
    <xdr:sp macro="" textlink="">
      <xdr:nvSpPr>
        <xdr:cNvPr id="396" name="楕円 395">
          <a:extLst>
            <a:ext uri="{FF2B5EF4-FFF2-40B4-BE49-F238E27FC236}">
              <a16:creationId xmlns:a16="http://schemas.microsoft.com/office/drawing/2014/main" id="{6D31672A-CECA-49F1-9B59-8F96540C65BD}"/>
            </a:ext>
          </a:extLst>
        </xdr:cNvPr>
        <xdr:cNvSpPr/>
      </xdr:nvSpPr>
      <xdr:spPr>
        <a:xfrm>
          <a:off x="21272500" y="71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36091</xdr:rowOff>
    </xdr:from>
    <xdr:to>
      <xdr:col>116</xdr:col>
      <xdr:colOff>63500</xdr:colOff>
      <xdr:row>42</xdr:row>
      <xdr:rowOff>36124</xdr:rowOff>
    </xdr:to>
    <xdr:cxnSp macro="">
      <xdr:nvCxnSpPr>
        <xdr:cNvPr id="397" name="直線コネクタ 396">
          <a:extLst>
            <a:ext uri="{FF2B5EF4-FFF2-40B4-BE49-F238E27FC236}">
              <a16:creationId xmlns:a16="http://schemas.microsoft.com/office/drawing/2014/main" id="{44F96919-3DC4-4386-A4FE-0B99B151ABC7}"/>
            </a:ext>
          </a:extLst>
        </xdr:cNvPr>
        <xdr:cNvCxnSpPr/>
      </xdr:nvCxnSpPr>
      <xdr:spPr>
        <a:xfrm flipV="1">
          <a:off x="21323300" y="7236991"/>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155899</xdr:rowOff>
    </xdr:from>
    <xdr:to>
      <xdr:col>107</xdr:col>
      <xdr:colOff>101600</xdr:colOff>
      <xdr:row>42</xdr:row>
      <xdr:rowOff>86049</xdr:rowOff>
    </xdr:to>
    <xdr:sp macro="" textlink="">
      <xdr:nvSpPr>
        <xdr:cNvPr id="398" name="楕円 397">
          <a:extLst>
            <a:ext uri="{FF2B5EF4-FFF2-40B4-BE49-F238E27FC236}">
              <a16:creationId xmlns:a16="http://schemas.microsoft.com/office/drawing/2014/main" id="{1492B221-EE22-4C75-86C3-FF3544C0B8AC}"/>
            </a:ext>
          </a:extLst>
        </xdr:cNvPr>
        <xdr:cNvSpPr/>
      </xdr:nvSpPr>
      <xdr:spPr>
        <a:xfrm>
          <a:off x="20383500" y="71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35249</xdr:rowOff>
    </xdr:from>
    <xdr:to>
      <xdr:col>111</xdr:col>
      <xdr:colOff>177800</xdr:colOff>
      <xdr:row>42</xdr:row>
      <xdr:rowOff>36124</xdr:rowOff>
    </xdr:to>
    <xdr:cxnSp macro="">
      <xdr:nvCxnSpPr>
        <xdr:cNvPr id="399" name="直線コネクタ 398">
          <a:extLst>
            <a:ext uri="{FF2B5EF4-FFF2-40B4-BE49-F238E27FC236}">
              <a16:creationId xmlns:a16="http://schemas.microsoft.com/office/drawing/2014/main" id="{E55FDE74-EF54-4B72-A3FB-0850D7BA8C59}"/>
            </a:ext>
          </a:extLst>
        </xdr:cNvPr>
        <xdr:cNvCxnSpPr/>
      </xdr:nvCxnSpPr>
      <xdr:spPr>
        <a:xfrm>
          <a:off x="20434300" y="7236149"/>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155959</xdr:rowOff>
    </xdr:from>
    <xdr:to>
      <xdr:col>102</xdr:col>
      <xdr:colOff>165100</xdr:colOff>
      <xdr:row>42</xdr:row>
      <xdr:rowOff>86109</xdr:rowOff>
    </xdr:to>
    <xdr:sp macro="" textlink="">
      <xdr:nvSpPr>
        <xdr:cNvPr id="400" name="楕円 399">
          <a:extLst>
            <a:ext uri="{FF2B5EF4-FFF2-40B4-BE49-F238E27FC236}">
              <a16:creationId xmlns:a16="http://schemas.microsoft.com/office/drawing/2014/main" id="{70DA3465-AF82-4815-A5E9-C2640D47EC4E}"/>
            </a:ext>
          </a:extLst>
        </xdr:cNvPr>
        <xdr:cNvSpPr/>
      </xdr:nvSpPr>
      <xdr:spPr>
        <a:xfrm>
          <a:off x="19494500" y="71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35249</xdr:rowOff>
    </xdr:from>
    <xdr:to>
      <xdr:col>107</xdr:col>
      <xdr:colOff>50800</xdr:colOff>
      <xdr:row>42</xdr:row>
      <xdr:rowOff>35309</xdr:rowOff>
    </xdr:to>
    <xdr:cxnSp macro="">
      <xdr:nvCxnSpPr>
        <xdr:cNvPr id="401" name="直線コネクタ 400">
          <a:extLst>
            <a:ext uri="{FF2B5EF4-FFF2-40B4-BE49-F238E27FC236}">
              <a16:creationId xmlns:a16="http://schemas.microsoft.com/office/drawing/2014/main" id="{2D586057-9718-4033-B825-8886D2243EFE}"/>
            </a:ext>
          </a:extLst>
        </xdr:cNvPr>
        <xdr:cNvCxnSpPr/>
      </xdr:nvCxnSpPr>
      <xdr:spPr>
        <a:xfrm flipV="1">
          <a:off x="19545300" y="7236149"/>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155977</xdr:rowOff>
    </xdr:from>
    <xdr:to>
      <xdr:col>98</xdr:col>
      <xdr:colOff>38100</xdr:colOff>
      <xdr:row>42</xdr:row>
      <xdr:rowOff>86127</xdr:rowOff>
    </xdr:to>
    <xdr:sp macro="" textlink="">
      <xdr:nvSpPr>
        <xdr:cNvPr id="402" name="楕円 401">
          <a:extLst>
            <a:ext uri="{FF2B5EF4-FFF2-40B4-BE49-F238E27FC236}">
              <a16:creationId xmlns:a16="http://schemas.microsoft.com/office/drawing/2014/main" id="{ADBE6D0B-E690-482A-A89E-E407912FE5FA}"/>
            </a:ext>
          </a:extLst>
        </xdr:cNvPr>
        <xdr:cNvSpPr/>
      </xdr:nvSpPr>
      <xdr:spPr>
        <a:xfrm>
          <a:off x="18605500" y="71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35309</xdr:rowOff>
    </xdr:from>
    <xdr:to>
      <xdr:col>102</xdr:col>
      <xdr:colOff>114300</xdr:colOff>
      <xdr:row>42</xdr:row>
      <xdr:rowOff>35327</xdr:rowOff>
    </xdr:to>
    <xdr:cxnSp macro="">
      <xdr:nvCxnSpPr>
        <xdr:cNvPr id="403" name="直線コネクタ 402">
          <a:extLst>
            <a:ext uri="{FF2B5EF4-FFF2-40B4-BE49-F238E27FC236}">
              <a16:creationId xmlns:a16="http://schemas.microsoft.com/office/drawing/2014/main" id="{BB4E3F22-3A83-4650-AF14-8440A863AB45}"/>
            </a:ext>
          </a:extLst>
        </xdr:cNvPr>
        <xdr:cNvCxnSpPr/>
      </xdr:nvCxnSpPr>
      <xdr:spPr>
        <a:xfrm flipV="1">
          <a:off x="18656300" y="723620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CF787CB3-CEC6-4CFB-A887-8BF6966C8B96}"/>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12F46BDB-8ECC-4EC0-8F6C-9E3D23445E55}"/>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7F5634ED-EF61-4BB7-B83E-FE8AED189A03}"/>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1AD4C48A-580B-4050-8527-15467A859EB1}"/>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78051</xdr:rowOff>
    </xdr:from>
    <xdr:ext cx="469744" cy="259045"/>
    <xdr:sp macro="" textlink="">
      <xdr:nvSpPr>
        <xdr:cNvPr id="408" name="n_1mainValue【一般廃棄物処理施設】&#10;一人当たり有形固定資産（償却資産）額">
          <a:extLst>
            <a:ext uri="{FF2B5EF4-FFF2-40B4-BE49-F238E27FC236}">
              <a16:creationId xmlns:a16="http://schemas.microsoft.com/office/drawing/2014/main" id="{F9A02893-9406-471E-965B-BBCF522CCFA7}"/>
            </a:ext>
          </a:extLst>
        </xdr:cNvPr>
        <xdr:cNvSpPr txBox="1"/>
      </xdr:nvSpPr>
      <xdr:spPr>
        <a:xfrm>
          <a:off x="21075728" y="727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77176</xdr:rowOff>
    </xdr:from>
    <xdr:ext cx="469744" cy="259045"/>
    <xdr:sp macro="" textlink="">
      <xdr:nvSpPr>
        <xdr:cNvPr id="409" name="n_2mainValue【一般廃棄物処理施設】&#10;一人当たり有形固定資産（償却資産）額">
          <a:extLst>
            <a:ext uri="{FF2B5EF4-FFF2-40B4-BE49-F238E27FC236}">
              <a16:creationId xmlns:a16="http://schemas.microsoft.com/office/drawing/2014/main" id="{E4F28897-C773-4A9F-8608-B26A3DE5F8F3}"/>
            </a:ext>
          </a:extLst>
        </xdr:cNvPr>
        <xdr:cNvSpPr txBox="1"/>
      </xdr:nvSpPr>
      <xdr:spPr>
        <a:xfrm>
          <a:off x="20199428" y="727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77236</xdr:rowOff>
    </xdr:from>
    <xdr:ext cx="469744" cy="259045"/>
    <xdr:sp macro="" textlink="">
      <xdr:nvSpPr>
        <xdr:cNvPr id="410" name="n_3mainValue【一般廃棄物処理施設】&#10;一人当たり有形固定資産（償却資産）額">
          <a:extLst>
            <a:ext uri="{FF2B5EF4-FFF2-40B4-BE49-F238E27FC236}">
              <a16:creationId xmlns:a16="http://schemas.microsoft.com/office/drawing/2014/main" id="{3EABD975-A151-4D43-A9E1-DF9F81B30C08}"/>
            </a:ext>
          </a:extLst>
        </xdr:cNvPr>
        <xdr:cNvSpPr txBox="1"/>
      </xdr:nvSpPr>
      <xdr:spPr>
        <a:xfrm>
          <a:off x="19310428" y="72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77254</xdr:rowOff>
    </xdr:from>
    <xdr:ext cx="469744" cy="259045"/>
    <xdr:sp macro="" textlink="">
      <xdr:nvSpPr>
        <xdr:cNvPr id="411" name="n_4mainValue【一般廃棄物処理施設】&#10;一人当たり有形固定資産（償却資産）額">
          <a:extLst>
            <a:ext uri="{FF2B5EF4-FFF2-40B4-BE49-F238E27FC236}">
              <a16:creationId xmlns:a16="http://schemas.microsoft.com/office/drawing/2014/main" id="{07E64E10-DD5C-4917-A042-F28F0FB018BD}"/>
            </a:ext>
          </a:extLst>
        </xdr:cNvPr>
        <xdr:cNvSpPr txBox="1"/>
      </xdr:nvSpPr>
      <xdr:spPr>
        <a:xfrm>
          <a:off x="18421428" y="72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88F7455A-EE82-4588-A1D5-E1B50A7A0E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B4115F03-5EA4-4B41-AA67-B22A6BAA56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80145C24-6269-4328-8DFF-29CEC90977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466C2C9-7C2F-46EE-90F1-E1D030234E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9C5074B8-29E6-4F70-BFEF-2971DE07E61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84E04994-0345-4A4F-A52F-739B7AEECE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E1180C5-3E9F-47B1-B04C-B46D36A916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EF876ECF-B965-48B1-88DA-A2BB7FB5DD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7A8E9263-52AC-42E7-9A48-61738664A8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7E3DB80E-7C73-4D6A-963C-A8EB28A889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3C619BB9-CBE5-4CD6-96B0-EFC4846A77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378D1995-4AF8-48A0-A74D-0ABF6199C15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24158CB6-3646-49EB-AB9C-F7CCED2E1E5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A6580365-D2CB-4BC6-AAE1-074DB9A068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878C0D2D-8734-4775-86D5-2C7869877AD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28A312DD-9FE6-4037-81DF-332354A6C2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BC46A337-FED9-4BD1-97FC-E770AC08923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E40C7333-6DE1-43CF-AC8C-913B231F79B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8D900B2C-A45E-4E29-A380-38F69C3455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2DDCAE07-4D87-4047-BE81-DEB175EEE04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C2500944-2F56-4010-BC41-1A719BFD947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4CFBB2AF-582F-4217-A798-DCD0284B29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449A14B5-A638-4E6D-BE43-4B61A1CE28C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44D5293-203C-4FEA-821F-24E7580B94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D1B6461F-03A4-4114-A1AB-45687A87D9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7" name="直線コネクタ 436">
          <a:extLst>
            <a:ext uri="{FF2B5EF4-FFF2-40B4-BE49-F238E27FC236}">
              <a16:creationId xmlns:a16="http://schemas.microsoft.com/office/drawing/2014/main" id="{995CE86F-5F57-4DB8-B4EA-A5B4CE4337A2}"/>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658FFCD8-C0D4-47FE-A271-457FB06ADC8F}"/>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39" name="直線コネクタ 438">
          <a:extLst>
            <a:ext uri="{FF2B5EF4-FFF2-40B4-BE49-F238E27FC236}">
              <a16:creationId xmlns:a16="http://schemas.microsoft.com/office/drawing/2014/main" id="{104CE695-FFE2-410F-94DA-3665469130DB}"/>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90156C5B-9F23-4467-9B14-2C6C28A7F420}"/>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1" name="直線コネクタ 440">
          <a:extLst>
            <a:ext uri="{FF2B5EF4-FFF2-40B4-BE49-F238E27FC236}">
              <a16:creationId xmlns:a16="http://schemas.microsoft.com/office/drawing/2014/main" id="{7CCCFF55-1F7F-4993-87A0-2FBB4B60B7F6}"/>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53034E78-2686-4F13-B14C-41ACC0242F37}"/>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3" name="フローチャート: 判断 442">
          <a:extLst>
            <a:ext uri="{FF2B5EF4-FFF2-40B4-BE49-F238E27FC236}">
              <a16:creationId xmlns:a16="http://schemas.microsoft.com/office/drawing/2014/main" id="{B07560B4-9148-4B2E-B2A4-0DD6B4E8A21F}"/>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4" name="フローチャート: 判断 443">
          <a:extLst>
            <a:ext uri="{FF2B5EF4-FFF2-40B4-BE49-F238E27FC236}">
              <a16:creationId xmlns:a16="http://schemas.microsoft.com/office/drawing/2014/main" id="{531A579B-9EB7-4DCB-BEB7-0A6AA0255392}"/>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5" name="フローチャート: 判断 444">
          <a:extLst>
            <a:ext uri="{FF2B5EF4-FFF2-40B4-BE49-F238E27FC236}">
              <a16:creationId xmlns:a16="http://schemas.microsoft.com/office/drawing/2014/main" id="{A0C9FE2C-946A-4544-91B4-4462DCE86479}"/>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6" name="フローチャート: 判断 445">
          <a:extLst>
            <a:ext uri="{FF2B5EF4-FFF2-40B4-BE49-F238E27FC236}">
              <a16:creationId xmlns:a16="http://schemas.microsoft.com/office/drawing/2014/main" id="{48F2613A-C3EE-459E-8E04-E102C8446D5B}"/>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7" name="フローチャート: 判断 446">
          <a:extLst>
            <a:ext uri="{FF2B5EF4-FFF2-40B4-BE49-F238E27FC236}">
              <a16:creationId xmlns:a16="http://schemas.microsoft.com/office/drawing/2014/main" id="{A3AE2647-A10B-441E-A3CC-4ECD48678098}"/>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544264C-3952-41EA-AE77-4B68723D4E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086E7BD-D766-4270-AF6D-840D86A0AF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225E944-2A6A-480F-ADA1-C34D8E1C3F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2DEE565-0D98-4101-9343-C3637C079C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3249D9E-A957-4ACF-9636-E6FA0F5B9B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53" name="楕円 452">
          <a:extLst>
            <a:ext uri="{FF2B5EF4-FFF2-40B4-BE49-F238E27FC236}">
              <a16:creationId xmlns:a16="http://schemas.microsoft.com/office/drawing/2014/main" id="{355011D7-C86C-44F7-8F9A-07DCFC0E7FC9}"/>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8AC00C0E-ED8E-49CB-BC30-E9683103BF8D}"/>
            </a:ext>
          </a:extLst>
        </xdr:cNvPr>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99423</xdr:rowOff>
    </xdr:from>
    <xdr:to>
      <xdr:col>81</xdr:col>
      <xdr:colOff>101600</xdr:colOff>
      <xdr:row>60</xdr:row>
      <xdr:rowOff>29573</xdr:rowOff>
    </xdr:to>
    <xdr:sp macro="" textlink="">
      <xdr:nvSpPr>
        <xdr:cNvPr id="455" name="楕円 454">
          <a:extLst>
            <a:ext uri="{FF2B5EF4-FFF2-40B4-BE49-F238E27FC236}">
              <a16:creationId xmlns:a16="http://schemas.microsoft.com/office/drawing/2014/main" id="{A0EA0CFB-1222-47FF-8F7E-E7F61509FF21}"/>
            </a:ext>
          </a:extLst>
        </xdr:cNvPr>
        <xdr:cNvSpPr/>
      </xdr:nvSpPr>
      <xdr:spPr>
        <a:xfrm>
          <a:off x="15430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22860</xdr:rowOff>
    </xdr:to>
    <xdr:cxnSp macro="">
      <xdr:nvCxnSpPr>
        <xdr:cNvPr id="456" name="直線コネクタ 455">
          <a:extLst>
            <a:ext uri="{FF2B5EF4-FFF2-40B4-BE49-F238E27FC236}">
              <a16:creationId xmlns:a16="http://schemas.microsoft.com/office/drawing/2014/main" id="{9B0CA6EF-44B3-46F9-8D0F-509D44897D4F}"/>
            </a:ext>
          </a:extLst>
        </xdr:cNvPr>
        <xdr:cNvCxnSpPr/>
      </xdr:nvCxnSpPr>
      <xdr:spPr>
        <a:xfrm>
          <a:off x="15481300" y="102657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57" name="楕円 456">
          <a:extLst>
            <a:ext uri="{FF2B5EF4-FFF2-40B4-BE49-F238E27FC236}">
              <a16:creationId xmlns:a16="http://schemas.microsoft.com/office/drawing/2014/main" id="{84AF1FAD-4369-440B-9773-ED8BA7BA5F54}"/>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150223</xdr:rowOff>
    </xdr:to>
    <xdr:cxnSp macro="">
      <xdr:nvCxnSpPr>
        <xdr:cNvPr id="458" name="直線コネクタ 457">
          <a:extLst>
            <a:ext uri="{FF2B5EF4-FFF2-40B4-BE49-F238E27FC236}">
              <a16:creationId xmlns:a16="http://schemas.microsoft.com/office/drawing/2014/main" id="{6775746D-C8EC-4146-801D-9A1D1C4095B3}"/>
            </a:ext>
          </a:extLst>
        </xdr:cNvPr>
        <xdr:cNvCxnSpPr/>
      </xdr:nvCxnSpPr>
      <xdr:spPr>
        <a:xfrm>
          <a:off x="14592300" y="102216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11249</xdr:rowOff>
    </xdr:from>
    <xdr:to>
      <xdr:col>72</xdr:col>
      <xdr:colOff>38100</xdr:colOff>
      <xdr:row>59</xdr:row>
      <xdr:rowOff>112849</xdr:rowOff>
    </xdr:to>
    <xdr:sp macro="" textlink="">
      <xdr:nvSpPr>
        <xdr:cNvPr id="459" name="楕円 458">
          <a:extLst>
            <a:ext uri="{FF2B5EF4-FFF2-40B4-BE49-F238E27FC236}">
              <a16:creationId xmlns:a16="http://schemas.microsoft.com/office/drawing/2014/main" id="{BD4A23A6-8979-48E9-B623-3C4C488C3195}"/>
            </a:ext>
          </a:extLst>
        </xdr:cNvPr>
        <xdr:cNvSpPr/>
      </xdr:nvSpPr>
      <xdr:spPr>
        <a:xfrm>
          <a:off x="13652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59</xdr:row>
      <xdr:rowOff>106135</xdr:rowOff>
    </xdr:to>
    <xdr:cxnSp macro="">
      <xdr:nvCxnSpPr>
        <xdr:cNvPr id="460" name="直線コネクタ 459">
          <a:extLst>
            <a:ext uri="{FF2B5EF4-FFF2-40B4-BE49-F238E27FC236}">
              <a16:creationId xmlns:a16="http://schemas.microsoft.com/office/drawing/2014/main" id="{8D578F89-9AA0-401C-A32E-16C2358EE3F8}"/>
            </a:ext>
          </a:extLst>
        </xdr:cNvPr>
        <xdr:cNvCxnSpPr/>
      </xdr:nvCxnSpPr>
      <xdr:spPr>
        <a:xfrm>
          <a:off x="13703300" y="101775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19413</xdr:rowOff>
    </xdr:from>
    <xdr:to>
      <xdr:col>67</xdr:col>
      <xdr:colOff>101600</xdr:colOff>
      <xdr:row>58</xdr:row>
      <xdr:rowOff>121013</xdr:rowOff>
    </xdr:to>
    <xdr:sp macro="" textlink="">
      <xdr:nvSpPr>
        <xdr:cNvPr id="461" name="楕円 460">
          <a:extLst>
            <a:ext uri="{FF2B5EF4-FFF2-40B4-BE49-F238E27FC236}">
              <a16:creationId xmlns:a16="http://schemas.microsoft.com/office/drawing/2014/main" id="{D46CF176-F0D4-4D90-8D90-A0CA24A8EA98}"/>
            </a:ext>
          </a:extLst>
        </xdr:cNvPr>
        <xdr:cNvSpPr/>
      </xdr:nvSpPr>
      <xdr:spPr>
        <a:xfrm>
          <a:off x="12763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70213</xdr:rowOff>
    </xdr:from>
    <xdr:to>
      <xdr:col>71</xdr:col>
      <xdr:colOff>177800</xdr:colOff>
      <xdr:row>59</xdr:row>
      <xdr:rowOff>62049</xdr:rowOff>
    </xdr:to>
    <xdr:cxnSp macro="">
      <xdr:nvCxnSpPr>
        <xdr:cNvPr id="462" name="直線コネクタ 461">
          <a:extLst>
            <a:ext uri="{FF2B5EF4-FFF2-40B4-BE49-F238E27FC236}">
              <a16:creationId xmlns:a16="http://schemas.microsoft.com/office/drawing/2014/main" id="{9BA08E89-6006-4963-A000-CE2C8B3D8D06}"/>
            </a:ext>
          </a:extLst>
        </xdr:cNvPr>
        <xdr:cNvCxnSpPr/>
      </xdr:nvCxnSpPr>
      <xdr:spPr>
        <a:xfrm>
          <a:off x="12814300" y="1001431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A5807700-C55F-43C7-B915-98EF9FEC551E}"/>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B4F65699-4A10-4FCE-BD0C-FB902B04A125}"/>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A6B88770-7CA3-40A9-A2F1-C9155DD0895F}"/>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D29DA20F-5EF7-40E8-9C84-4CBF0C2A53B1}"/>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46100</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8EC92E68-C284-4CA9-87FC-A7E665FDF081}"/>
            </a:ext>
          </a:extLst>
        </xdr:cNvPr>
        <xdr:cNvSpPr txBox="1"/>
      </xdr:nvSpPr>
      <xdr:spPr>
        <a:xfrm>
          <a:off x="15266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A1F1626B-D4E1-464A-B518-81E3DEC4B99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129376</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325A65CE-4858-468F-BFE4-53CC17DF3CC8}"/>
            </a:ext>
          </a:extLst>
        </xdr:cNvPr>
        <xdr:cNvSpPr txBox="1"/>
      </xdr:nvSpPr>
      <xdr:spPr>
        <a:xfrm>
          <a:off x="13500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137540</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DFBBECAF-52EE-4B82-85D0-7F05189CE88D}"/>
            </a:ext>
          </a:extLst>
        </xdr:cNvPr>
        <xdr:cNvSpPr txBox="1"/>
      </xdr:nvSpPr>
      <xdr:spPr>
        <a:xfrm>
          <a:off x="12611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B7DC3D00-68D2-43D5-920B-124C79C1FF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41EAE1F4-54B8-4BB7-BACE-BAE1BC5643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32B28256-6B7B-436F-A387-3290E8D3D31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B1FC0909-9144-47F8-8691-9567E7332D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E0CA95-8854-46DD-897D-0CACE743CB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5BE45A1-AF62-4E6B-92FC-C5D034C2BA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19BC6951-F320-470E-8BFC-0049ED74E7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B0689FB5-D409-4188-AD14-707955E0C4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1F5E9C8C-1D1B-4DD7-9950-843FB9C5FE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F01FF64F-4F7B-478D-ABB5-9B52F711F8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296092ED-17AA-4822-B276-F29E764CCA0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7AD8D1A8-A6E5-4C30-931F-FFD0CCBD53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589E5993-38AE-4B9D-8481-A5805BEFEB2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A8D1571B-B898-46F6-91FD-70245896196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7F2BCDA7-FAE0-4F7B-BFA2-B88F4E7A04F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4630CC40-62D9-4555-A4D0-911702C3A01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0FD68C3B-4500-4C6F-9AF9-027D728D35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50EDB724-76FF-4908-89FF-F46C52B9CB8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7D23CADC-9838-43D5-8846-5FCEC7B6B6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D2619042-DDED-4DB0-A45F-44C1F5A9324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F760FDB8-78C0-4DE3-A1D9-32CE597E7D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E0E788B8-8090-4176-B8EB-146C5953F1B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224AEBED-67B5-4808-8F69-DF626775A1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4" name="直線コネクタ 493">
          <a:extLst>
            <a:ext uri="{FF2B5EF4-FFF2-40B4-BE49-F238E27FC236}">
              <a16:creationId xmlns:a16="http://schemas.microsoft.com/office/drawing/2014/main" id="{D793BF6F-7DC7-4513-8E23-D0493F1FA66A}"/>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EB3441C7-6ABE-4249-A9A9-E3740399D462}"/>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6" name="直線コネクタ 495">
          <a:extLst>
            <a:ext uri="{FF2B5EF4-FFF2-40B4-BE49-F238E27FC236}">
              <a16:creationId xmlns:a16="http://schemas.microsoft.com/office/drawing/2014/main" id="{BE1EFB85-ED29-4774-8658-3734C41711BA}"/>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CAA1E48B-D743-4162-8C64-8B4143084C87}"/>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8" name="直線コネクタ 497">
          <a:extLst>
            <a:ext uri="{FF2B5EF4-FFF2-40B4-BE49-F238E27FC236}">
              <a16:creationId xmlns:a16="http://schemas.microsoft.com/office/drawing/2014/main" id="{DB043256-4CEB-439B-A39F-2DDF54B04AF7}"/>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4EB878B9-A3B5-4B2E-B035-CEB20A5F165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0" name="フローチャート: 判断 499">
          <a:extLst>
            <a:ext uri="{FF2B5EF4-FFF2-40B4-BE49-F238E27FC236}">
              <a16:creationId xmlns:a16="http://schemas.microsoft.com/office/drawing/2014/main" id="{250E5DA5-ECF6-48CB-808D-FA31F8FBE607}"/>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1" name="フローチャート: 判断 500">
          <a:extLst>
            <a:ext uri="{FF2B5EF4-FFF2-40B4-BE49-F238E27FC236}">
              <a16:creationId xmlns:a16="http://schemas.microsoft.com/office/drawing/2014/main" id="{252F66B9-CF60-414B-8DFB-2638804AC7CE}"/>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2" name="フローチャート: 判断 501">
          <a:extLst>
            <a:ext uri="{FF2B5EF4-FFF2-40B4-BE49-F238E27FC236}">
              <a16:creationId xmlns:a16="http://schemas.microsoft.com/office/drawing/2014/main" id="{4A8CC918-E52B-4040-95D8-9C24BCB17991}"/>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3" name="フローチャート: 判断 502">
          <a:extLst>
            <a:ext uri="{FF2B5EF4-FFF2-40B4-BE49-F238E27FC236}">
              <a16:creationId xmlns:a16="http://schemas.microsoft.com/office/drawing/2014/main" id="{250AE1A8-D40C-43D9-9856-390FD3668A9F}"/>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4" name="フローチャート: 判断 503">
          <a:extLst>
            <a:ext uri="{FF2B5EF4-FFF2-40B4-BE49-F238E27FC236}">
              <a16:creationId xmlns:a16="http://schemas.microsoft.com/office/drawing/2014/main" id="{45BFCED5-588F-489A-B83B-60F69F6CFCD9}"/>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BECF995-458A-48BA-954D-721281D218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D3C3AFB-0B8D-4196-B8D1-4225D955C1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13E038D-651E-42CD-A371-F22ACC3718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8DCEB64-09D4-4BB0-8D0A-CD9FB3A69E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50B2574-3904-42F0-B3D6-4F31239124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42545</xdr:rowOff>
    </xdr:from>
    <xdr:to>
      <xdr:col>116</xdr:col>
      <xdr:colOff>114300</xdr:colOff>
      <xdr:row>63</xdr:row>
      <xdr:rowOff>144145</xdr:rowOff>
    </xdr:to>
    <xdr:sp macro="" textlink="">
      <xdr:nvSpPr>
        <xdr:cNvPr id="510" name="楕円 509">
          <a:extLst>
            <a:ext uri="{FF2B5EF4-FFF2-40B4-BE49-F238E27FC236}">
              <a16:creationId xmlns:a16="http://schemas.microsoft.com/office/drawing/2014/main" id="{E0D61E08-5B31-45A9-8DFA-08453625CD09}"/>
            </a:ext>
          </a:extLst>
        </xdr:cNvPr>
        <xdr:cNvSpPr/>
      </xdr:nvSpPr>
      <xdr:spPr>
        <a:xfrm>
          <a:off x="22110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128922</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30573CAC-8E65-4DB7-89FB-C75406D176D3}"/>
            </a:ext>
          </a:extLst>
        </xdr:cNvPr>
        <xdr:cNvSpPr txBox="1"/>
      </xdr:nvSpPr>
      <xdr:spPr>
        <a:xfrm>
          <a:off x="22199600" y="107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46355</xdr:rowOff>
    </xdr:from>
    <xdr:to>
      <xdr:col>112</xdr:col>
      <xdr:colOff>38100</xdr:colOff>
      <xdr:row>63</xdr:row>
      <xdr:rowOff>147955</xdr:rowOff>
    </xdr:to>
    <xdr:sp macro="" textlink="">
      <xdr:nvSpPr>
        <xdr:cNvPr id="512" name="楕円 511">
          <a:extLst>
            <a:ext uri="{FF2B5EF4-FFF2-40B4-BE49-F238E27FC236}">
              <a16:creationId xmlns:a16="http://schemas.microsoft.com/office/drawing/2014/main" id="{C13A6C60-D384-4480-89CC-A159593DAA66}"/>
            </a:ext>
          </a:extLst>
        </xdr:cNvPr>
        <xdr:cNvSpPr/>
      </xdr:nvSpPr>
      <xdr:spPr>
        <a:xfrm>
          <a:off x="2127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93345</xdr:rowOff>
    </xdr:from>
    <xdr:to>
      <xdr:col>116</xdr:col>
      <xdr:colOff>63500</xdr:colOff>
      <xdr:row>63</xdr:row>
      <xdr:rowOff>97155</xdr:rowOff>
    </xdr:to>
    <xdr:cxnSp macro="">
      <xdr:nvCxnSpPr>
        <xdr:cNvPr id="513" name="直線コネクタ 512">
          <a:extLst>
            <a:ext uri="{FF2B5EF4-FFF2-40B4-BE49-F238E27FC236}">
              <a16:creationId xmlns:a16="http://schemas.microsoft.com/office/drawing/2014/main" id="{41EC384C-F8C8-4652-9CA8-F2E58596483D}"/>
            </a:ext>
          </a:extLst>
        </xdr:cNvPr>
        <xdr:cNvCxnSpPr/>
      </xdr:nvCxnSpPr>
      <xdr:spPr>
        <a:xfrm flipV="1">
          <a:off x="21323300" y="108946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50165</xdr:rowOff>
    </xdr:from>
    <xdr:to>
      <xdr:col>107</xdr:col>
      <xdr:colOff>101600</xdr:colOff>
      <xdr:row>63</xdr:row>
      <xdr:rowOff>151765</xdr:rowOff>
    </xdr:to>
    <xdr:sp macro="" textlink="">
      <xdr:nvSpPr>
        <xdr:cNvPr id="514" name="楕円 513">
          <a:extLst>
            <a:ext uri="{FF2B5EF4-FFF2-40B4-BE49-F238E27FC236}">
              <a16:creationId xmlns:a16="http://schemas.microsoft.com/office/drawing/2014/main" id="{7AF7212F-5050-4D2C-A7DC-F5B507DA093A}"/>
            </a:ext>
          </a:extLst>
        </xdr:cNvPr>
        <xdr:cNvSpPr/>
      </xdr:nvSpPr>
      <xdr:spPr>
        <a:xfrm>
          <a:off x="20383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97155</xdr:rowOff>
    </xdr:from>
    <xdr:to>
      <xdr:col>111</xdr:col>
      <xdr:colOff>177800</xdr:colOff>
      <xdr:row>63</xdr:row>
      <xdr:rowOff>100965</xdr:rowOff>
    </xdr:to>
    <xdr:cxnSp macro="">
      <xdr:nvCxnSpPr>
        <xdr:cNvPr id="515" name="直線コネクタ 514">
          <a:extLst>
            <a:ext uri="{FF2B5EF4-FFF2-40B4-BE49-F238E27FC236}">
              <a16:creationId xmlns:a16="http://schemas.microsoft.com/office/drawing/2014/main" id="{3168A49E-128F-4465-A0CC-FCC8E1567E09}"/>
            </a:ext>
          </a:extLst>
        </xdr:cNvPr>
        <xdr:cNvCxnSpPr/>
      </xdr:nvCxnSpPr>
      <xdr:spPr>
        <a:xfrm flipV="1">
          <a:off x="20434300" y="10898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516" name="楕円 515">
          <a:extLst>
            <a:ext uri="{FF2B5EF4-FFF2-40B4-BE49-F238E27FC236}">
              <a16:creationId xmlns:a16="http://schemas.microsoft.com/office/drawing/2014/main" id="{BD1C0AB2-DD0D-4944-B339-52213FD3E964}"/>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100965</xdr:rowOff>
    </xdr:from>
    <xdr:to>
      <xdr:col>107</xdr:col>
      <xdr:colOff>50800</xdr:colOff>
      <xdr:row>63</xdr:row>
      <xdr:rowOff>102870</xdr:rowOff>
    </xdr:to>
    <xdr:cxnSp macro="">
      <xdr:nvCxnSpPr>
        <xdr:cNvPr id="517" name="直線コネクタ 516">
          <a:extLst>
            <a:ext uri="{FF2B5EF4-FFF2-40B4-BE49-F238E27FC236}">
              <a16:creationId xmlns:a16="http://schemas.microsoft.com/office/drawing/2014/main" id="{9631D9FC-C911-406A-90A7-0BF3271AF69F}"/>
            </a:ext>
          </a:extLst>
        </xdr:cNvPr>
        <xdr:cNvCxnSpPr/>
      </xdr:nvCxnSpPr>
      <xdr:spPr>
        <a:xfrm flipV="1">
          <a:off x="19545300" y="109023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53975</xdr:rowOff>
    </xdr:from>
    <xdr:to>
      <xdr:col>98</xdr:col>
      <xdr:colOff>38100</xdr:colOff>
      <xdr:row>63</xdr:row>
      <xdr:rowOff>155575</xdr:rowOff>
    </xdr:to>
    <xdr:sp macro="" textlink="">
      <xdr:nvSpPr>
        <xdr:cNvPr id="518" name="楕円 517">
          <a:extLst>
            <a:ext uri="{FF2B5EF4-FFF2-40B4-BE49-F238E27FC236}">
              <a16:creationId xmlns:a16="http://schemas.microsoft.com/office/drawing/2014/main" id="{0BC9A760-C412-4AC7-80A4-295AD27C16B7}"/>
            </a:ext>
          </a:extLst>
        </xdr:cNvPr>
        <xdr:cNvSpPr/>
      </xdr:nvSpPr>
      <xdr:spPr>
        <a:xfrm>
          <a:off x="18605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104775</xdr:rowOff>
    </xdr:to>
    <xdr:cxnSp macro="">
      <xdr:nvCxnSpPr>
        <xdr:cNvPr id="519" name="直線コネクタ 518">
          <a:extLst>
            <a:ext uri="{FF2B5EF4-FFF2-40B4-BE49-F238E27FC236}">
              <a16:creationId xmlns:a16="http://schemas.microsoft.com/office/drawing/2014/main" id="{C3F61D25-CA77-4DB9-B3C7-FA9B73860CB2}"/>
            </a:ext>
          </a:extLst>
        </xdr:cNvPr>
        <xdr:cNvCxnSpPr/>
      </xdr:nvCxnSpPr>
      <xdr:spPr>
        <a:xfrm flipV="1">
          <a:off x="18656300" y="10904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20" name="n_1aveValue【保健センター・保健所】&#10;一人当たり面積">
          <a:extLst>
            <a:ext uri="{FF2B5EF4-FFF2-40B4-BE49-F238E27FC236}">
              <a16:creationId xmlns:a16="http://schemas.microsoft.com/office/drawing/2014/main" id="{BA2B57CC-440B-49F9-BF0E-F20D28B21EC8}"/>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21" name="n_2aveValue【保健センター・保健所】&#10;一人当たり面積">
          <a:extLst>
            <a:ext uri="{FF2B5EF4-FFF2-40B4-BE49-F238E27FC236}">
              <a16:creationId xmlns:a16="http://schemas.microsoft.com/office/drawing/2014/main" id="{147D98EA-3196-4F91-A1B8-DC626B756CC8}"/>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22" name="n_3aveValue【保健センター・保健所】&#10;一人当たり面積">
          <a:extLst>
            <a:ext uri="{FF2B5EF4-FFF2-40B4-BE49-F238E27FC236}">
              <a16:creationId xmlns:a16="http://schemas.microsoft.com/office/drawing/2014/main" id="{6EB5106C-8799-4287-941D-8655135055B9}"/>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23" name="n_4aveValue【保健センター・保健所】&#10;一人当たり面積">
          <a:extLst>
            <a:ext uri="{FF2B5EF4-FFF2-40B4-BE49-F238E27FC236}">
              <a16:creationId xmlns:a16="http://schemas.microsoft.com/office/drawing/2014/main" id="{70C053CF-086D-45B1-934D-465CA319CF12}"/>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139082</xdr:rowOff>
    </xdr:from>
    <xdr:ext cx="469744" cy="259045"/>
    <xdr:sp macro="" textlink="">
      <xdr:nvSpPr>
        <xdr:cNvPr id="524" name="n_1mainValue【保健センター・保健所】&#10;一人当たり面積">
          <a:extLst>
            <a:ext uri="{FF2B5EF4-FFF2-40B4-BE49-F238E27FC236}">
              <a16:creationId xmlns:a16="http://schemas.microsoft.com/office/drawing/2014/main" id="{484025CA-C731-4FEA-99F8-9D3209044B6E}"/>
            </a:ext>
          </a:extLst>
        </xdr:cNvPr>
        <xdr:cNvSpPr txBox="1"/>
      </xdr:nvSpPr>
      <xdr:spPr>
        <a:xfrm>
          <a:off x="210757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142892</xdr:rowOff>
    </xdr:from>
    <xdr:ext cx="469744" cy="259045"/>
    <xdr:sp macro="" textlink="">
      <xdr:nvSpPr>
        <xdr:cNvPr id="525" name="n_2mainValue【保健センター・保健所】&#10;一人当たり面積">
          <a:extLst>
            <a:ext uri="{FF2B5EF4-FFF2-40B4-BE49-F238E27FC236}">
              <a16:creationId xmlns:a16="http://schemas.microsoft.com/office/drawing/2014/main" id="{5D19268D-198C-48AB-9B1C-7991A7AE52E8}"/>
            </a:ext>
          </a:extLst>
        </xdr:cNvPr>
        <xdr:cNvSpPr txBox="1"/>
      </xdr:nvSpPr>
      <xdr:spPr>
        <a:xfrm>
          <a:off x="20199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526" name="n_3mainValue【保健センター・保健所】&#10;一人当たり面積">
          <a:extLst>
            <a:ext uri="{FF2B5EF4-FFF2-40B4-BE49-F238E27FC236}">
              <a16:creationId xmlns:a16="http://schemas.microsoft.com/office/drawing/2014/main" id="{853EEBA4-DF6D-4225-91EE-B987888424D0}"/>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146702</xdr:rowOff>
    </xdr:from>
    <xdr:ext cx="469744" cy="259045"/>
    <xdr:sp macro="" textlink="">
      <xdr:nvSpPr>
        <xdr:cNvPr id="527" name="n_4mainValue【保健センター・保健所】&#10;一人当たり面積">
          <a:extLst>
            <a:ext uri="{FF2B5EF4-FFF2-40B4-BE49-F238E27FC236}">
              <a16:creationId xmlns:a16="http://schemas.microsoft.com/office/drawing/2014/main" id="{E62F93AC-E656-494F-BD43-AE0919CFCEC9}"/>
            </a:ext>
          </a:extLst>
        </xdr:cNvPr>
        <xdr:cNvSpPr txBox="1"/>
      </xdr:nvSpPr>
      <xdr:spPr>
        <a:xfrm>
          <a:off x="18421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BA52AE8C-0F4A-4D71-922E-BEB79F00DB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3F8A0585-0191-4169-AFB2-2BDE91FE49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3AF60ADB-9B99-4116-AA2A-9D64C5AA34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2D34B889-D8FA-45FC-A0E4-2E4467BA77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7D0DD312-7E97-4D77-A36C-1E42F7E56E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FE66D74A-401C-4AB8-BDC7-FEF45B4E3D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3C9320D9-77D2-4D6E-937A-291B929501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7CF2FA9A-4FA5-4CD2-BD1C-57F3E2A36A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5DFA9BC-6857-4494-972E-F8A53A8BDF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57C286D7-D04B-465A-91DD-73AB5EA4D25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7EDB4501-B5FB-45ED-964A-39B52AB49C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4143073F-2470-4A9E-855D-FB6E3141180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D4D3888D-F873-4DF9-A746-F976AF4E64C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0BF1B16D-76C8-4FCC-97C4-FE465901B9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559A5573-E1BB-42A7-B192-76B29C2ACD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C1A9C3FE-3BEA-43E4-85CE-F1F4FDB8F3C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F152CDE2-8FCE-4229-8B48-163579A5F0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ABA60619-5B07-4CD4-B337-7311B33F4BD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A87E1C3B-A058-4C2D-9544-76562284E82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73AD9CD9-E5D4-4071-91FE-4770450A71A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AAB6562E-534F-4C87-A3F9-43148C19A7C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45B7AF90-358C-4E18-8C4A-ADDD70189DE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97AAF590-2CF2-4719-8F8A-4A36F4C6997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7BBF5B2B-5702-4F26-A90E-8961E986C4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13429351-F4F5-469C-B6AC-43CA0F1CC8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7526B1BF-EC4B-4DD8-8D8C-1F512E92169D}"/>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68501E09-A57C-471E-8958-97DD12D3F7E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130AAA16-1928-4CE0-99E0-3D20CB71145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4D58D72A-262E-46FE-9468-CB8F2C883AEC}"/>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7" name="直線コネクタ 556">
          <a:extLst>
            <a:ext uri="{FF2B5EF4-FFF2-40B4-BE49-F238E27FC236}">
              <a16:creationId xmlns:a16="http://schemas.microsoft.com/office/drawing/2014/main" id="{0527489B-2062-48D9-B6DB-516D59154546}"/>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4827B22D-7C36-41FB-9112-929F8398A254}"/>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9" name="フローチャート: 判断 558">
          <a:extLst>
            <a:ext uri="{FF2B5EF4-FFF2-40B4-BE49-F238E27FC236}">
              <a16:creationId xmlns:a16="http://schemas.microsoft.com/office/drawing/2014/main" id="{82E13E2E-8D1A-4613-A5A4-CDE8E094034E}"/>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0" name="フローチャート: 判断 559">
          <a:extLst>
            <a:ext uri="{FF2B5EF4-FFF2-40B4-BE49-F238E27FC236}">
              <a16:creationId xmlns:a16="http://schemas.microsoft.com/office/drawing/2014/main" id="{C03EEA92-123A-40D4-9521-E5AD0B50CB4E}"/>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1" name="フローチャート: 判断 560">
          <a:extLst>
            <a:ext uri="{FF2B5EF4-FFF2-40B4-BE49-F238E27FC236}">
              <a16:creationId xmlns:a16="http://schemas.microsoft.com/office/drawing/2014/main" id="{5A835BB2-DA46-4333-B858-5CBFB16A1D59}"/>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2" name="フローチャート: 判断 561">
          <a:extLst>
            <a:ext uri="{FF2B5EF4-FFF2-40B4-BE49-F238E27FC236}">
              <a16:creationId xmlns:a16="http://schemas.microsoft.com/office/drawing/2014/main" id="{29CA098C-A517-4970-9DF6-925D1081A408}"/>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3" name="フローチャート: 判断 562">
          <a:extLst>
            <a:ext uri="{FF2B5EF4-FFF2-40B4-BE49-F238E27FC236}">
              <a16:creationId xmlns:a16="http://schemas.microsoft.com/office/drawing/2014/main" id="{0D281C8D-D8E8-46A2-8CF7-475FD6F30027}"/>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1B31E60-FF28-43AE-B31D-1CB2FE4A1B5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A2406A4-1F18-42FE-AB08-78815B5AA0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337D256D-4AAC-493E-B944-8A1B2FBDFF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5EFA022D-0745-4909-87EE-C2954A02C3B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A7A3968-BB55-48D9-9C47-A0676719E0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569" name="楕円 568">
          <a:extLst>
            <a:ext uri="{FF2B5EF4-FFF2-40B4-BE49-F238E27FC236}">
              <a16:creationId xmlns:a16="http://schemas.microsoft.com/office/drawing/2014/main" id="{6C0E8058-AF18-42F5-A96D-BA552CA9D47E}"/>
            </a:ext>
          </a:extLst>
        </xdr:cNvPr>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C7F64E30-A0F1-4DF4-A926-2B3A126D5CE3}"/>
            </a:ext>
          </a:extLst>
        </xdr:cNvPr>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571" name="楕円 570">
          <a:extLst>
            <a:ext uri="{FF2B5EF4-FFF2-40B4-BE49-F238E27FC236}">
              <a16:creationId xmlns:a16="http://schemas.microsoft.com/office/drawing/2014/main" id="{AC787B0C-7DF9-49AA-8E4F-C582D569F3B7}"/>
            </a:ext>
          </a:extLst>
        </xdr:cNvPr>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20138</xdr:rowOff>
    </xdr:from>
    <xdr:to>
      <xdr:col>85</xdr:col>
      <xdr:colOff>127000</xdr:colOff>
      <xdr:row>84</xdr:row>
      <xdr:rowOff>47898</xdr:rowOff>
    </xdr:to>
    <xdr:cxnSp macro="">
      <xdr:nvCxnSpPr>
        <xdr:cNvPr id="572" name="直線コネクタ 571">
          <a:extLst>
            <a:ext uri="{FF2B5EF4-FFF2-40B4-BE49-F238E27FC236}">
              <a16:creationId xmlns:a16="http://schemas.microsoft.com/office/drawing/2014/main" id="{E3D5631D-27E1-42F9-A1D9-6AA3484253AB}"/>
            </a:ext>
          </a:extLst>
        </xdr:cNvPr>
        <xdr:cNvCxnSpPr/>
      </xdr:nvCxnSpPr>
      <xdr:spPr>
        <a:xfrm>
          <a:off x="15481300" y="144219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573" name="楕円 572">
          <a:extLst>
            <a:ext uri="{FF2B5EF4-FFF2-40B4-BE49-F238E27FC236}">
              <a16:creationId xmlns:a16="http://schemas.microsoft.com/office/drawing/2014/main" id="{5ACD7B89-7C9A-44B4-9E03-2DFEE8C5C296}"/>
            </a:ext>
          </a:extLst>
        </xdr:cNvPr>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20138</xdr:rowOff>
    </xdr:to>
    <xdr:cxnSp macro="">
      <xdr:nvCxnSpPr>
        <xdr:cNvPr id="574" name="直線コネクタ 573">
          <a:extLst>
            <a:ext uri="{FF2B5EF4-FFF2-40B4-BE49-F238E27FC236}">
              <a16:creationId xmlns:a16="http://schemas.microsoft.com/office/drawing/2014/main" id="{4ABD0642-CFE0-4891-B82C-9DB88127B254}"/>
            </a:ext>
          </a:extLst>
        </xdr:cNvPr>
        <xdr:cNvCxnSpPr/>
      </xdr:nvCxnSpPr>
      <xdr:spPr>
        <a:xfrm>
          <a:off x="14592300" y="1437458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62412</xdr:rowOff>
    </xdr:from>
    <xdr:to>
      <xdr:col>72</xdr:col>
      <xdr:colOff>38100</xdr:colOff>
      <xdr:row>83</xdr:row>
      <xdr:rowOff>164012</xdr:rowOff>
    </xdr:to>
    <xdr:sp macro="" textlink="">
      <xdr:nvSpPr>
        <xdr:cNvPr id="575" name="楕円 574">
          <a:extLst>
            <a:ext uri="{FF2B5EF4-FFF2-40B4-BE49-F238E27FC236}">
              <a16:creationId xmlns:a16="http://schemas.microsoft.com/office/drawing/2014/main" id="{63DD129C-5D4A-49A0-992A-657632021DBB}"/>
            </a:ext>
          </a:extLst>
        </xdr:cNvPr>
        <xdr:cNvSpPr/>
      </xdr:nvSpPr>
      <xdr:spPr>
        <a:xfrm>
          <a:off x="13652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144236</xdr:rowOff>
    </xdr:to>
    <xdr:cxnSp macro="">
      <xdr:nvCxnSpPr>
        <xdr:cNvPr id="576" name="直線コネクタ 575">
          <a:extLst>
            <a:ext uri="{FF2B5EF4-FFF2-40B4-BE49-F238E27FC236}">
              <a16:creationId xmlns:a16="http://schemas.microsoft.com/office/drawing/2014/main" id="{03B2F021-490D-4272-BEFD-1C303535F0B6}"/>
            </a:ext>
          </a:extLst>
        </xdr:cNvPr>
        <xdr:cNvCxnSpPr/>
      </xdr:nvCxnSpPr>
      <xdr:spPr>
        <a:xfrm>
          <a:off x="13703300" y="143435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34652</xdr:rowOff>
    </xdr:from>
    <xdr:to>
      <xdr:col>67</xdr:col>
      <xdr:colOff>101600</xdr:colOff>
      <xdr:row>83</xdr:row>
      <xdr:rowOff>136252</xdr:rowOff>
    </xdr:to>
    <xdr:sp macro="" textlink="">
      <xdr:nvSpPr>
        <xdr:cNvPr id="577" name="楕円 576">
          <a:extLst>
            <a:ext uri="{FF2B5EF4-FFF2-40B4-BE49-F238E27FC236}">
              <a16:creationId xmlns:a16="http://schemas.microsoft.com/office/drawing/2014/main" id="{B116D360-61B1-4BFF-8164-30B97393FD4A}"/>
            </a:ext>
          </a:extLst>
        </xdr:cNvPr>
        <xdr:cNvSpPr/>
      </xdr:nvSpPr>
      <xdr:spPr>
        <a:xfrm>
          <a:off x="12763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85452</xdr:rowOff>
    </xdr:from>
    <xdr:to>
      <xdr:col>71</xdr:col>
      <xdr:colOff>177800</xdr:colOff>
      <xdr:row>83</xdr:row>
      <xdr:rowOff>113212</xdr:rowOff>
    </xdr:to>
    <xdr:cxnSp macro="">
      <xdr:nvCxnSpPr>
        <xdr:cNvPr id="578" name="直線コネクタ 577">
          <a:extLst>
            <a:ext uri="{FF2B5EF4-FFF2-40B4-BE49-F238E27FC236}">
              <a16:creationId xmlns:a16="http://schemas.microsoft.com/office/drawing/2014/main" id="{0DAB5DDE-53D5-4639-8550-6D40AE91C785}"/>
            </a:ext>
          </a:extLst>
        </xdr:cNvPr>
        <xdr:cNvCxnSpPr/>
      </xdr:nvCxnSpPr>
      <xdr:spPr>
        <a:xfrm>
          <a:off x="12814300" y="143158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9" name="n_1aveValue【消防施設】&#10;有形固定資産減価償却率">
          <a:extLst>
            <a:ext uri="{FF2B5EF4-FFF2-40B4-BE49-F238E27FC236}">
              <a16:creationId xmlns:a16="http://schemas.microsoft.com/office/drawing/2014/main" id="{F519EC41-F30E-406C-B664-1192EB56F359}"/>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80" name="n_2aveValue【消防施設】&#10;有形固定資産減価償却率">
          <a:extLst>
            <a:ext uri="{FF2B5EF4-FFF2-40B4-BE49-F238E27FC236}">
              <a16:creationId xmlns:a16="http://schemas.microsoft.com/office/drawing/2014/main" id="{A6257B2C-549D-49D6-BEF9-CFEEF9A1B38B}"/>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81" name="n_3aveValue【消防施設】&#10;有形固定資産減価償却率">
          <a:extLst>
            <a:ext uri="{FF2B5EF4-FFF2-40B4-BE49-F238E27FC236}">
              <a16:creationId xmlns:a16="http://schemas.microsoft.com/office/drawing/2014/main" id="{DDBABC35-0D72-4C1D-A661-5F13AAC71D26}"/>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582" name="n_4aveValue【消防施設】&#10;有形固定資産減価償却率">
          <a:extLst>
            <a:ext uri="{FF2B5EF4-FFF2-40B4-BE49-F238E27FC236}">
              <a16:creationId xmlns:a16="http://schemas.microsoft.com/office/drawing/2014/main" id="{1675173A-BAD2-41AB-9C33-19044E664FAD}"/>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583" name="n_1mainValue【消防施設】&#10;有形固定資産減価償却率">
          <a:extLst>
            <a:ext uri="{FF2B5EF4-FFF2-40B4-BE49-F238E27FC236}">
              <a16:creationId xmlns:a16="http://schemas.microsoft.com/office/drawing/2014/main" id="{D90FB4CE-9FC4-452C-82FE-5EEF2C0C3CCB}"/>
            </a:ext>
          </a:extLst>
        </xdr:cNvPr>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584" name="n_2mainValue【消防施設】&#10;有形固定資産減価償却率">
          <a:extLst>
            <a:ext uri="{FF2B5EF4-FFF2-40B4-BE49-F238E27FC236}">
              <a16:creationId xmlns:a16="http://schemas.microsoft.com/office/drawing/2014/main" id="{9BE2042A-9C42-4CCC-AC92-CB3C021E16D5}"/>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585" name="n_3mainValue【消防施設】&#10;有形固定資産減価償却率">
          <a:extLst>
            <a:ext uri="{FF2B5EF4-FFF2-40B4-BE49-F238E27FC236}">
              <a16:creationId xmlns:a16="http://schemas.microsoft.com/office/drawing/2014/main" id="{697FF60D-B2F8-43CF-86FB-612A45C68F81}"/>
            </a:ext>
          </a:extLst>
        </xdr:cNvPr>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586" name="n_4mainValue【消防施設】&#10;有形固定資産減価償却率">
          <a:extLst>
            <a:ext uri="{FF2B5EF4-FFF2-40B4-BE49-F238E27FC236}">
              <a16:creationId xmlns:a16="http://schemas.microsoft.com/office/drawing/2014/main" id="{76835F32-375B-4C32-93AB-48D0A6119CAF}"/>
            </a:ext>
          </a:extLst>
        </xdr:cNvPr>
        <xdr:cNvSpPr txBox="1"/>
      </xdr:nvSpPr>
      <xdr:spPr>
        <a:xfrm>
          <a:off x="12611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B2DFCD6E-6175-465E-908C-798DF37255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AB13A5E7-8966-4A93-AFF3-ADD9165F5E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14144CE1-774D-46EE-91E3-751395157D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D835AA09-D41C-4A95-8F36-CEBC7D61C6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830279A3-8150-4954-A49F-C6151105DB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D95E8AA7-56CF-40CE-9E40-07557C3E78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38CFDCAF-096B-4E1F-8F23-E008CA8B00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B8D653BB-B1DF-4785-B402-E0043919AD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32ADCB92-4438-4119-9971-454F68395B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50E7A7BE-9B35-4822-BAB9-FF99CFD5A8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493D07CB-FF50-40BF-AF9F-A220BD713A2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5E460DF5-0EC9-4A84-977E-09FB930B9A6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3AA07E35-5877-4197-BB53-8F62D229B7B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75FAB2EA-DBF4-4B28-BEF1-2671ED42E9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C3BF6D93-145F-407F-8BE9-BD708D7987A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9D919FC2-1A43-4754-9618-A91309ED366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F5CEBCF2-4FA2-4895-A05E-020D47FE46A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7177B97C-929D-4813-9673-2758F31A16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99BEB6B6-5BD2-4E2D-BDEB-D34372B16BA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16E91A76-97DD-438F-9BDA-5A4F37A8D6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295245CB-44C3-418C-83EF-FED429E6A2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8" name="直線コネクタ 607">
          <a:extLst>
            <a:ext uri="{FF2B5EF4-FFF2-40B4-BE49-F238E27FC236}">
              <a16:creationId xmlns:a16="http://schemas.microsoft.com/office/drawing/2014/main" id="{D7A3C164-1FD2-4044-B6F6-E1EF8333192B}"/>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9" name="【消防施設】&#10;一人当たり面積最小値テキスト">
          <a:extLst>
            <a:ext uri="{FF2B5EF4-FFF2-40B4-BE49-F238E27FC236}">
              <a16:creationId xmlns:a16="http://schemas.microsoft.com/office/drawing/2014/main" id="{09D53C13-5590-479C-9621-11331B05D4C7}"/>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0" name="直線コネクタ 609">
          <a:extLst>
            <a:ext uri="{FF2B5EF4-FFF2-40B4-BE49-F238E27FC236}">
              <a16:creationId xmlns:a16="http://schemas.microsoft.com/office/drawing/2014/main" id="{D0409643-39AC-4C52-92BB-F50BB3BAE4CF}"/>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1" name="【消防施設】&#10;一人当たり面積最大値テキスト">
          <a:extLst>
            <a:ext uri="{FF2B5EF4-FFF2-40B4-BE49-F238E27FC236}">
              <a16:creationId xmlns:a16="http://schemas.microsoft.com/office/drawing/2014/main" id="{BA430F45-3298-4AE9-9EDF-6C342910DEF7}"/>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2" name="直線コネクタ 611">
          <a:extLst>
            <a:ext uri="{FF2B5EF4-FFF2-40B4-BE49-F238E27FC236}">
              <a16:creationId xmlns:a16="http://schemas.microsoft.com/office/drawing/2014/main" id="{8FCDFAC6-85DB-4678-94F7-BB7C24CF5AA5}"/>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3" name="【消防施設】&#10;一人当たり面積平均値テキスト">
          <a:extLst>
            <a:ext uri="{FF2B5EF4-FFF2-40B4-BE49-F238E27FC236}">
              <a16:creationId xmlns:a16="http://schemas.microsoft.com/office/drawing/2014/main" id="{DBF44875-937A-4AC0-8D38-EFE8F08E93E1}"/>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4" name="フローチャート: 判断 613">
          <a:extLst>
            <a:ext uri="{FF2B5EF4-FFF2-40B4-BE49-F238E27FC236}">
              <a16:creationId xmlns:a16="http://schemas.microsoft.com/office/drawing/2014/main" id="{6FB9D161-835E-4972-9BEC-66BE24B4B513}"/>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5" name="フローチャート: 判断 614">
          <a:extLst>
            <a:ext uri="{FF2B5EF4-FFF2-40B4-BE49-F238E27FC236}">
              <a16:creationId xmlns:a16="http://schemas.microsoft.com/office/drawing/2014/main" id="{085B3235-7D63-4638-B701-A4E38F4FFF1B}"/>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6" name="フローチャート: 判断 615">
          <a:extLst>
            <a:ext uri="{FF2B5EF4-FFF2-40B4-BE49-F238E27FC236}">
              <a16:creationId xmlns:a16="http://schemas.microsoft.com/office/drawing/2014/main" id="{48923A25-2512-4BEB-A9CC-DF311321EF8F}"/>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7" name="フローチャート: 判断 616">
          <a:extLst>
            <a:ext uri="{FF2B5EF4-FFF2-40B4-BE49-F238E27FC236}">
              <a16:creationId xmlns:a16="http://schemas.microsoft.com/office/drawing/2014/main" id="{D1857E49-4BBC-4B9A-886C-448D2D29234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8" name="フローチャート: 判断 617">
          <a:extLst>
            <a:ext uri="{FF2B5EF4-FFF2-40B4-BE49-F238E27FC236}">
              <a16:creationId xmlns:a16="http://schemas.microsoft.com/office/drawing/2014/main" id="{998ECB49-8C94-4FEF-AFAE-07152E4E1481}"/>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064A724-0890-4A25-9B6A-40803D80C4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654ABC0-39F7-4329-A43B-E3FF15B317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592FF11-E1C9-46AB-AB02-C780D8C3C1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2791485A-B3B3-420C-A338-A8FB13F531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A69706A-5FC0-4058-8812-65BF54F78C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24" name="楕円 623">
          <a:extLst>
            <a:ext uri="{FF2B5EF4-FFF2-40B4-BE49-F238E27FC236}">
              <a16:creationId xmlns:a16="http://schemas.microsoft.com/office/drawing/2014/main" id="{7F2A6EE8-2D9E-40D6-B7C1-5C33631A693B}"/>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625" name="【消防施設】&#10;一人当たり面積該当値テキスト">
          <a:extLst>
            <a:ext uri="{FF2B5EF4-FFF2-40B4-BE49-F238E27FC236}">
              <a16:creationId xmlns:a16="http://schemas.microsoft.com/office/drawing/2014/main" id="{486D4359-CFCB-49AC-8FAD-16DE6DC33E38}"/>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69596</xdr:rowOff>
    </xdr:from>
    <xdr:to>
      <xdr:col>112</xdr:col>
      <xdr:colOff>38100</xdr:colOff>
      <xdr:row>85</xdr:row>
      <xdr:rowOff>171196</xdr:rowOff>
    </xdr:to>
    <xdr:sp macro="" textlink="">
      <xdr:nvSpPr>
        <xdr:cNvPr id="626" name="楕円 625">
          <a:extLst>
            <a:ext uri="{FF2B5EF4-FFF2-40B4-BE49-F238E27FC236}">
              <a16:creationId xmlns:a16="http://schemas.microsoft.com/office/drawing/2014/main" id="{E3EE3925-C89B-4172-9DD7-949848C48337}"/>
            </a:ext>
          </a:extLst>
        </xdr:cNvPr>
        <xdr:cNvSpPr/>
      </xdr:nvSpPr>
      <xdr:spPr>
        <a:xfrm>
          <a:off x="21272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120396</xdr:rowOff>
    </xdr:to>
    <xdr:cxnSp macro="">
      <xdr:nvCxnSpPr>
        <xdr:cNvPr id="627" name="直線コネクタ 626">
          <a:extLst>
            <a:ext uri="{FF2B5EF4-FFF2-40B4-BE49-F238E27FC236}">
              <a16:creationId xmlns:a16="http://schemas.microsoft.com/office/drawing/2014/main" id="{8560235D-00BB-4041-9AE5-16B7B4D767AB}"/>
            </a:ext>
          </a:extLst>
        </xdr:cNvPr>
        <xdr:cNvCxnSpPr/>
      </xdr:nvCxnSpPr>
      <xdr:spPr>
        <a:xfrm flipV="1">
          <a:off x="21323300" y="146913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628" name="楕円 627">
          <a:extLst>
            <a:ext uri="{FF2B5EF4-FFF2-40B4-BE49-F238E27FC236}">
              <a16:creationId xmlns:a16="http://schemas.microsoft.com/office/drawing/2014/main" id="{BF0B8408-1922-4C27-93F5-261682154FB1}"/>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120396</xdr:rowOff>
    </xdr:from>
    <xdr:to>
      <xdr:col>111</xdr:col>
      <xdr:colOff>177800</xdr:colOff>
      <xdr:row>85</xdr:row>
      <xdr:rowOff>122682</xdr:rowOff>
    </xdr:to>
    <xdr:cxnSp macro="">
      <xdr:nvCxnSpPr>
        <xdr:cNvPr id="629" name="直線コネクタ 628">
          <a:extLst>
            <a:ext uri="{FF2B5EF4-FFF2-40B4-BE49-F238E27FC236}">
              <a16:creationId xmlns:a16="http://schemas.microsoft.com/office/drawing/2014/main" id="{0942B7C8-A369-4C5B-94D9-45C71E88F07D}"/>
            </a:ext>
          </a:extLst>
        </xdr:cNvPr>
        <xdr:cNvCxnSpPr/>
      </xdr:nvCxnSpPr>
      <xdr:spPr>
        <a:xfrm flipV="1">
          <a:off x="20434300" y="1469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74168</xdr:rowOff>
    </xdr:from>
    <xdr:to>
      <xdr:col>102</xdr:col>
      <xdr:colOff>165100</xdr:colOff>
      <xdr:row>86</xdr:row>
      <xdr:rowOff>4318</xdr:rowOff>
    </xdr:to>
    <xdr:sp macro="" textlink="">
      <xdr:nvSpPr>
        <xdr:cNvPr id="630" name="楕円 629">
          <a:extLst>
            <a:ext uri="{FF2B5EF4-FFF2-40B4-BE49-F238E27FC236}">
              <a16:creationId xmlns:a16="http://schemas.microsoft.com/office/drawing/2014/main" id="{15A66129-AC82-47BD-BA90-2CC54C463142}"/>
            </a:ext>
          </a:extLst>
        </xdr:cNvPr>
        <xdr:cNvSpPr/>
      </xdr:nvSpPr>
      <xdr:spPr>
        <a:xfrm>
          <a:off x="19494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124968</xdr:rowOff>
    </xdr:to>
    <xdr:cxnSp macro="">
      <xdr:nvCxnSpPr>
        <xdr:cNvPr id="631" name="直線コネクタ 630">
          <a:extLst>
            <a:ext uri="{FF2B5EF4-FFF2-40B4-BE49-F238E27FC236}">
              <a16:creationId xmlns:a16="http://schemas.microsoft.com/office/drawing/2014/main" id="{9972B871-F6D4-4C97-8D3F-C7608D5E362E}"/>
            </a:ext>
          </a:extLst>
        </xdr:cNvPr>
        <xdr:cNvCxnSpPr/>
      </xdr:nvCxnSpPr>
      <xdr:spPr>
        <a:xfrm flipV="1">
          <a:off x="19545300" y="1469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74168</xdr:rowOff>
    </xdr:from>
    <xdr:to>
      <xdr:col>98</xdr:col>
      <xdr:colOff>38100</xdr:colOff>
      <xdr:row>86</xdr:row>
      <xdr:rowOff>4318</xdr:rowOff>
    </xdr:to>
    <xdr:sp macro="" textlink="">
      <xdr:nvSpPr>
        <xdr:cNvPr id="632" name="楕円 631">
          <a:extLst>
            <a:ext uri="{FF2B5EF4-FFF2-40B4-BE49-F238E27FC236}">
              <a16:creationId xmlns:a16="http://schemas.microsoft.com/office/drawing/2014/main" id="{3C6D6451-E75A-48D7-8946-8E9CA2CDA66D}"/>
            </a:ext>
          </a:extLst>
        </xdr:cNvPr>
        <xdr:cNvSpPr/>
      </xdr:nvSpPr>
      <xdr:spPr>
        <a:xfrm>
          <a:off x="18605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124968</xdr:rowOff>
    </xdr:from>
    <xdr:to>
      <xdr:col>102</xdr:col>
      <xdr:colOff>114300</xdr:colOff>
      <xdr:row>85</xdr:row>
      <xdr:rowOff>124968</xdr:rowOff>
    </xdr:to>
    <xdr:cxnSp macro="">
      <xdr:nvCxnSpPr>
        <xdr:cNvPr id="633" name="直線コネクタ 632">
          <a:extLst>
            <a:ext uri="{FF2B5EF4-FFF2-40B4-BE49-F238E27FC236}">
              <a16:creationId xmlns:a16="http://schemas.microsoft.com/office/drawing/2014/main" id="{8DFCCDD1-FB2A-4737-8BA6-A2D573AEB53D}"/>
            </a:ext>
          </a:extLst>
        </xdr:cNvPr>
        <xdr:cNvCxnSpPr/>
      </xdr:nvCxnSpPr>
      <xdr:spPr>
        <a:xfrm>
          <a:off x="18656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4" name="n_1aveValue【消防施設】&#10;一人当たり面積">
          <a:extLst>
            <a:ext uri="{FF2B5EF4-FFF2-40B4-BE49-F238E27FC236}">
              <a16:creationId xmlns:a16="http://schemas.microsoft.com/office/drawing/2014/main" id="{55A4D10D-3D5E-407F-997C-C7CE73AAE7F1}"/>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5" name="n_2aveValue【消防施設】&#10;一人当たり面積">
          <a:extLst>
            <a:ext uri="{FF2B5EF4-FFF2-40B4-BE49-F238E27FC236}">
              <a16:creationId xmlns:a16="http://schemas.microsoft.com/office/drawing/2014/main" id="{CCE621B0-6388-4384-96EA-FC7CFB331097}"/>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A484FF20-990C-4AD2-8C38-057EFF83E871}"/>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7" name="n_4aveValue【消防施設】&#10;一人当たり面積">
          <a:extLst>
            <a:ext uri="{FF2B5EF4-FFF2-40B4-BE49-F238E27FC236}">
              <a16:creationId xmlns:a16="http://schemas.microsoft.com/office/drawing/2014/main" id="{1A4E0812-F28D-4C89-84B3-62E0AAF20D8D}"/>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162323</xdr:rowOff>
    </xdr:from>
    <xdr:ext cx="469744" cy="259045"/>
    <xdr:sp macro="" textlink="">
      <xdr:nvSpPr>
        <xdr:cNvPr id="638" name="n_1mainValue【消防施設】&#10;一人当たり面積">
          <a:extLst>
            <a:ext uri="{FF2B5EF4-FFF2-40B4-BE49-F238E27FC236}">
              <a16:creationId xmlns:a16="http://schemas.microsoft.com/office/drawing/2014/main" id="{CA984C68-7D81-480F-B991-49412AD03F09}"/>
            </a:ext>
          </a:extLst>
        </xdr:cNvPr>
        <xdr:cNvSpPr txBox="1"/>
      </xdr:nvSpPr>
      <xdr:spPr>
        <a:xfrm>
          <a:off x="210757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639" name="n_2mainValue【消防施設】&#10;一人当たり面積">
          <a:extLst>
            <a:ext uri="{FF2B5EF4-FFF2-40B4-BE49-F238E27FC236}">
              <a16:creationId xmlns:a16="http://schemas.microsoft.com/office/drawing/2014/main" id="{A7FC27B1-7976-47DA-ACC7-C770A26E2673}"/>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166895</xdr:rowOff>
    </xdr:from>
    <xdr:ext cx="469744" cy="259045"/>
    <xdr:sp macro="" textlink="">
      <xdr:nvSpPr>
        <xdr:cNvPr id="640" name="n_3mainValue【消防施設】&#10;一人当たり面積">
          <a:extLst>
            <a:ext uri="{FF2B5EF4-FFF2-40B4-BE49-F238E27FC236}">
              <a16:creationId xmlns:a16="http://schemas.microsoft.com/office/drawing/2014/main" id="{669E12E8-15D1-4DD4-B942-DE1DEE96F018}"/>
            </a:ext>
          </a:extLst>
        </xdr:cNvPr>
        <xdr:cNvSpPr txBox="1"/>
      </xdr:nvSpPr>
      <xdr:spPr>
        <a:xfrm>
          <a:off x="19310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166895</xdr:rowOff>
    </xdr:from>
    <xdr:ext cx="469744" cy="259045"/>
    <xdr:sp macro="" textlink="">
      <xdr:nvSpPr>
        <xdr:cNvPr id="641" name="n_4mainValue【消防施設】&#10;一人当たり面積">
          <a:extLst>
            <a:ext uri="{FF2B5EF4-FFF2-40B4-BE49-F238E27FC236}">
              <a16:creationId xmlns:a16="http://schemas.microsoft.com/office/drawing/2014/main" id="{65C81306-1159-425A-A6E2-0E12ABBD4075}"/>
            </a:ext>
          </a:extLst>
        </xdr:cNvPr>
        <xdr:cNvSpPr txBox="1"/>
      </xdr:nvSpPr>
      <xdr:spPr>
        <a:xfrm>
          <a:off x="18421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9D740DF-F245-4357-9EA5-FB3F7278909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964E6E7-F608-47A3-92AF-6B5EB6188A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A2F7F8F-8A88-48AF-A180-63A35B28E5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E3A99A72-7A68-4893-94B6-5406504AD3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D9BC6A53-03FA-4FE9-8426-ACB8D89C1B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4FA2ED3-BDD2-49BF-8D00-FB60C41D68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7253AD45-294E-4DA1-AA7C-E53A0C5C02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C9E0449C-0CF6-4394-96B8-A7E67591AE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403E937D-ED78-46D7-B7BE-671F1C099D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EBBE61B-0DF5-4B93-9111-723B36FD17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58E8B6CB-E47F-4419-8606-72932AD28C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377DECF4-9074-406A-929A-69FB598125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F0938B97-208D-452D-89F1-46BC847F8A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152FEF5C-7C2D-462A-8659-75BA4E50C1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BF8AEF72-6BE2-4D00-8193-B306C301318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B5F22AC-342F-49EE-95CC-88DB364D30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BA086088-A44E-4837-95E4-628AFB8FB4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EFF4B0BB-C99C-413D-9C4E-07638AD5DB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24320F12-4EC4-4DDD-8FA8-254FDAA8508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9E6EE09-E480-47D1-9049-5CA4E667230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C7DFAC33-AB84-4631-BCF2-9FB74A2D661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18EAC29-0AE7-47A4-9037-5922C4ACF9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5BA33079-EE83-49B4-BD60-E0631208E2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140EFD39-CBED-47F8-A81E-525EF31ED8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FE30E868-75FB-49A8-9C52-D82AB8562B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7" name="直線コネクタ 666">
          <a:extLst>
            <a:ext uri="{FF2B5EF4-FFF2-40B4-BE49-F238E27FC236}">
              <a16:creationId xmlns:a16="http://schemas.microsoft.com/office/drawing/2014/main" id="{FE63EC95-869E-42AD-9AB9-C88189BDAC0E}"/>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8" name="【庁舎】&#10;有形固定資産減価償却率最小値テキスト">
          <a:extLst>
            <a:ext uri="{FF2B5EF4-FFF2-40B4-BE49-F238E27FC236}">
              <a16:creationId xmlns:a16="http://schemas.microsoft.com/office/drawing/2014/main" id="{9B076388-DF5C-44AD-AE86-ED07C50D7A43}"/>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9" name="直線コネクタ 668">
          <a:extLst>
            <a:ext uri="{FF2B5EF4-FFF2-40B4-BE49-F238E27FC236}">
              <a16:creationId xmlns:a16="http://schemas.microsoft.com/office/drawing/2014/main" id="{919BCB4C-11BF-44CD-878D-0E0D4B088EF3}"/>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0" name="【庁舎】&#10;有形固定資産減価償却率最大値テキスト">
          <a:extLst>
            <a:ext uri="{FF2B5EF4-FFF2-40B4-BE49-F238E27FC236}">
              <a16:creationId xmlns:a16="http://schemas.microsoft.com/office/drawing/2014/main" id="{AEB45E77-23A7-41D7-BCF9-9AE309205DD2}"/>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1" name="直線コネクタ 670">
          <a:extLst>
            <a:ext uri="{FF2B5EF4-FFF2-40B4-BE49-F238E27FC236}">
              <a16:creationId xmlns:a16="http://schemas.microsoft.com/office/drawing/2014/main" id="{0C660A04-AE39-417E-A466-310E501F8EFE}"/>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2" name="【庁舎】&#10;有形固定資産減価償却率平均値テキスト">
          <a:extLst>
            <a:ext uri="{FF2B5EF4-FFF2-40B4-BE49-F238E27FC236}">
              <a16:creationId xmlns:a16="http://schemas.microsoft.com/office/drawing/2014/main" id="{E6328E20-4AA1-422F-B506-07CA870B541E}"/>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3" name="フローチャート: 判断 672">
          <a:extLst>
            <a:ext uri="{FF2B5EF4-FFF2-40B4-BE49-F238E27FC236}">
              <a16:creationId xmlns:a16="http://schemas.microsoft.com/office/drawing/2014/main" id="{B67CD1A7-6EA9-4654-9EAC-FCDB5AEB16C7}"/>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a:extLst>
            <a:ext uri="{FF2B5EF4-FFF2-40B4-BE49-F238E27FC236}">
              <a16:creationId xmlns:a16="http://schemas.microsoft.com/office/drawing/2014/main" id="{19C8B181-7F34-4896-BCA0-C25F0F726EB9}"/>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5" name="フローチャート: 判断 674">
          <a:extLst>
            <a:ext uri="{FF2B5EF4-FFF2-40B4-BE49-F238E27FC236}">
              <a16:creationId xmlns:a16="http://schemas.microsoft.com/office/drawing/2014/main" id="{4919CDE8-0616-4B75-B8AD-9423AD574A8F}"/>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6" name="フローチャート: 判断 675">
          <a:extLst>
            <a:ext uri="{FF2B5EF4-FFF2-40B4-BE49-F238E27FC236}">
              <a16:creationId xmlns:a16="http://schemas.microsoft.com/office/drawing/2014/main" id="{614C4C40-B37B-4C4A-9E90-08F5282EEC83}"/>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7" name="フローチャート: 判断 676">
          <a:extLst>
            <a:ext uri="{FF2B5EF4-FFF2-40B4-BE49-F238E27FC236}">
              <a16:creationId xmlns:a16="http://schemas.microsoft.com/office/drawing/2014/main" id="{35A7F265-CE46-4F0D-9867-F72FA05373BF}"/>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C9BDC1B-F72B-45A4-AA46-0AD6B20FB2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53AEBBD-3360-4807-8056-2E8F0B2D84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4CA8CD0-5AF9-4F97-9C90-8A8C59FB44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E861669-D982-4BF5-994F-3CD58B53C9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3348D5C-9474-4C71-B5F8-DC05BB7D0F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683" name="楕円 682">
          <a:extLst>
            <a:ext uri="{FF2B5EF4-FFF2-40B4-BE49-F238E27FC236}">
              <a16:creationId xmlns:a16="http://schemas.microsoft.com/office/drawing/2014/main" id="{196F5E55-AE06-48FF-BC98-E87921215039}"/>
            </a:ext>
          </a:extLst>
        </xdr:cNvPr>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684" name="【庁舎】&#10;有形固定資産減価償却率該当値テキスト">
          <a:extLst>
            <a:ext uri="{FF2B5EF4-FFF2-40B4-BE49-F238E27FC236}">
              <a16:creationId xmlns:a16="http://schemas.microsoft.com/office/drawing/2014/main" id="{A8A7FDE1-8DDA-41C0-85C9-631E18D52E17}"/>
            </a:ext>
          </a:extLst>
        </xdr:cNvPr>
        <xdr:cNvSpPr txBox="1"/>
      </xdr:nvSpPr>
      <xdr:spPr>
        <a:xfrm>
          <a:off x="16357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685" name="楕円 684">
          <a:extLst>
            <a:ext uri="{FF2B5EF4-FFF2-40B4-BE49-F238E27FC236}">
              <a16:creationId xmlns:a16="http://schemas.microsoft.com/office/drawing/2014/main" id="{F562ACB6-A9CD-48B1-B3CE-472AF352890B}"/>
            </a:ext>
          </a:extLst>
        </xdr:cNvPr>
        <xdr:cNvSpPr/>
      </xdr:nvSpPr>
      <xdr:spPr>
        <a:xfrm>
          <a:off x="15430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61505</xdr:rowOff>
    </xdr:to>
    <xdr:cxnSp macro="">
      <xdr:nvCxnSpPr>
        <xdr:cNvPr id="686" name="直線コネクタ 685">
          <a:extLst>
            <a:ext uri="{FF2B5EF4-FFF2-40B4-BE49-F238E27FC236}">
              <a16:creationId xmlns:a16="http://schemas.microsoft.com/office/drawing/2014/main" id="{75E04446-D3AA-461D-889C-AD4573A2177E}"/>
            </a:ext>
          </a:extLst>
        </xdr:cNvPr>
        <xdr:cNvCxnSpPr/>
      </xdr:nvCxnSpPr>
      <xdr:spPr>
        <a:xfrm>
          <a:off x="15481300" y="1838542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687" name="楕円 686">
          <a:extLst>
            <a:ext uri="{FF2B5EF4-FFF2-40B4-BE49-F238E27FC236}">
              <a16:creationId xmlns:a16="http://schemas.microsoft.com/office/drawing/2014/main" id="{F6ECF9FF-1891-48F5-BC2D-D4D330FC78BB}"/>
            </a:ext>
          </a:extLst>
        </xdr:cNvPr>
        <xdr:cNvSpPr/>
      </xdr:nvSpPr>
      <xdr:spPr>
        <a:xfrm>
          <a:off x="14541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40277</xdr:rowOff>
    </xdr:to>
    <xdr:cxnSp macro="">
      <xdr:nvCxnSpPr>
        <xdr:cNvPr id="688" name="直線コネクタ 687">
          <a:extLst>
            <a:ext uri="{FF2B5EF4-FFF2-40B4-BE49-F238E27FC236}">
              <a16:creationId xmlns:a16="http://schemas.microsoft.com/office/drawing/2014/main" id="{98FD8FAE-0179-48C2-A169-AB7C8735B39C}"/>
            </a:ext>
          </a:extLst>
        </xdr:cNvPr>
        <xdr:cNvCxnSpPr/>
      </xdr:nvCxnSpPr>
      <xdr:spPr>
        <a:xfrm>
          <a:off x="14592300" y="183593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689" name="楕円 688">
          <a:extLst>
            <a:ext uri="{FF2B5EF4-FFF2-40B4-BE49-F238E27FC236}">
              <a16:creationId xmlns:a16="http://schemas.microsoft.com/office/drawing/2014/main" id="{4B43E4D6-29F7-4AE8-876A-C6BA5F212A24}"/>
            </a:ext>
          </a:extLst>
        </xdr:cNvPr>
        <xdr:cNvSpPr/>
      </xdr:nvSpPr>
      <xdr:spPr>
        <a:xfrm>
          <a:off x="1365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107</xdr:row>
      <xdr:rowOff>14151</xdr:rowOff>
    </xdr:to>
    <xdr:cxnSp macro="">
      <xdr:nvCxnSpPr>
        <xdr:cNvPr id="690" name="直線コネクタ 689">
          <a:extLst>
            <a:ext uri="{FF2B5EF4-FFF2-40B4-BE49-F238E27FC236}">
              <a16:creationId xmlns:a16="http://schemas.microsoft.com/office/drawing/2014/main" id="{C5899822-FBA3-4C84-8F3E-BCC148FF3792}"/>
            </a:ext>
          </a:extLst>
        </xdr:cNvPr>
        <xdr:cNvCxnSpPr/>
      </xdr:nvCxnSpPr>
      <xdr:spPr>
        <a:xfrm>
          <a:off x="13703300" y="183250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691" name="楕円 690">
          <a:extLst>
            <a:ext uri="{FF2B5EF4-FFF2-40B4-BE49-F238E27FC236}">
              <a16:creationId xmlns:a16="http://schemas.microsoft.com/office/drawing/2014/main" id="{183B7CC7-5A7C-44F9-AB49-9041C5C39394}"/>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106</xdr:row>
      <xdr:rowOff>151312</xdr:rowOff>
    </xdr:to>
    <xdr:cxnSp macro="">
      <xdr:nvCxnSpPr>
        <xdr:cNvPr id="692" name="直線コネクタ 691">
          <a:extLst>
            <a:ext uri="{FF2B5EF4-FFF2-40B4-BE49-F238E27FC236}">
              <a16:creationId xmlns:a16="http://schemas.microsoft.com/office/drawing/2014/main" id="{45FBEEAD-0D78-4FBD-8858-D1AF9BCA9FBE}"/>
            </a:ext>
          </a:extLst>
        </xdr:cNvPr>
        <xdr:cNvCxnSpPr/>
      </xdr:nvCxnSpPr>
      <xdr:spPr>
        <a:xfrm>
          <a:off x="12814300" y="18075184"/>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3" name="n_1aveValue【庁舎】&#10;有形固定資産減価償却率">
          <a:extLst>
            <a:ext uri="{FF2B5EF4-FFF2-40B4-BE49-F238E27FC236}">
              <a16:creationId xmlns:a16="http://schemas.microsoft.com/office/drawing/2014/main" id="{0DFDCB2E-3B5F-43C4-9D58-0A4437E52E42}"/>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4" name="n_2aveValue【庁舎】&#10;有形固定資産減価償却率">
          <a:extLst>
            <a:ext uri="{FF2B5EF4-FFF2-40B4-BE49-F238E27FC236}">
              <a16:creationId xmlns:a16="http://schemas.microsoft.com/office/drawing/2014/main" id="{A5E08B83-0E0E-40C5-9330-FF4B74F10AA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5" name="n_3aveValue【庁舎】&#10;有形固定資産減価償却率">
          <a:extLst>
            <a:ext uri="{FF2B5EF4-FFF2-40B4-BE49-F238E27FC236}">
              <a16:creationId xmlns:a16="http://schemas.microsoft.com/office/drawing/2014/main" id="{78D0C7A6-2F60-4C9D-912F-3891A376D8C1}"/>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6" name="n_4aveValue【庁舎】&#10;有形固定資産減価償却率">
          <a:extLst>
            <a:ext uri="{FF2B5EF4-FFF2-40B4-BE49-F238E27FC236}">
              <a16:creationId xmlns:a16="http://schemas.microsoft.com/office/drawing/2014/main" id="{5A4F9C42-E2C4-4516-AAB8-66528E4BEF03}"/>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697" name="n_1mainValue【庁舎】&#10;有形固定資産減価償却率">
          <a:extLst>
            <a:ext uri="{FF2B5EF4-FFF2-40B4-BE49-F238E27FC236}">
              <a16:creationId xmlns:a16="http://schemas.microsoft.com/office/drawing/2014/main" id="{146771C2-DCF7-4F33-8BCF-4DAEEDCAD238}"/>
            </a:ext>
          </a:extLst>
        </xdr:cNvPr>
        <xdr:cNvSpPr txBox="1"/>
      </xdr:nvSpPr>
      <xdr:spPr>
        <a:xfrm>
          <a:off x="152660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698" name="n_2mainValue【庁舎】&#10;有形固定資産減価償却率">
          <a:extLst>
            <a:ext uri="{FF2B5EF4-FFF2-40B4-BE49-F238E27FC236}">
              <a16:creationId xmlns:a16="http://schemas.microsoft.com/office/drawing/2014/main" id="{DB67B577-D1CC-4A5B-8BA0-E97B2E716AD7}"/>
            </a:ext>
          </a:extLst>
        </xdr:cNvPr>
        <xdr:cNvSpPr txBox="1"/>
      </xdr:nvSpPr>
      <xdr:spPr>
        <a:xfrm>
          <a:off x="14389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699" name="n_3mainValue【庁舎】&#10;有形固定資産減価償却率">
          <a:extLst>
            <a:ext uri="{FF2B5EF4-FFF2-40B4-BE49-F238E27FC236}">
              <a16:creationId xmlns:a16="http://schemas.microsoft.com/office/drawing/2014/main" id="{65EE106E-703F-4419-878B-5E51A876D8BB}"/>
            </a:ext>
          </a:extLst>
        </xdr:cNvPr>
        <xdr:cNvSpPr txBox="1"/>
      </xdr:nvSpPr>
      <xdr:spPr>
        <a:xfrm>
          <a:off x="13500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114861</xdr:rowOff>
    </xdr:from>
    <xdr:ext cx="405111" cy="259045"/>
    <xdr:sp macro="" textlink="">
      <xdr:nvSpPr>
        <xdr:cNvPr id="700" name="n_4mainValue【庁舎】&#10;有形固定資産減価償却率">
          <a:extLst>
            <a:ext uri="{FF2B5EF4-FFF2-40B4-BE49-F238E27FC236}">
              <a16:creationId xmlns:a16="http://schemas.microsoft.com/office/drawing/2014/main" id="{3CD348FF-55EC-46E0-A374-2C7D4FAC4794}"/>
            </a:ext>
          </a:extLst>
        </xdr:cNvPr>
        <xdr:cNvSpPr txBox="1"/>
      </xdr:nvSpPr>
      <xdr:spPr>
        <a:xfrm>
          <a:off x="12611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DC9261AF-9C6D-4FE4-BAC2-B01EB9BE20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A7D866C-0B22-465D-ACA7-3CC163058E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A8801EC8-183A-4B62-B175-3207E0A6E7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4344D25D-908F-4E52-BE53-C2206CC608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77010EDD-D566-4061-8B3B-B04000D846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25CACF66-03F1-42C1-9ECE-3A9CA82770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FE6BD239-EF80-492A-8F4E-AD8BC81B95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5BEC88B8-0011-407F-9E51-5A1260DC3A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3C99E7D-87BA-4661-9526-BABF1467A8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C55489FD-1740-41BB-8EE2-DB86996948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D0D9C536-C7D0-48A6-BC38-21E83B2931B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2F52386D-F135-47E9-9243-BDFA19D7A95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F62AB878-CA09-41EE-9DD4-A70156A91CA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C623BFC-5951-42D8-8D4D-19E4BB5F0BB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17AE7313-5B10-4C60-BB3D-4AFE50E0902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96894960-AEF5-47CC-AE4A-CF7C812CFE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62AE30A4-C745-4B22-9FE2-2C4E313F14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F706453-4D53-45B8-B66A-196A2006820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7B6A3B0-1DAD-43FF-A88A-21922D3B400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84B966C2-D495-40C3-9455-E004701289D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F8D5905A-F6AD-4E3E-91E9-5E8DBCB03FE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DEB34E53-4D85-415D-BDA8-7A3AC3D81A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D5F43B17-69B4-4491-8FF4-7425754904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4A855E5C-74D5-49EE-A3E4-9D12F04FD1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75FA8FD5-5C37-483F-926B-03126FBE25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6" name="直線コネクタ 725">
          <a:extLst>
            <a:ext uri="{FF2B5EF4-FFF2-40B4-BE49-F238E27FC236}">
              <a16:creationId xmlns:a16="http://schemas.microsoft.com/office/drawing/2014/main" id="{52D62E78-BFAC-404C-B686-417B7B6D6D36}"/>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7" name="【庁舎】&#10;一人当たり面積最小値テキスト">
          <a:extLst>
            <a:ext uri="{FF2B5EF4-FFF2-40B4-BE49-F238E27FC236}">
              <a16:creationId xmlns:a16="http://schemas.microsoft.com/office/drawing/2014/main" id="{F5E18D33-8817-4779-AF1A-0F82DC9018F8}"/>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8" name="直線コネクタ 727">
          <a:extLst>
            <a:ext uri="{FF2B5EF4-FFF2-40B4-BE49-F238E27FC236}">
              <a16:creationId xmlns:a16="http://schemas.microsoft.com/office/drawing/2014/main" id="{1D43EC77-57A9-4467-8691-60A23321BBFF}"/>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9" name="【庁舎】&#10;一人当たり面積最大値テキスト">
          <a:extLst>
            <a:ext uri="{FF2B5EF4-FFF2-40B4-BE49-F238E27FC236}">
              <a16:creationId xmlns:a16="http://schemas.microsoft.com/office/drawing/2014/main" id="{A5767C94-0DDE-4731-8984-DD474F70ABB5}"/>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0" name="直線コネクタ 729">
          <a:extLst>
            <a:ext uri="{FF2B5EF4-FFF2-40B4-BE49-F238E27FC236}">
              <a16:creationId xmlns:a16="http://schemas.microsoft.com/office/drawing/2014/main" id="{B0A75E27-7650-4445-A2C6-484A25A1CD89}"/>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1" name="【庁舎】&#10;一人当たり面積平均値テキスト">
          <a:extLst>
            <a:ext uri="{FF2B5EF4-FFF2-40B4-BE49-F238E27FC236}">
              <a16:creationId xmlns:a16="http://schemas.microsoft.com/office/drawing/2014/main" id="{D5E54296-7797-49D8-B7C0-B853B39DD508}"/>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2" name="フローチャート: 判断 731">
          <a:extLst>
            <a:ext uri="{FF2B5EF4-FFF2-40B4-BE49-F238E27FC236}">
              <a16:creationId xmlns:a16="http://schemas.microsoft.com/office/drawing/2014/main" id="{53F2FE65-62FE-456F-B182-90757772C35F}"/>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3" name="フローチャート: 判断 732">
          <a:extLst>
            <a:ext uri="{FF2B5EF4-FFF2-40B4-BE49-F238E27FC236}">
              <a16:creationId xmlns:a16="http://schemas.microsoft.com/office/drawing/2014/main" id="{FA635702-B622-4C8F-A2D1-F0C31CFA0D6B}"/>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4" name="フローチャート: 判断 733">
          <a:extLst>
            <a:ext uri="{FF2B5EF4-FFF2-40B4-BE49-F238E27FC236}">
              <a16:creationId xmlns:a16="http://schemas.microsoft.com/office/drawing/2014/main" id="{F09EEC32-209F-4E0F-AC89-755E88BF16E4}"/>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5" name="フローチャート: 判断 734">
          <a:extLst>
            <a:ext uri="{FF2B5EF4-FFF2-40B4-BE49-F238E27FC236}">
              <a16:creationId xmlns:a16="http://schemas.microsoft.com/office/drawing/2014/main" id="{5C968325-B52A-4B4C-B538-5140D96B3ACB}"/>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6" name="フローチャート: 判断 735">
          <a:extLst>
            <a:ext uri="{FF2B5EF4-FFF2-40B4-BE49-F238E27FC236}">
              <a16:creationId xmlns:a16="http://schemas.microsoft.com/office/drawing/2014/main" id="{4A9E124E-1E96-4A96-801D-BBFAC470956D}"/>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E89D4E0-0727-4182-9F33-50852DB6EE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5A1DF0E-638A-49D2-9527-3F71674FDE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9F40297-476C-466D-97D7-2AFFD0CCFE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CE9FD4E-5819-4F76-B74A-2ABDAED493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FA4D9B8-24A1-4E6B-BDDE-BA160A44D6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742" name="楕円 741">
          <a:extLst>
            <a:ext uri="{FF2B5EF4-FFF2-40B4-BE49-F238E27FC236}">
              <a16:creationId xmlns:a16="http://schemas.microsoft.com/office/drawing/2014/main" id="{9B1A023E-E87E-4FEA-BE29-AFCFB0F9C4EA}"/>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743" name="【庁舎】&#10;一人当たり面積該当値テキスト">
          <a:extLst>
            <a:ext uri="{FF2B5EF4-FFF2-40B4-BE49-F238E27FC236}">
              <a16:creationId xmlns:a16="http://schemas.microsoft.com/office/drawing/2014/main" id="{94D90BB6-C7C3-44EA-B7C0-3185056FEDF7}"/>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744" name="楕円 743">
          <a:extLst>
            <a:ext uri="{FF2B5EF4-FFF2-40B4-BE49-F238E27FC236}">
              <a16:creationId xmlns:a16="http://schemas.microsoft.com/office/drawing/2014/main" id="{A16D7762-1D64-4294-B8EF-9B66D2F61BBB}"/>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745" name="直線コネクタ 744">
          <a:extLst>
            <a:ext uri="{FF2B5EF4-FFF2-40B4-BE49-F238E27FC236}">
              <a16:creationId xmlns:a16="http://schemas.microsoft.com/office/drawing/2014/main" id="{2C98E89D-71BE-49A6-AFD8-0C4B164DB05A}"/>
            </a:ext>
          </a:extLst>
        </xdr:cNvPr>
        <xdr:cNvCxnSpPr/>
      </xdr:nvCxnSpPr>
      <xdr:spPr>
        <a:xfrm flipV="1">
          <a:off x="21323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114119</xdr:rowOff>
    </xdr:from>
    <xdr:to>
      <xdr:col>107</xdr:col>
      <xdr:colOff>101600</xdr:colOff>
      <xdr:row>108</xdr:row>
      <xdr:rowOff>44269</xdr:rowOff>
    </xdr:to>
    <xdr:sp macro="" textlink="">
      <xdr:nvSpPr>
        <xdr:cNvPr id="746" name="楕円 745">
          <a:extLst>
            <a:ext uri="{FF2B5EF4-FFF2-40B4-BE49-F238E27FC236}">
              <a16:creationId xmlns:a16="http://schemas.microsoft.com/office/drawing/2014/main" id="{2EBA673E-C98B-4E6D-84B7-9A79FC7EA45F}"/>
            </a:ext>
          </a:extLst>
        </xdr:cNvPr>
        <xdr:cNvSpPr/>
      </xdr:nvSpPr>
      <xdr:spPr>
        <a:xfrm>
          <a:off x="20383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164919</xdr:rowOff>
    </xdr:to>
    <xdr:cxnSp macro="">
      <xdr:nvCxnSpPr>
        <xdr:cNvPr id="747" name="直線コネクタ 746">
          <a:extLst>
            <a:ext uri="{FF2B5EF4-FFF2-40B4-BE49-F238E27FC236}">
              <a16:creationId xmlns:a16="http://schemas.microsoft.com/office/drawing/2014/main" id="{731A66BD-B9F0-4012-B4A9-377B9989E532}"/>
            </a:ext>
          </a:extLst>
        </xdr:cNvPr>
        <xdr:cNvCxnSpPr/>
      </xdr:nvCxnSpPr>
      <xdr:spPr>
        <a:xfrm flipV="1">
          <a:off x="20434300" y="185046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119562</xdr:rowOff>
    </xdr:from>
    <xdr:to>
      <xdr:col>102</xdr:col>
      <xdr:colOff>165100</xdr:colOff>
      <xdr:row>108</xdr:row>
      <xdr:rowOff>49712</xdr:rowOff>
    </xdr:to>
    <xdr:sp macro="" textlink="">
      <xdr:nvSpPr>
        <xdr:cNvPr id="748" name="楕円 747">
          <a:extLst>
            <a:ext uri="{FF2B5EF4-FFF2-40B4-BE49-F238E27FC236}">
              <a16:creationId xmlns:a16="http://schemas.microsoft.com/office/drawing/2014/main" id="{587D76FB-A2E3-4B48-AD53-DC5EE2045F1A}"/>
            </a:ext>
          </a:extLst>
        </xdr:cNvPr>
        <xdr:cNvSpPr/>
      </xdr:nvSpPr>
      <xdr:spPr>
        <a:xfrm>
          <a:off x="19494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164919</xdr:rowOff>
    </xdr:from>
    <xdr:to>
      <xdr:col>107</xdr:col>
      <xdr:colOff>50800</xdr:colOff>
      <xdr:row>107</xdr:row>
      <xdr:rowOff>170362</xdr:rowOff>
    </xdr:to>
    <xdr:cxnSp macro="">
      <xdr:nvCxnSpPr>
        <xdr:cNvPr id="749" name="直線コネクタ 748">
          <a:extLst>
            <a:ext uri="{FF2B5EF4-FFF2-40B4-BE49-F238E27FC236}">
              <a16:creationId xmlns:a16="http://schemas.microsoft.com/office/drawing/2014/main" id="{D4125710-B03A-4D07-9D36-00B92B7395B1}"/>
            </a:ext>
          </a:extLst>
        </xdr:cNvPr>
        <xdr:cNvCxnSpPr/>
      </xdr:nvCxnSpPr>
      <xdr:spPr>
        <a:xfrm flipV="1">
          <a:off x="19545300" y="185100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750" name="楕円 749">
          <a:extLst>
            <a:ext uri="{FF2B5EF4-FFF2-40B4-BE49-F238E27FC236}">
              <a16:creationId xmlns:a16="http://schemas.microsoft.com/office/drawing/2014/main" id="{351B282E-C067-4022-B352-3950FDD8455C}"/>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170362</xdr:rowOff>
    </xdr:from>
    <xdr:to>
      <xdr:col>102</xdr:col>
      <xdr:colOff>114300</xdr:colOff>
      <xdr:row>108</xdr:row>
      <xdr:rowOff>1088</xdr:rowOff>
    </xdr:to>
    <xdr:cxnSp macro="">
      <xdr:nvCxnSpPr>
        <xdr:cNvPr id="751" name="直線コネクタ 750">
          <a:extLst>
            <a:ext uri="{FF2B5EF4-FFF2-40B4-BE49-F238E27FC236}">
              <a16:creationId xmlns:a16="http://schemas.microsoft.com/office/drawing/2014/main" id="{FFD81B1C-2CE9-4981-9910-469C185096AD}"/>
            </a:ext>
          </a:extLst>
        </xdr:cNvPr>
        <xdr:cNvCxnSpPr/>
      </xdr:nvCxnSpPr>
      <xdr:spPr>
        <a:xfrm flipV="1">
          <a:off x="18656300" y="185155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2" name="n_1aveValue【庁舎】&#10;一人当たり面積">
          <a:extLst>
            <a:ext uri="{FF2B5EF4-FFF2-40B4-BE49-F238E27FC236}">
              <a16:creationId xmlns:a16="http://schemas.microsoft.com/office/drawing/2014/main" id="{1D9285A9-D4AF-4591-8A66-FDB3DDCC8B5E}"/>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3" name="n_2aveValue【庁舎】&#10;一人当たり面積">
          <a:extLst>
            <a:ext uri="{FF2B5EF4-FFF2-40B4-BE49-F238E27FC236}">
              <a16:creationId xmlns:a16="http://schemas.microsoft.com/office/drawing/2014/main" id="{0368DEA0-03F6-4702-8B26-6E35ADED5929}"/>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4" name="n_3aveValue【庁舎】&#10;一人当たり面積">
          <a:extLst>
            <a:ext uri="{FF2B5EF4-FFF2-40B4-BE49-F238E27FC236}">
              <a16:creationId xmlns:a16="http://schemas.microsoft.com/office/drawing/2014/main" id="{B3C60FE9-0C32-4AA4-AE69-4538D990BA2A}"/>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5" name="n_4aveValue【庁舎】&#10;一人当たり面積">
          <a:extLst>
            <a:ext uri="{FF2B5EF4-FFF2-40B4-BE49-F238E27FC236}">
              <a16:creationId xmlns:a16="http://schemas.microsoft.com/office/drawing/2014/main" id="{AA6504A8-931D-4BC1-ACC7-942C04389EDB}"/>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756" name="n_1mainValue【庁舎】&#10;一人当たり面積">
          <a:extLst>
            <a:ext uri="{FF2B5EF4-FFF2-40B4-BE49-F238E27FC236}">
              <a16:creationId xmlns:a16="http://schemas.microsoft.com/office/drawing/2014/main" id="{C5289901-E18C-48B2-B370-56B1ABE45B18}"/>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35396</xdr:rowOff>
    </xdr:from>
    <xdr:ext cx="469744" cy="259045"/>
    <xdr:sp macro="" textlink="">
      <xdr:nvSpPr>
        <xdr:cNvPr id="757" name="n_2mainValue【庁舎】&#10;一人当たり面積">
          <a:extLst>
            <a:ext uri="{FF2B5EF4-FFF2-40B4-BE49-F238E27FC236}">
              <a16:creationId xmlns:a16="http://schemas.microsoft.com/office/drawing/2014/main" id="{01A86CC5-A5FF-441E-A399-21B0C1DF7EAE}"/>
            </a:ext>
          </a:extLst>
        </xdr:cNvPr>
        <xdr:cNvSpPr txBox="1"/>
      </xdr:nvSpPr>
      <xdr:spPr>
        <a:xfrm>
          <a:off x="20199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40839</xdr:rowOff>
    </xdr:from>
    <xdr:ext cx="469744" cy="259045"/>
    <xdr:sp macro="" textlink="">
      <xdr:nvSpPr>
        <xdr:cNvPr id="758" name="n_3mainValue【庁舎】&#10;一人当たり面積">
          <a:extLst>
            <a:ext uri="{FF2B5EF4-FFF2-40B4-BE49-F238E27FC236}">
              <a16:creationId xmlns:a16="http://schemas.microsoft.com/office/drawing/2014/main" id="{5385FFF5-66A2-48A6-9843-8DC18A728FF2}"/>
            </a:ext>
          </a:extLst>
        </xdr:cNvPr>
        <xdr:cNvSpPr txBox="1"/>
      </xdr:nvSpPr>
      <xdr:spPr>
        <a:xfrm>
          <a:off x="19310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759" name="n_4mainValue【庁舎】&#10;一人当たり面積">
          <a:extLst>
            <a:ext uri="{FF2B5EF4-FFF2-40B4-BE49-F238E27FC236}">
              <a16:creationId xmlns:a16="http://schemas.microsoft.com/office/drawing/2014/main" id="{DF5F8897-5282-4E61-83BD-BA0A45BD7B6D}"/>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6F16EF5A-DC9F-4891-B365-539EEB4B07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E1D832BE-5E54-45B6-B07A-06BFBFEA91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5B3E4497-D3CC-4656-B444-CFB359F547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施設で高い水準となっており、上記施設の多くは老朽化が進んでいる。特に、一般廃棄物処理施設は老朽化が進んでいる状況である、平成３０年度に塵芥処理車の更新を行ったため一時的に減価償却率は下がったが耐用年数が短いため減価償却率は高い水準に戻っている。ごみ収集業務はすべての住民に直結した行政サービスであるため安全で安定的な運営を維持するためにも計画的に施設の更新を行っていく。また、平成１５年建設の保健センターについては減価償却が進んでおり類似団体平均を上回ったが、施設の使用には問題のない状況である。庁舎についても改修等により一時的に減価償却率が低下したが、昭和５７年建設のため老朽化が進んでいる。今後も修繕を行い、長寿命化を図りつつ、更新のため公共施設整備基金への積立を継続し財源確保に努めていく。</a:t>
          </a:r>
        </a:p>
        <a:p>
          <a:r>
            <a:rPr kumimoji="1" lang="ja-JP" altLang="en-US" sz="1300">
              <a:latin typeface="ＭＳ Ｐゴシック" panose="020B0600070205080204" pitchFamily="50" charset="-128"/>
              <a:ea typeface="ＭＳ Ｐゴシック" panose="020B0600070205080204" pitchFamily="50" charset="-128"/>
            </a:rPr>
            <a:t>　なお、一人当たり指標を類似団体と比較し、低い数値となっているが、これは保有する公共施設数が少ないことが要因である。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4163165</v>
      </c>
      <c r="BO4" s="407"/>
      <c r="BP4" s="407"/>
      <c r="BQ4" s="407"/>
      <c r="BR4" s="407"/>
      <c r="BS4" s="407"/>
      <c r="BT4" s="407"/>
      <c r="BU4" s="408"/>
      <c r="BV4" s="406">
        <v>4423003</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1.8</v>
      </c>
      <c r="CU4" s="413"/>
      <c r="CV4" s="413"/>
      <c r="CW4" s="413"/>
      <c r="CX4" s="413"/>
      <c r="CY4" s="413"/>
      <c r="CZ4" s="413"/>
      <c r="DA4" s="414"/>
      <c r="DB4" s="412">
        <v>1.3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4090990</v>
      </c>
      <c r="BO5" s="444"/>
      <c r="BP5" s="444"/>
      <c r="BQ5" s="444"/>
      <c r="BR5" s="444"/>
      <c r="BS5" s="444"/>
      <c r="BT5" s="444"/>
      <c r="BU5" s="445"/>
      <c r="BV5" s="443">
        <v>4369280</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86.3</v>
      </c>
      <c r="CU5" s="441"/>
      <c r="CV5" s="441"/>
      <c r="CW5" s="441"/>
      <c r="CX5" s="441"/>
      <c r="CY5" s="441"/>
      <c r="CZ5" s="441"/>
      <c r="DA5" s="442"/>
      <c r="DB5" s="440">
        <v>83.3</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98</v>
      </c>
      <c r="AV6" s="476"/>
      <c r="AW6" s="476"/>
      <c r="AX6" s="476"/>
      <c r="AY6" s="477" t="s">
        <v>106</v>
      </c>
      <c r="AZ6" s="478"/>
      <c r="BA6" s="478"/>
      <c r="BB6" s="478"/>
      <c r="BC6" s="478"/>
      <c r="BD6" s="478"/>
      <c r="BE6" s="478"/>
      <c r="BF6" s="478"/>
      <c r="BG6" s="478"/>
      <c r="BH6" s="478"/>
      <c r="BI6" s="478"/>
      <c r="BJ6" s="478"/>
      <c r="BK6" s="478"/>
      <c r="BL6" s="478"/>
      <c r="BM6" s="479"/>
      <c r="BN6" s="443">
        <v>72175</v>
      </c>
      <c r="BO6" s="444"/>
      <c r="BP6" s="444"/>
      <c r="BQ6" s="444"/>
      <c r="BR6" s="444"/>
      <c r="BS6" s="444"/>
      <c r="BT6" s="444"/>
      <c r="BU6" s="445"/>
      <c r="BV6" s="443">
        <v>53723</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87.3</v>
      </c>
      <c r="CU6" s="481"/>
      <c r="CV6" s="481"/>
      <c r="CW6" s="481"/>
      <c r="CX6" s="481"/>
      <c r="CY6" s="481"/>
      <c r="CZ6" s="481"/>
      <c r="DA6" s="482"/>
      <c r="DB6" s="480">
        <v>86.7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98</v>
      </c>
      <c r="AV7" s="476"/>
      <c r="AW7" s="476"/>
      <c r="AX7" s="476"/>
      <c r="AY7" s="477" t="s">
        <v>109</v>
      </c>
      <c r="AZ7" s="478"/>
      <c r="BA7" s="478"/>
      <c r="BB7" s="478"/>
      <c r="BC7" s="478"/>
      <c r="BD7" s="478"/>
      <c r="BE7" s="478"/>
      <c r="BF7" s="478"/>
      <c r="BG7" s="478"/>
      <c r="BH7" s="478"/>
      <c r="BI7" s="478"/>
      <c r="BJ7" s="478"/>
      <c r="BK7" s="478"/>
      <c r="BL7" s="478"/>
      <c r="BM7" s="479"/>
      <c r="BN7" s="443">
        <v>26896</v>
      </c>
      <c r="BO7" s="444"/>
      <c r="BP7" s="444"/>
      <c r="BQ7" s="444"/>
      <c r="BR7" s="444"/>
      <c r="BS7" s="444"/>
      <c r="BT7" s="444"/>
      <c r="BU7" s="445"/>
      <c r="BV7" s="443">
        <v>20668</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2502643</v>
      </c>
      <c r="CU7" s="444"/>
      <c r="CV7" s="444"/>
      <c r="CW7" s="444"/>
      <c r="CX7" s="444"/>
      <c r="CY7" s="444"/>
      <c r="CZ7" s="444"/>
      <c r="DA7" s="445"/>
      <c r="DB7" s="443">
        <v>2527053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45279</v>
      </c>
      <c r="BO8" s="444"/>
      <c r="BP8" s="444"/>
      <c r="BQ8" s="444"/>
      <c r="BR8" s="444"/>
      <c r="BS8" s="444"/>
      <c r="BT8" s="444"/>
      <c r="BU8" s="445"/>
      <c r="BV8" s="443">
        <v>33055</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0.3</v>
      </c>
      <c r="CU8" s="484"/>
      <c r="CV8" s="484"/>
      <c r="CW8" s="484"/>
      <c r="CX8" s="484"/>
      <c r="CY8" s="484"/>
      <c r="CZ8" s="484"/>
      <c r="DA8" s="485"/>
      <c r="DB8" s="483">
        <v>0.31</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6729</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12224</v>
      </c>
      <c r="BO9" s="444"/>
      <c r="BP9" s="444"/>
      <c r="BQ9" s="444"/>
      <c r="BR9" s="444"/>
      <c r="BS9" s="444"/>
      <c r="BT9" s="444"/>
      <c r="BU9" s="445"/>
      <c r="BV9" s="443">
        <v>1089</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13.4</v>
      </c>
      <c r="CU9" s="441"/>
      <c r="CV9" s="441"/>
      <c r="CW9" s="441"/>
      <c r="CX9" s="441"/>
      <c r="CY9" s="441"/>
      <c r="CZ9" s="441"/>
      <c r="DA9" s="442"/>
      <c r="DB9" s="440">
        <v>12.8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7195</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17001</v>
      </c>
      <c r="BO10" s="444"/>
      <c r="BP10" s="444"/>
      <c r="BQ10" s="444"/>
      <c r="BR10" s="444"/>
      <c r="BS10" s="444"/>
      <c r="BT10" s="444"/>
      <c r="BU10" s="445"/>
      <c r="BV10" s="443">
        <v>16018</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130</v>
      </c>
      <c r="AV11" s="476"/>
      <c r="AW11" s="476"/>
      <c r="AX11" s="476"/>
      <c r="AY11" s="477" t="s">
        <v>131</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6306</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119</v>
      </c>
      <c r="AV12" s="476"/>
      <c r="AW12" s="476"/>
      <c r="AX12" s="476"/>
      <c r="AY12" s="477" t="s">
        <v>139</v>
      </c>
      <c r="AZ12" s="478"/>
      <c r="BA12" s="478"/>
      <c r="BB12" s="478"/>
      <c r="BC12" s="478"/>
      <c r="BD12" s="478"/>
      <c r="BE12" s="478"/>
      <c r="BF12" s="478"/>
      <c r="BG12" s="478"/>
      <c r="BH12" s="478"/>
      <c r="BI12" s="478"/>
      <c r="BJ12" s="478"/>
      <c r="BK12" s="478"/>
      <c r="BL12" s="478"/>
      <c r="BM12" s="479"/>
      <c r="BN12" s="443">
        <v>38818</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6295</v>
      </c>
      <c r="S13" s="528"/>
      <c r="T13" s="528"/>
      <c r="U13" s="528"/>
      <c r="V13" s="529"/>
      <c r="W13" s="459" t="s">
        <v>143</v>
      </c>
      <c r="X13" s="460"/>
      <c r="Y13" s="460"/>
      <c r="Z13" s="460"/>
      <c r="AA13" s="460"/>
      <c r="AB13" s="450"/>
      <c r="AC13" s="494">
        <v>98</v>
      </c>
      <c r="AD13" s="495"/>
      <c r="AE13" s="495"/>
      <c r="AF13" s="495"/>
      <c r="AG13" s="537"/>
      <c r="AH13" s="494">
        <v>120</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-9593</v>
      </c>
      <c r="BO13" s="444"/>
      <c r="BP13" s="444"/>
      <c r="BQ13" s="444"/>
      <c r="BR13" s="444"/>
      <c r="BS13" s="444"/>
      <c r="BT13" s="444"/>
      <c r="BU13" s="445"/>
      <c r="BV13" s="443">
        <v>17107</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8.8000000000000007</v>
      </c>
      <c r="CU13" s="441"/>
      <c r="CV13" s="441"/>
      <c r="CW13" s="441"/>
      <c r="CX13" s="441"/>
      <c r="CY13" s="441"/>
      <c r="CZ13" s="441"/>
      <c r="DA13" s="442"/>
      <c r="DB13" s="440">
        <v>8.6999999999999993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6415</v>
      </c>
      <c r="S14" s="528"/>
      <c r="T14" s="528"/>
      <c r="U14" s="528"/>
      <c r="V14" s="529"/>
      <c r="W14" s="433"/>
      <c r="X14" s="434"/>
      <c r="Y14" s="434"/>
      <c r="Z14" s="434"/>
      <c r="AA14" s="434"/>
      <c r="AB14" s="423"/>
      <c r="AC14" s="530">
        <v>3.8</v>
      </c>
      <c r="AD14" s="531"/>
      <c r="AE14" s="531"/>
      <c r="AF14" s="531"/>
      <c r="AG14" s="532"/>
      <c r="AH14" s="530">
        <v>4.3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46.1</v>
      </c>
      <c r="CU14" s="542"/>
      <c r="CV14" s="542"/>
      <c r="CW14" s="542"/>
      <c r="CX14" s="542"/>
      <c r="CY14" s="542"/>
      <c r="CZ14" s="542"/>
      <c r="DA14" s="543"/>
      <c r="DB14" s="541">
        <v>62.5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6405</v>
      </c>
      <c r="S15" s="528"/>
      <c r="T15" s="528"/>
      <c r="U15" s="528"/>
      <c r="V15" s="529"/>
      <c r="W15" s="459" t="s">
        <v>150</v>
      </c>
      <c r="X15" s="460"/>
      <c r="Y15" s="460"/>
      <c r="Z15" s="460"/>
      <c r="AA15" s="460"/>
      <c r="AB15" s="450"/>
      <c r="AC15" s="494">
        <v>625</v>
      </c>
      <c r="AD15" s="495"/>
      <c r="AE15" s="495"/>
      <c r="AF15" s="495"/>
      <c r="AG15" s="537"/>
      <c r="AH15" s="494">
        <v>741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665033</v>
      </c>
      <c r="BO15" s="407"/>
      <c r="BP15" s="407"/>
      <c r="BQ15" s="407"/>
      <c r="BR15" s="407"/>
      <c r="BS15" s="407"/>
      <c r="BT15" s="407"/>
      <c r="BU15" s="408"/>
      <c r="BV15" s="406">
        <v>654707</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24.5</v>
      </c>
      <c r="AD16" s="531"/>
      <c r="AE16" s="531"/>
      <c r="AF16" s="531"/>
      <c r="AG16" s="532"/>
      <c r="AH16" s="530">
        <v>26.3</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2306309</v>
      </c>
      <c r="BO16" s="444"/>
      <c r="BP16" s="444"/>
      <c r="BQ16" s="444"/>
      <c r="BR16" s="444"/>
      <c r="BS16" s="444"/>
      <c r="BT16" s="444"/>
      <c r="BU16" s="445"/>
      <c r="BV16" s="443">
        <v>2262131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154</v>
      </c>
      <c r="S17" s="550"/>
      <c r="T17" s="550"/>
      <c r="U17" s="550"/>
      <c r="V17" s="551"/>
      <c r="W17" s="459" t="s">
        <v>157</v>
      </c>
      <c r="X17" s="460"/>
      <c r="Y17" s="460"/>
      <c r="Z17" s="460"/>
      <c r="AA17" s="460"/>
      <c r="AB17" s="450"/>
      <c r="AC17" s="494">
        <v>1824</v>
      </c>
      <c r="AD17" s="495"/>
      <c r="AE17" s="495"/>
      <c r="AF17" s="495"/>
      <c r="AG17" s="537"/>
      <c r="AH17" s="494">
        <v>1954</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833046</v>
      </c>
      <c r="BO17" s="444"/>
      <c r="BP17" s="444"/>
      <c r="BQ17" s="444"/>
      <c r="BR17" s="444"/>
      <c r="BS17" s="444"/>
      <c r="BT17" s="444"/>
      <c r="BU17" s="445"/>
      <c r="BV17" s="443">
        <v>820664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159</v>
      </c>
      <c r="C18" s="486"/>
      <c r="D18" s="486"/>
      <c r="E18" s="569"/>
      <c r="F18" s="569"/>
      <c r="G18" s="569"/>
      <c r="H18" s="569"/>
      <c r="I18" s="569"/>
      <c r="J18" s="569"/>
      <c r="K18" s="569"/>
      <c r="L18" s="570">
        <v>25.79</v>
      </c>
      <c r="M18" s="570"/>
      <c r="N18" s="570"/>
      <c r="O18" s="570"/>
      <c r="P18" s="570"/>
      <c r="Q18" s="570"/>
      <c r="R18" s="571"/>
      <c r="S18" s="571"/>
      <c r="T18" s="571"/>
      <c r="U18" s="571"/>
      <c r="V18" s="572"/>
      <c r="W18" s="461"/>
      <c r="X18" s="462"/>
      <c r="Y18" s="462"/>
      <c r="Z18" s="462"/>
      <c r="AA18" s="462"/>
      <c r="AB18" s="453"/>
      <c r="AC18" s="573">
        <v>71.599999999999994</v>
      </c>
      <c r="AD18" s="574"/>
      <c r="AE18" s="574"/>
      <c r="AF18" s="574"/>
      <c r="AG18" s="575"/>
      <c r="AH18" s="573">
        <v>69.400000000000006</v>
      </c>
      <c r="AI18" s="574"/>
      <c r="AJ18" s="574"/>
      <c r="AK18" s="574"/>
      <c r="AL18" s="576"/>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2193064</v>
      </c>
      <c r="BO18" s="444"/>
      <c r="BP18" s="444"/>
      <c r="BQ18" s="444"/>
      <c r="BR18" s="444"/>
      <c r="BS18" s="444"/>
      <c r="BT18" s="444"/>
      <c r="BU18" s="445"/>
      <c r="BV18" s="443">
        <v>2155394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161</v>
      </c>
      <c r="C19" s="486"/>
      <c r="D19" s="486"/>
      <c r="E19" s="569"/>
      <c r="F19" s="569"/>
      <c r="G19" s="569"/>
      <c r="H19" s="569"/>
      <c r="I19" s="569"/>
      <c r="J19" s="569"/>
      <c r="K19" s="569"/>
      <c r="L19" s="577">
        <v>261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2994050</v>
      </c>
      <c r="BO19" s="444"/>
      <c r="BP19" s="444"/>
      <c r="BQ19" s="444"/>
      <c r="BR19" s="444"/>
      <c r="BS19" s="444"/>
      <c r="BT19" s="444"/>
      <c r="BU19" s="445"/>
      <c r="BV19" s="443">
        <v>2994919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163</v>
      </c>
      <c r="C20" s="486"/>
      <c r="D20" s="486"/>
      <c r="E20" s="569"/>
      <c r="F20" s="569"/>
      <c r="G20" s="569"/>
      <c r="H20" s="569"/>
      <c r="I20" s="569"/>
      <c r="J20" s="569"/>
      <c r="K20" s="569"/>
      <c r="L20" s="577">
        <v>2320</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3459379</v>
      </c>
      <c r="BO22" s="407"/>
      <c r="BP22" s="407"/>
      <c r="BQ22" s="407"/>
      <c r="BR22" s="407"/>
      <c r="BS22" s="407"/>
      <c r="BT22" s="407"/>
      <c r="BU22" s="408"/>
      <c r="BV22" s="406">
        <v>3615650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2917627</v>
      </c>
      <c r="BO23" s="444"/>
      <c r="BP23" s="444"/>
      <c r="BQ23" s="444"/>
      <c r="BR23" s="444"/>
      <c r="BS23" s="444"/>
      <c r="BT23" s="444"/>
      <c r="BU23" s="445"/>
      <c r="BV23" s="443">
        <v>3038039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7600</v>
      </c>
      <c r="R24" s="495"/>
      <c r="S24" s="495"/>
      <c r="T24" s="495"/>
      <c r="U24" s="495"/>
      <c r="V24" s="537"/>
      <c r="W24" s="589"/>
      <c r="X24" s="590"/>
      <c r="Y24" s="591"/>
      <c r="Z24" s="493" t="s">
        <v>174</v>
      </c>
      <c r="AA24" s="473"/>
      <c r="AB24" s="473"/>
      <c r="AC24" s="473"/>
      <c r="AD24" s="473"/>
      <c r="AE24" s="473"/>
      <c r="AF24" s="473"/>
      <c r="AG24" s="474"/>
      <c r="AH24" s="494">
        <v>71</v>
      </c>
      <c r="AI24" s="495"/>
      <c r="AJ24" s="495"/>
      <c r="AK24" s="495"/>
      <c r="AL24" s="537"/>
      <c r="AM24" s="494">
        <v>224502</v>
      </c>
      <c r="AN24" s="495"/>
      <c r="AO24" s="495"/>
      <c r="AP24" s="495"/>
      <c r="AQ24" s="495"/>
      <c r="AR24" s="537"/>
      <c r="AS24" s="494">
        <v>3162</v>
      </c>
      <c r="AT24" s="495"/>
      <c r="AU24" s="495"/>
      <c r="AV24" s="495"/>
      <c r="AW24" s="495"/>
      <c r="AX24" s="496"/>
      <c r="AY24" s="562" t="s">
        <v>175</v>
      </c>
      <c r="AZ24" s="563"/>
      <c r="BA24" s="563"/>
      <c r="BB24" s="563"/>
      <c r="BC24" s="563"/>
      <c r="BD24" s="563"/>
      <c r="BE24" s="563"/>
      <c r="BF24" s="563"/>
      <c r="BG24" s="563"/>
      <c r="BH24" s="563"/>
      <c r="BI24" s="563"/>
      <c r="BJ24" s="563"/>
      <c r="BK24" s="563"/>
      <c r="BL24" s="563"/>
      <c r="BM24" s="564"/>
      <c r="BN24" s="443">
        <v>2021519</v>
      </c>
      <c r="BO24" s="444"/>
      <c r="BP24" s="444"/>
      <c r="BQ24" s="444"/>
      <c r="BR24" s="444"/>
      <c r="BS24" s="444"/>
      <c r="BT24" s="444"/>
      <c r="BU24" s="445"/>
      <c r="BV24" s="443">
        <v>2043328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6460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141</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t="s">
        <v>141</v>
      </c>
      <c r="BO25" s="407"/>
      <c r="BP25" s="407"/>
      <c r="BQ25" s="407"/>
      <c r="BR25" s="407"/>
      <c r="BS25" s="407"/>
      <c r="BT25" s="407"/>
      <c r="BU25" s="408"/>
      <c r="BV25" s="406" t="s">
        <v>141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5795</v>
      </c>
      <c r="R26" s="495"/>
      <c r="S26" s="495"/>
      <c r="T26" s="495"/>
      <c r="U26" s="495"/>
      <c r="V26" s="537"/>
      <c r="W26" s="589"/>
      <c r="X26" s="590"/>
      <c r="Y26" s="591"/>
      <c r="Z26" s="493" t="s">
        <v>181</v>
      </c>
      <c r="AA26" s="595"/>
      <c r="AB26" s="595"/>
      <c r="AC26" s="595"/>
      <c r="AD26" s="595"/>
      <c r="AE26" s="595"/>
      <c r="AF26" s="595"/>
      <c r="AG26" s="596"/>
      <c r="AH26" s="494">
        <v>7</v>
      </c>
      <c r="AI26" s="495"/>
      <c r="AJ26" s="495"/>
      <c r="AK26" s="495"/>
      <c r="AL26" s="537"/>
      <c r="AM26" s="494">
        <v>22134</v>
      </c>
      <c r="AN26" s="495"/>
      <c r="AO26" s="495"/>
      <c r="AP26" s="495"/>
      <c r="AQ26" s="495"/>
      <c r="AR26" s="537"/>
      <c r="AS26" s="494">
        <v>3162</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3300</v>
      </c>
      <c r="R27" s="495"/>
      <c r="S27" s="495"/>
      <c r="T27" s="495"/>
      <c r="U27" s="495"/>
      <c r="V27" s="537"/>
      <c r="W27" s="589"/>
      <c r="X27" s="590"/>
      <c r="Y27" s="591"/>
      <c r="Z27" s="493" t="s">
        <v>184</v>
      </c>
      <c r="AA27" s="473"/>
      <c r="AB27" s="473"/>
      <c r="AC27" s="473"/>
      <c r="AD27" s="473"/>
      <c r="AE27" s="473"/>
      <c r="AF27" s="473"/>
      <c r="AG27" s="474"/>
      <c r="AH27" s="494">
        <v>6</v>
      </c>
      <c r="AI27" s="495"/>
      <c r="AJ27" s="495"/>
      <c r="AK27" s="495"/>
      <c r="AL27" s="537"/>
      <c r="AM27" s="494">
        <v>23532</v>
      </c>
      <c r="AN27" s="495"/>
      <c r="AO27" s="495"/>
      <c r="AP27" s="495"/>
      <c r="AQ27" s="495"/>
      <c r="AR27" s="537"/>
      <c r="AS27" s="494">
        <v>3922</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5">
        <v>80440</v>
      </c>
      <c r="BO27" s="566"/>
      <c r="BP27" s="566"/>
      <c r="BQ27" s="566"/>
      <c r="BR27" s="566"/>
      <c r="BS27" s="566"/>
      <c r="BT27" s="566"/>
      <c r="BU27" s="567"/>
      <c r="BV27" s="565">
        <v>80440</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2800</v>
      </c>
      <c r="R28" s="495"/>
      <c r="S28" s="495"/>
      <c r="T28" s="495"/>
      <c r="U28" s="495"/>
      <c r="V28" s="537"/>
      <c r="W28" s="589"/>
      <c r="X28" s="590"/>
      <c r="Y28" s="591"/>
      <c r="Z28" s="493" t="s">
        <v>187</v>
      </c>
      <c r="AA28" s="473"/>
      <c r="AB28" s="473"/>
      <c r="AC28" s="473"/>
      <c r="AD28" s="473"/>
      <c r="AE28" s="473"/>
      <c r="AF28" s="473"/>
      <c r="AG28" s="474"/>
      <c r="AH28" s="494" t="s">
        <v>141</v>
      </c>
      <c r="AI28" s="495"/>
      <c r="AJ28" s="495"/>
      <c r="AK28" s="495"/>
      <c r="AL28" s="537"/>
      <c r="AM28" s="494" t="s">
        <v>178</v>
      </c>
      <c r="AN28" s="495"/>
      <c r="AO28" s="495"/>
      <c r="AP28" s="495"/>
      <c r="AQ28" s="495"/>
      <c r="AR28" s="537"/>
      <c r="AS28" s="494" t="s">
        <v>178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498814</v>
      </c>
      <c r="BO28" s="407"/>
      <c r="BP28" s="407"/>
      <c r="BQ28" s="407"/>
      <c r="BR28" s="407"/>
      <c r="BS28" s="407"/>
      <c r="BT28" s="407"/>
      <c r="BU28" s="408"/>
      <c r="BV28" s="406">
        <v>520631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6</v>
      </c>
      <c r="M29" s="495"/>
      <c r="N29" s="495"/>
      <c r="O29" s="495"/>
      <c r="P29" s="537"/>
      <c r="Q29" s="494">
        <v>2550</v>
      </c>
      <c r="R29" s="495"/>
      <c r="S29" s="495"/>
      <c r="T29" s="495"/>
      <c r="U29" s="495"/>
      <c r="V29" s="537"/>
      <c r="W29" s="592"/>
      <c r="X29" s="593"/>
      <c r="Y29" s="594"/>
      <c r="Z29" s="493" t="s">
        <v>190</v>
      </c>
      <c r="AA29" s="473"/>
      <c r="AB29" s="473"/>
      <c r="AC29" s="473"/>
      <c r="AD29" s="473"/>
      <c r="AE29" s="473"/>
      <c r="AF29" s="473"/>
      <c r="AG29" s="474"/>
      <c r="AH29" s="494">
        <v>77</v>
      </c>
      <c r="AI29" s="495"/>
      <c r="AJ29" s="495"/>
      <c r="AK29" s="495"/>
      <c r="AL29" s="537"/>
      <c r="AM29" s="494">
        <v>248034</v>
      </c>
      <c r="AN29" s="495"/>
      <c r="AO29" s="495"/>
      <c r="AP29" s="495"/>
      <c r="AQ29" s="495"/>
      <c r="AR29" s="537"/>
      <c r="AS29" s="494">
        <v>3221</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301996</v>
      </c>
      <c r="BO29" s="444"/>
      <c r="BP29" s="444"/>
      <c r="BQ29" s="444"/>
      <c r="BR29" s="444"/>
      <c r="BS29" s="444"/>
      <c r="BT29" s="444"/>
      <c r="BU29" s="445"/>
      <c r="BV29" s="443">
        <v>201995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3">
        <v>97.7</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474174</v>
      </c>
      <c r="BO30" s="566"/>
      <c r="BP30" s="566"/>
      <c r="BQ30" s="566"/>
      <c r="BR30" s="566"/>
      <c r="BS30" s="566"/>
      <c r="BT30" s="566"/>
      <c r="BU30" s="567"/>
      <c r="BV30" s="565">
        <v>308737</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200</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201</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奈良県市町村総合事務組合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高取町土地開発公社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学校給食特別会計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奈良県広域水質検査センター組合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飛鳥広域行政事務組合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奈良県住宅新築資金等貸付金回収管理組合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奈良県後期高齢者医療広域連合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奈良県広域消防組合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3o1myIZLyPXl+ogbGR5SOnbXLolSq5PsiZerF9TRh999NHTtQRiZ9V7vP4sgGXYGhzSwvqoSCEjCaphgNWrajQ==" saltValue="zYisPL9nef9toNBnvB4S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641977</v>
      </c>
      <c r="S5" s="649"/>
      <c r="T5" s="649"/>
      <c r="U5" s="649"/>
      <c r="V5" s="649"/>
      <c r="W5" s="649"/>
      <c r="X5" s="649"/>
      <c r="Y5" s="650"/>
      <c r="Z5" s="651">
        <v>15.4</v>
      </c>
      <c r="AA5" s="651"/>
      <c r="AB5" s="651"/>
      <c r="AC5" s="651"/>
      <c r="AD5" s="652">
        <v>641977</v>
      </c>
      <c r="AE5" s="652"/>
      <c r="AF5" s="652"/>
      <c r="AG5" s="652"/>
      <c r="AH5" s="652"/>
      <c r="AI5" s="652"/>
      <c r="AJ5" s="652"/>
      <c r="AK5" s="652"/>
      <c r="AL5" s="653">
        <v>25.5</v>
      </c>
      <c r="AM5" s="654"/>
      <c r="AN5" s="654"/>
      <c r="AO5" s="655"/>
      <c r="AP5" s="645" t="s">
        <v>232</v>
      </c>
      <c r="AQ5" s="646"/>
      <c r="AR5" s="646"/>
      <c r="AS5" s="646"/>
      <c r="AT5" s="646"/>
      <c r="AU5" s="646"/>
      <c r="AV5" s="646"/>
      <c r="AW5" s="646"/>
      <c r="AX5" s="646"/>
      <c r="AY5" s="646"/>
      <c r="AZ5" s="646"/>
      <c r="BA5" s="646"/>
      <c r="BB5" s="646"/>
      <c r="BC5" s="646"/>
      <c r="BD5" s="646"/>
      <c r="BE5" s="646"/>
      <c r="BF5" s="647"/>
      <c r="BG5" s="659">
        <v>641977</v>
      </c>
      <c r="BH5" s="660"/>
      <c r="BI5" s="660"/>
      <c r="BJ5" s="660"/>
      <c r="BK5" s="660"/>
      <c r="BL5" s="660"/>
      <c r="BM5" s="660"/>
      <c r="BN5" s="661"/>
      <c r="BO5" s="662">
        <v>100</v>
      </c>
      <c r="BP5" s="662"/>
      <c r="BQ5" s="662"/>
      <c r="BR5" s="662"/>
      <c r="BS5" s="663">
        <v>2425</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27482</v>
      </c>
      <c r="S6" s="660"/>
      <c r="T6" s="660"/>
      <c r="U6" s="660"/>
      <c r="V6" s="660"/>
      <c r="W6" s="660"/>
      <c r="X6" s="660"/>
      <c r="Y6" s="661"/>
      <c r="Z6" s="662">
        <v>0.7</v>
      </c>
      <c r="AA6" s="662"/>
      <c r="AB6" s="662"/>
      <c r="AC6" s="662"/>
      <c r="AD6" s="663">
        <v>27482</v>
      </c>
      <c r="AE6" s="663"/>
      <c r="AF6" s="663"/>
      <c r="AG6" s="663"/>
      <c r="AH6" s="663"/>
      <c r="AI6" s="663"/>
      <c r="AJ6" s="663"/>
      <c r="AK6" s="663"/>
      <c r="AL6" s="664">
        <v>1.1000000000000001</v>
      </c>
      <c r="AM6" s="665"/>
      <c r="AN6" s="665"/>
      <c r="AO6" s="666"/>
      <c r="AP6" s="656" t="s">
        <v>237</v>
      </c>
      <c r="AQ6" s="657"/>
      <c r="AR6" s="657"/>
      <c r="AS6" s="657"/>
      <c r="AT6" s="657"/>
      <c r="AU6" s="657"/>
      <c r="AV6" s="657"/>
      <c r="AW6" s="657"/>
      <c r="AX6" s="657"/>
      <c r="AY6" s="657"/>
      <c r="AZ6" s="657"/>
      <c r="BA6" s="657"/>
      <c r="BB6" s="657"/>
      <c r="BC6" s="657"/>
      <c r="BD6" s="657"/>
      <c r="BE6" s="657"/>
      <c r="BF6" s="658"/>
      <c r="BG6" s="659">
        <v>641977</v>
      </c>
      <c r="BH6" s="660"/>
      <c r="BI6" s="660"/>
      <c r="BJ6" s="660"/>
      <c r="BK6" s="660"/>
      <c r="BL6" s="660"/>
      <c r="BM6" s="660"/>
      <c r="BN6" s="661"/>
      <c r="BO6" s="662">
        <v>100</v>
      </c>
      <c r="BP6" s="662"/>
      <c r="BQ6" s="662"/>
      <c r="BR6" s="662"/>
      <c r="BS6" s="663">
        <v>2425</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61512</v>
      </c>
      <c r="CS6" s="660"/>
      <c r="CT6" s="660"/>
      <c r="CU6" s="660"/>
      <c r="CV6" s="660"/>
      <c r="CW6" s="660"/>
      <c r="CX6" s="660"/>
      <c r="CY6" s="661"/>
      <c r="CZ6" s="653">
        <v>1.5</v>
      </c>
      <c r="DA6" s="654"/>
      <c r="DB6" s="654"/>
      <c r="DC6" s="670"/>
      <c r="DD6" s="668" t="s">
        <v>239</v>
      </c>
      <c r="DE6" s="660"/>
      <c r="DF6" s="660"/>
      <c r="DG6" s="660"/>
      <c r="DH6" s="660"/>
      <c r="DI6" s="660"/>
      <c r="DJ6" s="660"/>
      <c r="DK6" s="660"/>
      <c r="DL6" s="660"/>
      <c r="DM6" s="660"/>
      <c r="DN6" s="660"/>
      <c r="DO6" s="660"/>
      <c r="DP6" s="661"/>
      <c r="DQ6" s="668">
        <v>61512</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345</v>
      </c>
      <c r="S7" s="660"/>
      <c r="T7" s="660"/>
      <c r="U7" s="660"/>
      <c r="V7" s="660"/>
      <c r="W7" s="660"/>
      <c r="X7" s="660"/>
      <c r="Y7" s="661"/>
      <c r="Z7" s="662">
        <v>0</v>
      </c>
      <c r="AA7" s="662"/>
      <c r="AB7" s="662"/>
      <c r="AC7" s="662"/>
      <c r="AD7" s="663">
        <v>345</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269327</v>
      </c>
      <c r="BH7" s="660"/>
      <c r="BI7" s="660"/>
      <c r="BJ7" s="660"/>
      <c r="BK7" s="660"/>
      <c r="BL7" s="660"/>
      <c r="BM7" s="660"/>
      <c r="BN7" s="661"/>
      <c r="BO7" s="662">
        <v>42</v>
      </c>
      <c r="BP7" s="662"/>
      <c r="BQ7" s="662"/>
      <c r="BR7" s="662"/>
      <c r="BS7" s="663">
        <v>2425</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989648</v>
      </c>
      <c r="CS7" s="660"/>
      <c r="CT7" s="660"/>
      <c r="CU7" s="660"/>
      <c r="CV7" s="660"/>
      <c r="CW7" s="660"/>
      <c r="CX7" s="660"/>
      <c r="CY7" s="661"/>
      <c r="CZ7" s="662">
        <v>24.2</v>
      </c>
      <c r="DA7" s="662"/>
      <c r="DB7" s="662"/>
      <c r="DC7" s="662"/>
      <c r="DD7" s="668">
        <v>19303</v>
      </c>
      <c r="DE7" s="660"/>
      <c r="DF7" s="660"/>
      <c r="DG7" s="660"/>
      <c r="DH7" s="660"/>
      <c r="DI7" s="660"/>
      <c r="DJ7" s="660"/>
      <c r="DK7" s="660"/>
      <c r="DL7" s="660"/>
      <c r="DM7" s="660"/>
      <c r="DN7" s="660"/>
      <c r="DO7" s="660"/>
      <c r="DP7" s="661"/>
      <c r="DQ7" s="668">
        <v>798846</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7330</v>
      </c>
      <c r="S8" s="660"/>
      <c r="T8" s="660"/>
      <c r="U8" s="660"/>
      <c r="V8" s="660"/>
      <c r="W8" s="660"/>
      <c r="X8" s="660"/>
      <c r="Y8" s="661"/>
      <c r="Z8" s="662">
        <v>0.2</v>
      </c>
      <c r="AA8" s="662"/>
      <c r="AB8" s="662"/>
      <c r="AC8" s="662"/>
      <c r="AD8" s="663">
        <v>7330</v>
      </c>
      <c r="AE8" s="663"/>
      <c r="AF8" s="663"/>
      <c r="AG8" s="663"/>
      <c r="AH8" s="663"/>
      <c r="AI8" s="663"/>
      <c r="AJ8" s="663"/>
      <c r="AK8" s="663"/>
      <c r="AL8" s="664">
        <v>0.3</v>
      </c>
      <c r="AM8" s="665"/>
      <c r="AN8" s="665"/>
      <c r="AO8" s="666"/>
      <c r="AP8" s="656" t="s">
        <v>244</v>
      </c>
      <c r="AQ8" s="657"/>
      <c r="AR8" s="657"/>
      <c r="AS8" s="657"/>
      <c r="AT8" s="657"/>
      <c r="AU8" s="657"/>
      <c r="AV8" s="657"/>
      <c r="AW8" s="657"/>
      <c r="AX8" s="657"/>
      <c r="AY8" s="657"/>
      <c r="AZ8" s="657"/>
      <c r="BA8" s="657"/>
      <c r="BB8" s="657"/>
      <c r="BC8" s="657"/>
      <c r="BD8" s="657"/>
      <c r="BE8" s="657"/>
      <c r="BF8" s="658"/>
      <c r="BG8" s="659">
        <v>10091</v>
      </c>
      <c r="BH8" s="660"/>
      <c r="BI8" s="660"/>
      <c r="BJ8" s="660"/>
      <c r="BK8" s="660"/>
      <c r="BL8" s="660"/>
      <c r="BM8" s="660"/>
      <c r="BN8" s="661"/>
      <c r="BO8" s="662">
        <v>1.6</v>
      </c>
      <c r="BP8" s="662"/>
      <c r="BQ8" s="662"/>
      <c r="BR8" s="662"/>
      <c r="BS8" s="663" t="s">
        <v>239</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1145033</v>
      </c>
      <c r="CS8" s="660"/>
      <c r="CT8" s="660"/>
      <c r="CU8" s="660"/>
      <c r="CV8" s="660"/>
      <c r="CW8" s="660"/>
      <c r="CX8" s="660"/>
      <c r="CY8" s="661"/>
      <c r="CZ8" s="662">
        <v>28</v>
      </c>
      <c r="DA8" s="662"/>
      <c r="DB8" s="662"/>
      <c r="DC8" s="662"/>
      <c r="DD8" s="668" t="s">
        <v>239</v>
      </c>
      <c r="DE8" s="660"/>
      <c r="DF8" s="660"/>
      <c r="DG8" s="660"/>
      <c r="DH8" s="660"/>
      <c r="DI8" s="660"/>
      <c r="DJ8" s="660"/>
      <c r="DK8" s="660"/>
      <c r="DL8" s="660"/>
      <c r="DM8" s="660"/>
      <c r="DN8" s="660"/>
      <c r="DO8" s="660"/>
      <c r="DP8" s="661"/>
      <c r="DQ8" s="668">
        <v>632500</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5120</v>
      </c>
      <c r="S9" s="660"/>
      <c r="T9" s="660"/>
      <c r="U9" s="660"/>
      <c r="V9" s="660"/>
      <c r="W9" s="660"/>
      <c r="X9" s="660"/>
      <c r="Y9" s="661"/>
      <c r="Z9" s="662">
        <v>0.1</v>
      </c>
      <c r="AA9" s="662"/>
      <c r="AB9" s="662"/>
      <c r="AC9" s="662"/>
      <c r="AD9" s="663">
        <v>5120</v>
      </c>
      <c r="AE9" s="663"/>
      <c r="AF9" s="663"/>
      <c r="AG9" s="663"/>
      <c r="AH9" s="663"/>
      <c r="AI9" s="663"/>
      <c r="AJ9" s="663"/>
      <c r="AK9" s="663"/>
      <c r="AL9" s="664">
        <v>0.2</v>
      </c>
      <c r="AM9" s="665"/>
      <c r="AN9" s="665"/>
      <c r="AO9" s="666"/>
      <c r="AP9" s="656" t="s">
        <v>247</v>
      </c>
      <c r="AQ9" s="657"/>
      <c r="AR9" s="657"/>
      <c r="AS9" s="657"/>
      <c r="AT9" s="657"/>
      <c r="AU9" s="657"/>
      <c r="AV9" s="657"/>
      <c r="AW9" s="657"/>
      <c r="AX9" s="657"/>
      <c r="AY9" s="657"/>
      <c r="AZ9" s="657"/>
      <c r="BA9" s="657"/>
      <c r="BB9" s="657"/>
      <c r="BC9" s="657"/>
      <c r="BD9" s="657"/>
      <c r="BE9" s="657"/>
      <c r="BF9" s="658"/>
      <c r="BG9" s="659">
        <v>238481</v>
      </c>
      <c r="BH9" s="660"/>
      <c r="BI9" s="660"/>
      <c r="BJ9" s="660"/>
      <c r="BK9" s="660"/>
      <c r="BL9" s="660"/>
      <c r="BM9" s="660"/>
      <c r="BN9" s="661"/>
      <c r="BO9" s="662">
        <v>37.1</v>
      </c>
      <c r="BP9" s="662"/>
      <c r="BQ9" s="662"/>
      <c r="BR9" s="662"/>
      <c r="BS9" s="663" t="s">
        <v>239</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342788</v>
      </c>
      <c r="CS9" s="660"/>
      <c r="CT9" s="660"/>
      <c r="CU9" s="660"/>
      <c r="CV9" s="660"/>
      <c r="CW9" s="660"/>
      <c r="CX9" s="660"/>
      <c r="CY9" s="661"/>
      <c r="CZ9" s="662">
        <v>8.4</v>
      </c>
      <c r="DA9" s="662"/>
      <c r="DB9" s="662"/>
      <c r="DC9" s="662"/>
      <c r="DD9" s="668">
        <v>11196</v>
      </c>
      <c r="DE9" s="660"/>
      <c r="DF9" s="660"/>
      <c r="DG9" s="660"/>
      <c r="DH9" s="660"/>
      <c r="DI9" s="660"/>
      <c r="DJ9" s="660"/>
      <c r="DK9" s="660"/>
      <c r="DL9" s="660"/>
      <c r="DM9" s="660"/>
      <c r="DN9" s="660"/>
      <c r="DO9" s="660"/>
      <c r="DP9" s="661"/>
      <c r="DQ9" s="668">
        <v>230094</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178</v>
      </c>
      <c r="S10" s="660"/>
      <c r="T10" s="660"/>
      <c r="U10" s="660"/>
      <c r="V10" s="660"/>
      <c r="W10" s="660"/>
      <c r="X10" s="660"/>
      <c r="Y10" s="661"/>
      <c r="Z10" s="662" t="s">
        <v>239</v>
      </c>
      <c r="AA10" s="662"/>
      <c r="AB10" s="662"/>
      <c r="AC10" s="662"/>
      <c r="AD10" s="663" t="s">
        <v>239</v>
      </c>
      <c r="AE10" s="663"/>
      <c r="AF10" s="663"/>
      <c r="AG10" s="663"/>
      <c r="AH10" s="663"/>
      <c r="AI10" s="663"/>
      <c r="AJ10" s="663"/>
      <c r="AK10" s="663"/>
      <c r="AL10" s="664" t="s">
        <v>239</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11920</v>
      </c>
      <c r="BH10" s="660"/>
      <c r="BI10" s="660"/>
      <c r="BJ10" s="660"/>
      <c r="BK10" s="660"/>
      <c r="BL10" s="660"/>
      <c r="BM10" s="660"/>
      <c r="BN10" s="661"/>
      <c r="BO10" s="662">
        <v>1.9</v>
      </c>
      <c r="BP10" s="662"/>
      <c r="BQ10" s="662"/>
      <c r="BR10" s="662"/>
      <c r="BS10" s="663" t="s">
        <v>239</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t="s">
        <v>141</v>
      </c>
      <c r="CS10" s="660"/>
      <c r="CT10" s="660"/>
      <c r="CU10" s="660"/>
      <c r="CV10" s="660"/>
      <c r="CW10" s="660"/>
      <c r="CX10" s="660"/>
      <c r="CY10" s="661"/>
      <c r="CZ10" s="662" t="s">
        <v>141</v>
      </c>
      <c r="DA10" s="662"/>
      <c r="DB10" s="662"/>
      <c r="DC10" s="662"/>
      <c r="DD10" s="668" t="s">
        <v>178</v>
      </c>
      <c r="DE10" s="660"/>
      <c r="DF10" s="660"/>
      <c r="DG10" s="660"/>
      <c r="DH10" s="660"/>
      <c r="DI10" s="660"/>
      <c r="DJ10" s="660"/>
      <c r="DK10" s="660"/>
      <c r="DL10" s="660"/>
      <c r="DM10" s="660"/>
      <c r="DN10" s="660"/>
      <c r="DO10" s="660"/>
      <c r="DP10" s="661"/>
      <c r="DQ10" s="668" t="s">
        <v>239</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150016</v>
      </c>
      <c r="S11" s="660"/>
      <c r="T11" s="660"/>
      <c r="U11" s="660"/>
      <c r="V11" s="660"/>
      <c r="W11" s="660"/>
      <c r="X11" s="660"/>
      <c r="Y11" s="661"/>
      <c r="Z11" s="664">
        <v>3.6</v>
      </c>
      <c r="AA11" s="665"/>
      <c r="AB11" s="665"/>
      <c r="AC11" s="671"/>
      <c r="AD11" s="668">
        <v>150016</v>
      </c>
      <c r="AE11" s="660"/>
      <c r="AF11" s="660"/>
      <c r="AG11" s="660"/>
      <c r="AH11" s="660"/>
      <c r="AI11" s="660"/>
      <c r="AJ11" s="660"/>
      <c r="AK11" s="661"/>
      <c r="AL11" s="664">
        <v>6</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8835</v>
      </c>
      <c r="BH11" s="660"/>
      <c r="BI11" s="660"/>
      <c r="BJ11" s="660"/>
      <c r="BK11" s="660"/>
      <c r="BL11" s="660"/>
      <c r="BM11" s="660"/>
      <c r="BN11" s="661"/>
      <c r="BO11" s="662">
        <v>1.4</v>
      </c>
      <c r="BP11" s="662"/>
      <c r="BQ11" s="662"/>
      <c r="BR11" s="662"/>
      <c r="BS11" s="663">
        <v>2425</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144488</v>
      </c>
      <c r="CS11" s="660"/>
      <c r="CT11" s="660"/>
      <c r="CU11" s="660"/>
      <c r="CV11" s="660"/>
      <c r="CW11" s="660"/>
      <c r="CX11" s="660"/>
      <c r="CY11" s="661"/>
      <c r="CZ11" s="662">
        <v>3.5</v>
      </c>
      <c r="DA11" s="662"/>
      <c r="DB11" s="662"/>
      <c r="DC11" s="662"/>
      <c r="DD11" s="668">
        <v>58087</v>
      </c>
      <c r="DE11" s="660"/>
      <c r="DF11" s="660"/>
      <c r="DG11" s="660"/>
      <c r="DH11" s="660"/>
      <c r="DI11" s="660"/>
      <c r="DJ11" s="660"/>
      <c r="DK11" s="660"/>
      <c r="DL11" s="660"/>
      <c r="DM11" s="660"/>
      <c r="DN11" s="660"/>
      <c r="DO11" s="660"/>
      <c r="DP11" s="661"/>
      <c r="DQ11" s="668">
        <v>56442</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178</v>
      </c>
      <c r="S12" s="660"/>
      <c r="T12" s="660"/>
      <c r="U12" s="660"/>
      <c r="V12" s="660"/>
      <c r="W12" s="660"/>
      <c r="X12" s="660"/>
      <c r="Y12" s="661"/>
      <c r="Z12" s="662" t="s">
        <v>239</v>
      </c>
      <c r="AA12" s="662"/>
      <c r="AB12" s="662"/>
      <c r="AC12" s="662"/>
      <c r="AD12" s="663" t="s">
        <v>141</v>
      </c>
      <c r="AE12" s="663"/>
      <c r="AF12" s="663"/>
      <c r="AG12" s="663"/>
      <c r="AH12" s="663"/>
      <c r="AI12" s="663"/>
      <c r="AJ12" s="663"/>
      <c r="AK12" s="663"/>
      <c r="AL12" s="664" t="s">
        <v>239</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290579</v>
      </c>
      <c r="BH12" s="660"/>
      <c r="BI12" s="660"/>
      <c r="BJ12" s="660"/>
      <c r="BK12" s="660"/>
      <c r="BL12" s="660"/>
      <c r="BM12" s="660"/>
      <c r="BN12" s="661"/>
      <c r="BO12" s="662">
        <v>45.3</v>
      </c>
      <c r="BP12" s="662"/>
      <c r="BQ12" s="662"/>
      <c r="BR12" s="662"/>
      <c r="BS12" s="663" t="s">
        <v>141</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64805</v>
      </c>
      <c r="CS12" s="660"/>
      <c r="CT12" s="660"/>
      <c r="CU12" s="660"/>
      <c r="CV12" s="660"/>
      <c r="CW12" s="660"/>
      <c r="CX12" s="660"/>
      <c r="CY12" s="661"/>
      <c r="CZ12" s="662">
        <v>1.6</v>
      </c>
      <c r="DA12" s="662"/>
      <c r="DB12" s="662"/>
      <c r="DC12" s="662"/>
      <c r="DD12" s="668">
        <v>1554</v>
      </c>
      <c r="DE12" s="660"/>
      <c r="DF12" s="660"/>
      <c r="DG12" s="660"/>
      <c r="DH12" s="660"/>
      <c r="DI12" s="660"/>
      <c r="DJ12" s="660"/>
      <c r="DK12" s="660"/>
      <c r="DL12" s="660"/>
      <c r="DM12" s="660"/>
      <c r="DN12" s="660"/>
      <c r="DO12" s="660"/>
      <c r="DP12" s="661"/>
      <c r="DQ12" s="668">
        <v>57965</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178</v>
      </c>
      <c r="S13" s="660"/>
      <c r="T13" s="660"/>
      <c r="U13" s="660"/>
      <c r="V13" s="660"/>
      <c r="W13" s="660"/>
      <c r="X13" s="660"/>
      <c r="Y13" s="661"/>
      <c r="Z13" s="662" t="s">
        <v>178</v>
      </c>
      <c r="AA13" s="662"/>
      <c r="AB13" s="662"/>
      <c r="AC13" s="662"/>
      <c r="AD13" s="663" t="s">
        <v>141</v>
      </c>
      <c r="AE13" s="663"/>
      <c r="AF13" s="663"/>
      <c r="AG13" s="663"/>
      <c r="AH13" s="663"/>
      <c r="AI13" s="663"/>
      <c r="AJ13" s="663"/>
      <c r="AK13" s="663"/>
      <c r="AL13" s="664" t="s">
        <v>178</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288717</v>
      </c>
      <c r="BH13" s="660"/>
      <c r="BI13" s="660"/>
      <c r="BJ13" s="660"/>
      <c r="BK13" s="660"/>
      <c r="BL13" s="660"/>
      <c r="BM13" s="660"/>
      <c r="BN13" s="661"/>
      <c r="BO13" s="662">
        <v>45</v>
      </c>
      <c r="BP13" s="662"/>
      <c r="BQ13" s="662"/>
      <c r="BR13" s="662"/>
      <c r="BS13" s="663" t="s">
        <v>239</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372993</v>
      </c>
      <c r="CS13" s="660"/>
      <c r="CT13" s="660"/>
      <c r="CU13" s="660"/>
      <c r="CV13" s="660"/>
      <c r="CW13" s="660"/>
      <c r="CX13" s="660"/>
      <c r="CY13" s="661"/>
      <c r="CZ13" s="662">
        <v>9.1</v>
      </c>
      <c r="DA13" s="662"/>
      <c r="DB13" s="662"/>
      <c r="DC13" s="662"/>
      <c r="DD13" s="668">
        <v>201623</v>
      </c>
      <c r="DE13" s="660"/>
      <c r="DF13" s="660"/>
      <c r="DG13" s="660"/>
      <c r="DH13" s="660"/>
      <c r="DI13" s="660"/>
      <c r="DJ13" s="660"/>
      <c r="DK13" s="660"/>
      <c r="DL13" s="660"/>
      <c r="DM13" s="660"/>
      <c r="DN13" s="660"/>
      <c r="DO13" s="660"/>
      <c r="DP13" s="661"/>
      <c r="DQ13" s="668">
        <v>220297</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v>127</v>
      </c>
      <c r="S14" s="660"/>
      <c r="T14" s="660"/>
      <c r="U14" s="660"/>
      <c r="V14" s="660"/>
      <c r="W14" s="660"/>
      <c r="X14" s="660"/>
      <c r="Y14" s="661"/>
      <c r="Z14" s="662">
        <v>0</v>
      </c>
      <c r="AA14" s="662"/>
      <c r="AB14" s="662"/>
      <c r="AC14" s="662"/>
      <c r="AD14" s="663">
        <v>127</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24514</v>
      </c>
      <c r="BH14" s="660"/>
      <c r="BI14" s="660"/>
      <c r="BJ14" s="660"/>
      <c r="BK14" s="660"/>
      <c r="BL14" s="660"/>
      <c r="BM14" s="660"/>
      <c r="BN14" s="661"/>
      <c r="BO14" s="662">
        <v>3.8</v>
      </c>
      <c r="BP14" s="662"/>
      <c r="BQ14" s="662"/>
      <c r="BR14" s="662"/>
      <c r="BS14" s="663" t="s">
        <v>178</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171339</v>
      </c>
      <c r="CS14" s="660"/>
      <c r="CT14" s="660"/>
      <c r="CU14" s="660"/>
      <c r="CV14" s="660"/>
      <c r="CW14" s="660"/>
      <c r="CX14" s="660"/>
      <c r="CY14" s="661"/>
      <c r="CZ14" s="662">
        <v>4.2</v>
      </c>
      <c r="DA14" s="662"/>
      <c r="DB14" s="662"/>
      <c r="DC14" s="662"/>
      <c r="DD14" s="668">
        <v>7853</v>
      </c>
      <c r="DE14" s="660"/>
      <c r="DF14" s="660"/>
      <c r="DG14" s="660"/>
      <c r="DH14" s="660"/>
      <c r="DI14" s="660"/>
      <c r="DJ14" s="660"/>
      <c r="DK14" s="660"/>
      <c r="DL14" s="660"/>
      <c r="DM14" s="660"/>
      <c r="DN14" s="660"/>
      <c r="DO14" s="660"/>
      <c r="DP14" s="661"/>
      <c r="DQ14" s="668">
        <v>158290</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178</v>
      </c>
      <c r="S15" s="660"/>
      <c r="T15" s="660"/>
      <c r="U15" s="660"/>
      <c r="V15" s="660"/>
      <c r="W15" s="660"/>
      <c r="X15" s="660"/>
      <c r="Y15" s="661"/>
      <c r="Z15" s="662" t="s">
        <v>141</v>
      </c>
      <c r="AA15" s="662"/>
      <c r="AB15" s="662"/>
      <c r="AC15" s="662"/>
      <c r="AD15" s="663" t="s">
        <v>239</v>
      </c>
      <c r="AE15" s="663"/>
      <c r="AF15" s="663"/>
      <c r="AG15" s="663"/>
      <c r="AH15" s="663"/>
      <c r="AI15" s="663"/>
      <c r="AJ15" s="663"/>
      <c r="AK15" s="663"/>
      <c r="AL15" s="664" t="s">
        <v>239</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57557</v>
      </c>
      <c r="BH15" s="660"/>
      <c r="BI15" s="660"/>
      <c r="BJ15" s="660"/>
      <c r="BK15" s="660"/>
      <c r="BL15" s="660"/>
      <c r="BM15" s="660"/>
      <c r="BN15" s="661"/>
      <c r="BO15" s="662">
        <v>9</v>
      </c>
      <c r="BP15" s="662"/>
      <c r="BQ15" s="662"/>
      <c r="BR15" s="662"/>
      <c r="BS15" s="663" t="s">
        <v>239</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387789</v>
      </c>
      <c r="CS15" s="660"/>
      <c r="CT15" s="660"/>
      <c r="CU15" s="660"/>
      <c r="CV15" s="660"/>
      <c r="CW15" s="660"/>
      <c r="CX15" s="660"/>
      <c r="CY15" s="661"/>
      <c r="CZ15" s="662">
        <v>9.5</v>
      </c>
      <c r="DA15" s="662"/>
      <c r="DB15" s="662"/>
      <c r="DC15" s="662"/>
      <c r="DD15" s="668">
        <v>66174</v>
      </c>
      <c r="DE15" s="660"/>
      <c r="DF15" s="660"/>
      <c r="DG15" s="660"/>
      <c r="DH15" s="660"/>
      <c r="DI15" s="660"/>
      <c r="DJ15" s="660"/>
      <c r="DK15" s="660"/>
      <c r="DL15" s="660"/>
      <c r="DM15" s="660"/>
      <c r="DN15" s="660"/>
      <c r="DO15" s="660"/>
      <c r="DP15" s="661"/>
      <c r="DQ15" s="668">
        <v>304643</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3469</v>
      </c>
      <c r="S16" s="660"/>
      <c r="T16" s="660"/>
      <c r="U16" s="660"/>
      <c r="V16" s="660"/>
      <c r="W16" s="660"/>
      <c r="X16" s="660"/>
      <c r="Y16" s="661"/>
      <c r="Z16" s="662">
        <v>0.1</v>
      </c>
      <c r="AA16" s="662"/>
      <c r="AB16" s="662"/>
      <c r="AC16" s="662"/>
      <c r="AD16" s="663">
        <v>3469</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178</v>
      </c>
      <c r="BP16" s="662"/>
      <c r="BQ16" s="662"/>
      <c r="BR16" s="662"/>
      <c r="BS16" s="663" t="s">
        <v>239</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178</v>
      </c>
      <c r="CS16" s="660"/>
      <c r="CT16" s="660"/>
      <c r="CU16" s="660"/>
      <c r="CV16" s="660"/>
      <c r="CW16" s="660"/>
      <c r="CX16" s="660"/>
      <c r="CY16" s="661"/>
      <c r="CZ16" s="662" t="s">
        <v>141</v>
      </c>
      <c r="DA16" s="662"/>
      <c r="DB16" s="662"/>
      <c r="DC16" s="662"/>
      <c r="DD16" s="668" t="s">
        <v>178</v>
      </c>
      <c r="DE16" s="660"/>
      <c r="DF16" s="660"/>
      <c r="DG16" s="660"/>
      <c r="DH16" s="660"/>
      <c r="DI16" s="660"/>
      <c r="DJ16" s="660"/>
      <c r="DK16" s="660"/>
      <c r="DL16" s="660"/>
      <c r="DM16" s="660"/>
      <c r="DN16" s="660"/>
      <c r="DO16" s="660"/>
      <c r="DP16" s="661"/>
      <c r="DQ16" s="668" t="s">
        <v>178</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7090</v>
      </c>
      <c r="S17" s="660"/>
      <c r="T17" s="660"/>
      <c r="U17" s="660"/>
      <c r="V17" s="660"/>
      <c r="W17" s="660"/>
      <c r="X17" s="660"/>
      <c r="Y17" s="661"/>
      <c r="Z17" s="662">
        <v>0.2</v>
      </c>
      <c r="AA17" s="662"/>
      <c r="AB17" s="662"/>
      <c r="AC17" s="662"/>
      <c r="AD17" s="663">
        <v>7090</v>
      </c>
      <c r="AE17" s="663"/>
      <c r="AF17" s="663"/>
      <c r="AG17" s="663"/>
      <c r="AH17" s="663"/>
      <c r="AI17" s="663"/>
      <c r="AJ17" s="663"/>
      <c r="AK17" s="663"/>
      <c r="AL17" s="664">
        <v>0.3</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178</v>
      </c>
      <c r="BH17" s="660"/>
      <c r="BI17" s="660"/>
      <c r="BJ17" s="660"/>
      <c r="BK17" s="660"/>
      <c r="BL17" s="660"/>
      <c r="BM17" s="660"/>
      <c r="BN17" s="661"/>
      <c r="BO17" s="662" t="s">
        <v>178</v>
      </c>
      <c r="BP17" s="662"/>
      <c r="BQ17" s="662"/>
      <c r="BR17" s="662"/>
      <c r="BS17" s="663" t="s">
        <v>178</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410595</v>
      </c>
      <c r="CS17" s="660"/>
      <c r="CT17" s="660"/>
      <c r="CU17" s="660"/>
      <c r="CV17" s="660"/>
      <c r="CW17" s="660"/>
      <c r="CX17" s="660"/>
      <c r="CY17" s="661"/>
      <c r="CZ17" s="662">
        <v>10</v>
      </c>
      <c r="DA17" s="662"/>
      <c r="DB17" s="662"/>
      <c r="DC17" s="662"/>
      <c r="DD17" s="668" t="s">
        <v>178</v>
      </c>
      <c r="DE17" s="660"/>
      <c r="DF17" s="660"/>
      <c r="DG17" s="660"/>
      <c r="DH17" s="660"/>
      <c r="DI17" s="660"/>
      <c r="DJ17" s="660"/>
      <c r="DK17" s="660"/>
      <c r="DL17" s="660"/>
      <c r="DM17" s="660"/>
      <c r="DN17" s="660"/>
      <c r="DO17" s="660"/>
      <c r="DP17" s="661"/>
      <c r="DQ17" s="668">
        <v>401286</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3593</v>
      </c>
      <c r="S18" s="660"/>
      <c r="T18" s="660"/>
      <c r="U18" s="660"/>
      <c r="V18" s="660"/>
      <c r="W18" s="660"/>
      <c r="X18" s="660"/>
      <c r="Y18" s="661"/>
      <c r="Z18" s="662">
        <v>0.1</v>
      </c>
      <c r="AA18" s="662"/>
      <c r="AB18" s="662"/>
      <c r="AC18" s="662"/>
      <c r="AD18" s="663">
        <v>3593</v>
      </c>
      <c r="AE18" s="663"/>
      <c r="AF18" s="663"/>
      <c r="AG18" s="663"/>
      <c r="AH18" s="663"/>
      <c r="AI18" s="663"/>
      <c r="AJ18" s="663"/>
      <c r="AK18" s="663"/>
      <c r="AL18" s="664">
        <v>0.1</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178</v>
      </c>
      <c r="BH18" s="660"/>
      <c r="BI18" s="660"/>
      <c r="BJ18" s="660"/>
      <c r="BK18" s="660"/>
      <c r="BL18" s="660"/>
      <c r="BM18" s="660"/>
      <c r="BN18" s="661"/>
      <c r="BO18" s="662" t="s">
        <v>239</v>
      </c>
      <c r="BP18" s="662"/>
      <c r="BQ18" s="662"/>
      <c r="BR18" s="662"/>
      <c r="BS18" s="663" t="s">
        <v>239</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239</v>
      </c>
      <c r="DA18" s="662"/>
      <c r="DB18" s="662"/>
      <c r="DC18" s="662"/>
      <c r="DD18" s="668" t="s">
        <v>239</v>
      </c>
      <c r="DE18" s="660"/>
      <c r="DF18" s="660"/>
      <c r="DG18" s="660"/>
      <c r="DH18" s="660"/>
      <c r="DI18" s="660"/>
      <c r="DJ18" s="660"/>
      <c r="DK18" s="660"/>
      <c r="DL18" s="660"/>
      <c r="DM18" s="660"/>
      <c r="DN18" s="660"/>
      <c r="DO18" s="660"/>
      <c r="DP18" s="661"/>
      <c r="DQ18" s="668" t="s">
        <v>178</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3593</v>
      </c>
      <c r="S19" s="660"/>
      <c r="T19" s="660"/>
      <c r="U19" s="660"/>
      <c r="V19" s="660"/>
      <c r="W19" s="660"/>
      <c r="X19" s="660"/>
      <c r="Y19" s="661"/>
      <c r="Z19" s="662">
        <v>0.1</v>
      </c>
      <c r="AA19" s="662"/>
      <c r="AB19" s="662"/>
      <c r="AC19" s="662"/>
      <c r="AD19" s="663">
        <v>3593</v>
      </c>
      <c r="AE19" s="663"/>
      <c r="AF19" s="663"/>
      <c r="AG19" s="663"/>
      <c r="AH19" s="663"/>
      <c r="AI19" s="663"/>
      <c r="AJ19" s="663"/>
      <c r="AK19" s="663"/>
      <c r="AL19" s="664">
        <v>0.1</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t="s">
        <v>178</v>
      </c>
      <c r="BH19" s="660"/>
      <c r="BI19" s="660"/>
      <c r="BJ19" s="660"/>
      <c r="BK19" s="660"/>
      <c r="BL19" s="660"/>
      <c r="BM19" s="660"/>
      <c r="BN19" s="661"/>
      <c r="BO19" s="662" t="s">
        <v>178</v>
      </c>
      <c r="BP19" s="662"/>
      <c r="BQ19" s="662"/>
      <c r="BR19" s="662"/>
      <c r="BS19" s="663" t="s">
        <v>239</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178</v>
      </c>
      <c r="CS19" s="660"/>
      <c r="CT19" s="660"/>
      <c r="CU19" s="660"/>
      <c r="CV19" s="660"/>
      <c r="CW19" s="660"/>
      <c r="CX19" s="660"/>
      <c r="CY19" s="661"/>
      <c r="CZ19" s="662" t="s">
        <v>178</v>
      </c>
      <c r="DA19" s="662"/>
      <c r="DB19" s="662"/>
      <c r="DC19" s="662"/>
      <c r="DD19" s="668" t="s">
        <v>239</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t="s">
        <v>141</v>
      </c>
      <c r="S20" s="660"/>
      <c r="T20" s="660"/>
      <c r="U20" s="660"/>
      <c r="V20" s="660"/>
      <c r="W20" s="660"/>
      <c r="X20" s="660"/>
      <c r="Y20" s="661"/>
      <c r="Z20" s="662" t="s">
        <v>239</v>
      </c>
      <c r="AA20" s="662"/>
      <c r="AB20" s="662"/>
      <c r="AC20" s="662"/>
      <c r="AD20" s="663" t="s">
        <v>239</v>
      </c>
      <c r="AE20" s="663"/>
      <c r="AF20" s="663"/>
      <c r="AG20" s="663"/>
      <c r="AH20" s="663"/>
      <c r="AI20" s="663"/>
      <c r="AJ20" s="663"/>
      <c r="AK20" s="663"/>
      <c r="AL20" s="664" t="s">
        <v>239</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t="s">
        <v>239</v>
      </c>
      <c r="BH20" s="660"/>
      <c r="BI20" s="660"/>
      <c r="BJ20" s="660"/>
      <c r="BK20" s="660"/>
      <c r="BL20" s="660"/>
      <c r="BM20" s="660"/>
      <c r="BN20" s="661"/>
      <c r="BO20" s="662" t="s">
        <v>239</v>
      </c>
      <c r="BP20" s="662"/>
      <c r="BQ20" s="662"/>
      <c r="BR20" s="662"/>
      <c r="BS20" s="663" t="s">
        <v>178</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4090990</v>
      </c>
      <c r="CS20" s="660"/>
      <c r="CT20" s="660"/>
      <c r="CU20" s="660"/>
      <c r="CV20" s="660"/>
      <c r="CW20" s="660"/>
      <c r="CX20" s="660"/>
      <c r="CY20" s="661"/>
      <c r="CZ20" s="662">
        <v>100</v>
      </c>
      <c r="DA20" s="662"/>
      <c r="DB20" s="662"/>
      <c r="DC20" s="662"/>
      <c r="DD20" s="668">
        <v>365790</v>
      </c>
      <c r="DE20" s="660"/>
      <c r="DF20" s="660"/>
      <c r="DG20" s="660"/>
      <c r="DH20" s="660"/>
      <c r="DI20" s="660"/>
      <c r="DJ20" s="660"/>
      <c r="DK20" s="660"/>
      <c r="DL20" s="660"/>
      <c r="DM20" s="660"/>
      <c r="DN20" s="660"/>
      <c r="DO20" s="660"/>
      <c r="DP20" s="661"/>
      <c r="DQ20" s="668">
        <v>2921875</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1813493</v>
      </c>
      <c r="S21" s="660"/>
      <c r="T21" s="660"/>
      <c r="U21" s="660"/>
      <c r="V21" s="660"/>
      <c r="W21" s="660"/>
      <c r="X21" s="660"/>
      <c r="Y21" s="661"/>
      <c r="Z21" s="662">
        <v>43.6</v>
      </c>
      <c r="AA21" s="662"/>
      <c r="AB21" s="662"/>
      <c r="AC21" s="662"/>
      <c r="AD21" s="663">
        <v>1641276</v>
      </c>
      <c r="AE21" s="663"/>
      <c r="AF21" s="663"/>
      <c r="AG21" s="663"/>
      <c r="AH21" s="663"/>
      <c r="AI21" s="663"/>
      <c r="AJ21" s="663"/>
      <c r="AK21" s="663"/>
      <c r="AL21" s="664">
        <v>65.3</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239</v>
      </c>
      <c r="BH21" s="660"/>
      <c r="BI21" s="660"/>
      <c r="BJ21" s="660"/>
      <c r="BK21" s="660"/>
      <c r="BL21" s="660"/>
      <c r="BM21" s="660"/>
      <c r="BN21" s="661"/>
      <c r="BO21" s="662" t="s">
        <v>178</v>
      </c>
      <c r="BP21" s="662"/>
      <c r="BQ21" s="662"/>
      <c r="BR21" s="662"/>
      <c r="BS21" s="663" t="s">
        <v>141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1641276</v>
      </c>
      <c r="S22" s="660"/>
      <c r="T22" s="660"/>
      <c r="U22" s="660"/>
      <c r="V22" s="660"/>
      <c r="W22" s="660"/>
      <c r="X22" s="660"/>
      <c r="Y22" s="661"/>
      <c r="Z22" s="662">
        <v>39.4</v>
      </c>
      <c r="AA22" s="662"/>
      <c r="AB22" s="662"/>
      <c r="AC22" s="662"/>
      <c r="AD22" s="663">
        <v>1641276</v>
      </c>
      <c r="AE22" s="663"/>
      <c r="AF22" s="663"/>
      <c r="AG22" s="663"/>
      <c r="AH22" s="663"/>
      <c r="AI22" s="663"/>
      <c r="AJ22" s="663"/>
      <c r="AK22" s="663"/>
      <c r="AL22" s="664">
        <v>65.3</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239</v>
      </c>
      <c r="BH22" s="660"/>
      <c r="BI22" s="660"/>
      <c r="BJ22" s="660"/>
      <c r="BK22" s="660"/>
      <c r="BL22" s="660"/>
      <c r="BM22" s="660"/>
      <c r="BN22" s="661"/>
      <c r="BO22" s="662" t="s">
        <v>141</v>
      </c>
      <c r="BP22" s="662"/>
      <c r="BQ22" s="662"/>
      <c r="BR22" s="662"/>
      <c r="BS22" s="663" t="s">
        <v>178</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172217</v>
      </c>
      <c r="S23" s="660"/>
      <c r="T23" s="660"/>
      <c r="U23" s="660"/>
      <c r="V23" s="660"/>
      <c r="W23" s="660"/>
      <c r="X23" s="660"/>
      <c r="Y23" s="661"/>
      <c r="Z23" s="662">
        <v>4.0999999999999996</v>
      </c>
      <c r="AA23" s="662"/>
      <c r="AB23" s="662"/>
      <c r="AC23" s="662"/>
      <c r="AD23" s="663" t="s">
        <v>178</v>
      </c>
      <c r="AE23" s="663"/>
      <c r="AF23" s="663"/>
      <c r="AG23" s="663"/>
      <c r="AH23" s="663"/>
      <c r="AI23" s="663"/>
      <c r="AJ23" s="663"/>
      <c r="AK23" s="663"/>
      <c r="AL23" s="664" t="s">
        <v>141</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239</v>
      </c>
      <c r="BH23" s="660"/>
      <c r="BI23" s="660"/>
      <c r="BJ23" s="660"/>
      <c r="BK23" s="660"/>
      <c r="BL23" s="660"/>
      <c r="BM23" s="660"/>
      <c r="BN23" s="661"/>
      <c r="BO23" s="662" t="s">
        <v>141</v>
      </c>
      <c r="BP23" s="662"/>
      <c r="BQ23" s="662"/>
      <c r="BR23" s="662"/>
      <c r="BS23" s="663" t="s">
        <v>178</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178</v>
      </c>
      <c r="S24" s="660"/>
      <c r="T24" s="660"/>
      <c r="U24" s="660"/>
      <c r="V24" s="660"/>
      <c r="W24" s="660"/>
      <c r="X24" s="660"/>
      <c r="Y24" s="661"/>
      <c r="Z24" s="662" t="s">
        <v>239</v>
      </c>
      <c r="AA24" s="662"/>
      <c r="AB24" s="662"/>
      <c r="AC24" s="662"/>
      <c r="AD24" s="663" t="s">
        <v>178</v>
      </c>
      <c r="AE24" s="663"/>
      <c r="AF24" s="663"/>
      <c r="AG24" s="663"/>
      <c r="AH24" s="663"/>
      <c r="AI24" s="663"/>
      <c r="AJ24" s="663"/>
      <c r="AK24" s="663"/>
      <c r="AL24" s="664" t="s">
        <v>239</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178</v>
      </c>
      <c r="BH24" s="660"/>
      <c r="BI24" s="660"/>
      <c r="BJ24" s="660"/>
      <c r="BK24" s="660"/>
      <c r="BL24" s="660"/>
      <c r="BM24" s="660"/>
      <c r="BN24" s="661"/>
      <c r="BO24" s="662" t="s">
        <v>239</v>
      </c>
      <c r="BP24" s="662"/>
      <c r="BQ24" s="662"/>
      <c r="BR24" s="662"/>
      <c r="BS24" s="663" t="s">
        <v>178</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1743310</v>
      </c>
      <c r="CS24" s="649"/>
      <c r="CT24" s="649"/>
      <c r="CU24" s="649"/>
      <c r="CV24" s="649"/>
      <c r="CW24" s="649"/>
      <c r="CX24" s="649"/>
      <c r="CY24" s="650"/>
      <c r="CZ24" s="653">
        <v>42.6</v>
      </c>
      <c r="DA24" s="654"/>
      <c r="DB24" s="654"/>
      <c r="DC24" s="670"/>
      <c r="DD24" s="693">
        <v>1263618</v>
      </c>
      <c r="DE24" s="649"/>
      <c r="DF24" s="649"/>
      <c r="DG24" s="649"/>
      <c r="DH24" s="649"/>
      <c r="DI24" s="649"/>
      <c r="DJ24" s="649"/>
      <c r="DK24" s="650"/>
      <c r="DL24" s="693">
        <v>1224960</v>
      </c>
      <c r="DM24" s="649"/>
      <c r="DN24" s="649"/>
      <c r="DO24" s="649"/>
      <c r="DP24" s="649"/>
      <c r="DQ24" s="649"/>
      <c r="DR24" s="649"/>
      <c r="DS24" s="649"/>
      <c r="DT24" s="649"/>
      <c r="DU24" s="649"/>
      <c r="DV24" s="650"/>
      <c r="DW24" s="653">
        <v>48.2</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2660042</v>
      </c>
      <c r="S25" s="660"/>
      <c r="T25" s="660"/>
      <c r="U25" s="660"/>
      <c r="V25" s="660"/>
      <c r="W25" s="660"/>
      <c r="X25" s="660"/>
      <c r="Y25" s="661"/>
      <c r="Z25" s="662">
        <v>63.9</v>
      </c>
      <c r="AA25" s="662"/>
      <c r="AB25" s="662"/>
      <c r="AC25" s="662"/>
      <c r="AD25" s="663">
        <v>2487825</v>
      </c>
      <c r="AE25" s="663"/>
      <c r="AF25" s="663"/>
      <c r="AG25" s="663"/>
      <c r="AH25" s="663"/>
      <c r="AI25" s="663"/>
      <c r="AJ25" s="663"/>
      <c r="AK25" s="663"/>
      <c r="AL25" s="664">
        <v>99</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141</v>
      </c>
      <c r="BH25" s="660"/>
      <c r="BI25" s="660"/>
      <c r="BJ25" s="660"/>
      <c r="BK25" s="660"/>
      <c r="BL25" s="660"/>
      <c r="BM25" s="660"/>
      <c r="BN25" s="661"/>
      <c r="BO25" s="662" t="s">
        <v>239</v>
      </c>
      <c r="BP25" s="662"/>
      <c r="BQ25" s="662"/>
      <c r="BR25" s="662"/>
      <c r="BS25" s="663" t="s">
        <v>239</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809500</v>
      </c>
      <c r="CS25" s="689"/>
      <c r="CT25" s="689"/>
      <c r="CU25" s="689"/>
      <c r="CV25" s="689"/>
      <c r="CW25" s="689"/>
      <c r="CX25" s="689"/>
      <c r="CY25" s="690"/>
      <c r="CZ25" s="664">
        <v>19.8</v>
      </c>
      <c r="DA25" s="691"/>
      <c r="DB25" s="691"/>
      <c r="DC25" s="694"/>
      <c r="DD25" s="668">
        <v>737302</v>
      </c>
      <c r="DE25" s="689"/>
      <c r="DF25" s="689"/>
      <c r="DG25" s="689"/>
      <c r="DH25" s="689"/>
      <c r="DI25" s="689"/>
      <c r="DJ25" s="689"/>
      <c r="DK25" s="690"/>
      <c r="DL25" s="668">
        <v>699832</v>
      </c>
      <c r="DM25" s="689"/>
      <c r="DN25" s="689"/>
      <c r="DO25" s="689"/>
      <c r="DP25" s="689"/>
      <c r="DQ25" s="689"/>
      <c r="DR25" s="689"/>
      <c r="DS25" s="689"/>
      <c r="DT25" s="689"/>
      <c r="DU25" s="689"/>
      <c r="DV25" s="690"/>
      <c r="DW25" s="664">
        <v>27.5</v>
      </c>
      <c r="DX25" s="691"/>
      <c r="DY25" s="691"/>
      <c r="DZ25" s="691"/>
      <c r="EA25" s="691"/>
      <c r="EB25" s="691"/>
      <c r="EC25" s="692"/>
    </row>
    <row r="26" spans="2:133" ht="11.25" customHeight="1" x14ac:dyDescent="0.15">
      <c r="B26" s="656" t="s">
        <v>300</v>
      </c>
      <c r="C26" s="657"/>
      <c r="D26" s="657"/>
      <c r="E26" s="657"/>
      <c r="F26" s="657"/>
      <c r="G26" s="657"/>
      <c r="H26" s="657"/>
      <c r="I26" s="657"/>
      <c r="J26" s="657"/>
      <c r="K26" s="657"/>
      <c r="L26" s="657"/>
      <c r="M26" s="657"/>
      <c r="N26" s="657"/>
      <c r="O26" s="657"/>
      <c r="P26" s="657"/>
      <c r="Q26" s="658"/>
      <c r="R26" s="659">
        <v>474</v>
      </c>
      <c r="S26" s="660"/>
      <c r="T26" s="660"/>
      <c r="U26" s="660"/>
      <c r="V26" s="660"/>
      <c r="W26" s="660"/>
      <c r="X26" s="660"/>
      <c r="Y26" s="661"/>
      <c r="Z26" s="662">
        <v>0</v>
      </c>
      <c r="AA26" s="662"/>
      <c r="AB26" s="662"/>
      <c r="AC26" s="662"/>
      <c r="AD26" s="663">
        <v>474</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239</v>
      </c>
      <c r="BH26" s="660"/>
      <c r="BI26" s="660"/>
      <c r="BJ26" s="660"/>
      <c r="BK26" s="660"/>
      <c r="BL26" s="660"/>
      <c r="BM26" s="660"/>
      <c r="BN26" s="661"/>
      <c r="BO26" s="662" t="s">
        <v>239</v>
      </c>
      <c r="BP26" s="662"/>
      <c r="BQ26" s="662"/>
      <c r="BR26" s="662"/>
      <c r="BS26" s="663" t="s">
        <v>239</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501602</v>
      </c>
      <c r="CS26" s="660"/>
      <c r="CT26" s="660"/>
      <c r="CU26" s="660"/>
      <c r="CV26" s="660"/>
      <c r="CW26" s="660"/>
      <c r="CX26" s="660"/>
      <c r="CY26" s="661"/>
      <c r="CZ26" s="664">
        <v>12.3</v>
      </c>
      <c r="DA26" s="691"/>
      <c r="DB26" s="691"/>
      <c r="DC26" s="694"/>
      <c r="DD26" s="668">
        <v>501602</v>
      </c>
      <c r="DE26" s="660"/>
      <c r="DF26" s="660"/>
      <c r="DG26" s="660"/>
      <c r="DH26" s="660"/>
      <c r="DI26" s="660"/>
      <c r="DJ26" s="660"/>
      <c r="DK26" s="661"/>
      <c r="DL26" s="668" t="s">
        <v>178</v>
      </c>
      <c r="DM26" s="660"/>
      <c r="DN26" s="660"/>
      <c r="DO26" s="660"/>
      <c r="DP26" s="660"/>
      <c r="DQ26" s="660"/>
      <c r="DR26" s="660"/>
      <c r="DS26" s="660"/>
      <c r="DT26" s="660"/>
      <c r="DU26" s="660"/>
      <c r="DV26" s="661"/>
      <c r="DW26" s="664" t="s">
        <v>239</v>
      </c>
      <c r="DX26" s="691"/>
      <c r="DY26" s="691"/>
      <c r="DZ26" s="691"/>
      <c r="EA26" s="691"/>
      <c r="EB26" s="691"/>
      <c r="EC26" s="692"/>
    </row>
    <row r="27" spans="2:133" ht="11.25" customHeight="1" x14ac:dyDescent="0.15">
      <c r="B27" s="656" t="s">
        <v>303</v>
      </c>
      <c r="C27" s="657"/>
      <c r="D27" s="657"/>
      <c r="E27" s="657"/>
      <c r="F27" s="657"/>
      <c r="G27" s="657"/>
      <c r="H27" s="657"/>
      <c r="I27" s="657"/>
      <c r="J27" s="657"/>
      <c r="K27" s="657"/>
      <c r="L27" s="657"/>
      <c r="M27" s="657"/>
      <c r="N27" s="657"/>
      <c r="O27" s="657"/>
      <c r="P27" s="657"/>
      <c r="Q27" s="658"/>
      <c r="R27" s="659">
        <v>23710</v>
      </c>
      <c r="S27" s="660"/>
      <c r="T27" s="660"/>
      <c r="U27" s="660"/>
      <c r="V27" s="660"/>
      <c r="W27" s="660"/>
      <c r="X27" s="660"/>
      <c r="Y27" s="661"/>
      <c r="Z27" s="662">
        <v>0.6</v>
      </c>
      <c r="AA27" s="662"/>
      <c r="AB27" s="662"/>
      <c r="AC27" s="662"/>
      <c r="AD27" s="663" t="s">
        <v>178</v>
      </c>
      <c r="AE27" s="663"/>
      <c r="AF27" s="663"/>
      <c r="AG27" s="663"/>
      <c r="AH27" s="663"/>
      <c r="AI27" s="663"/>
      <c r="AJ27" s="663"/>
      <c r="AK27" s="663"/>
      <c r="AL27" s="664" t="s">
        <v>178</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641977</v>
      </c>
      <c r="BH27" s="660"/>
      <c r="BI27" s="660"/>
      <c r="BJ27" s="660"/>
      <c r="BK27" s="660"/>
      <c r="BL27" s="660"/>
      <c r="BM27" s="660"/>
      <c r="BN27" s="661"/>
      <c r="BO27" s="662">
        <v>100</v>
      </c>
      <c r="BP27" s="662"/>
      <c r="BQ27" s="662"/>
      <c r="BR27" s="662"/>
      <c r="BS27" s="663">
        <v>2425</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523215</v>
      </c>
      <c r="CS27" s="689"/>
      <c r="CT27" s="689"/>
      <c r="CU27" s="689"/>
      <c r="CV27" s="689"/>
      <c r="CW27" s="689"/>
      <c r="CX27" s="689"/>
      <c r="CY27" s="690"/>
      <c r="CZ27" s="664">
        <v>12.8</v>
      </c>
      <c r="DA27" s="691"/>
      <c r="DB27" s="691"/>
      <c r="DC27" s="694"/>
      <c r="DD27" s="668">
        <v>125030</v>
      </c>
      <c r="DE27" s="689"/>
      <c r="DF27" s="689"/>
      <c r="DG27" s="689"/>
      <c r="DH27" s="689"/>
      <c r="DI27" s="689"/>
      <c r="DJ27" s="689"/>
      <c r="DK27" s="690"/>
      <c r="DL27" s="668">
        <v>123842</v>
      </c>
      <c r="DM27" s="689"/>
      <c r="DN27" s="689"/>
      <c r="DO27" s="689"/>
      <c r="DP27" s="689"/>
      <c r="DQ27" s="689"/>
      <c r="DR27" s="689"/>
      <c r="DS27" s="689"/>
      <c r="DT27" s="689"/>
      <c r="DU27" s="689"/>
      <c r="DV27" s="690"/>
      <c r="DW27" s="664">
        <v>4.9000000000000004</v>
      </c>
      <c r="DX27" s="691"/>
      <c r="DY27" s="691"/>
      <c r="DZ27" s="691"/>
      <c r="EA27" s="691"/>
      <c r="EB27" s="691"/>
      <c r="EC27" s="692"/>
    </row>
    <row r="28" spans="2:133" ht="11.25" customHeight="1" x14ac:dyDescent="0.15">
      <c r="B28" s="656" t="s">
        <v>306</v>
      </c>
      <c r="C28" s="657"/>
      <c r="D28" s="657"/>
      <c r="E28" s="657"/>
      <c r="F28" s="657"/>
      <c r="G28" s="657"/>
      <c r="H28" s="657"/>
      <c r="I28" s="657"/>
      <c r="J28" s="657"/>
      <c r="K28" s="657"/>
      <c r="L28" s="657"/>
      <c r="M28" s="657"/>
      <c r="N28" s="657"/>
      <c r="O28" s="657"/>
      <c r="P28" s="657"/>
      <c r="Q28" s="658"/>
      <c r="R28" s="659">
        <v>27036</v>
      </c>
      <c r="S28" s="660"/>
      <c r="T28" s="660"/>
      <c r="U28" s="660"/>
      <c r="V28" s="660"/>
      <c r="W28" s="660"/>
      <c r="X28" s="660"/>
      <c r="Y28" s="661"/>
      <c r="Z28" s="662">
        <v>0.6</v>
      </c>
      <c r="AA28" s="662"/>
      <c r="AB28" s="662"/>
      <c r="AC28" s="662"/>
      <c r="AD28" s="663">
        <v>3447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410595</v>
      </c>
      <c r="CS28" s="660"/>
      <c r="CT28" s="660"/>
      <c r="CU28" s="660"/>
      <c r="CV28" s="660"/>
      <c r="CW28" s="660"/>
      <c r="CX28" s="660"/>
      <c r="CY28" s="661"/>
      <c r="CZ28" s="664">
        <v>10</v>
      </c>
      <c r="DA28" s="691"/>
      <c r="DB28" s="691"/>
      <c r="DC28" s="694"/>
      <c r="DD28" s="668">
        <v>401286</v>
      </c>
      <c r="DE28" s="660"/>
      <c r="DF28" s="660"/>
      <c r="DG28" s="660"/>
      <c r="DH28" s="660"/>
      <c r="DI28" s="660"/>
      <c r="DJ28" s="660"/>
      <c r="DK28" s="661"/>
      <c r="DL28" s="668">
        <v>401286</v>
      </c>
      <c r="DM28" s="660"/>
      <c r="DN28" s="660"/>
      <c r="DO28" s="660"/>
      <c r="DP28" s="660"/>
      <c r="DQ28" s="660"/>
      <c r="DR28" s="660"/>
      <c r="DS28" s="660"/>
      <c r="DT28" s="660"/>
      <c r="DU28" s="660"/>
      <c r="DV28" s="661"/>
      <c r="DW28" s="664">
        <v>15.8</v>
      </c>
      <c r="DX28" s="691"/>
      <c r="DY28" s="691"/>
      <c r="DZ28" s="691"/>
      <c r="EA28" s="691"/>
      <c r="EB28" s="691"/>
      <c r="EC28" s="692"/>
    </row>
    <row r="29" spans="2:133" ht="11.25" customHeight="1" x14ac:dyDescent="0.15">
      <c r="B29" s="656" t="s">
        <v>308</v>
      </c>
      <c r="C29" s="657"/>
      <c r="D29" s="657"/>
      <c r="E29" s="657"/>
      <c r="F29" s="657"/>
      <c r="G29" s="657"/>
      <c r="H29" s="657"/>
      <c r="I29" s="657"/>
      <c r="J29" s="657"/>
      <c r="K29" s="657"/>
      <c r="L29" s="657"/>
      <c r="M29" s="657"/>
      <c r="N29" s="657"/>
      <c r="O29" s="657"/>
      <c r="P29" s="657"/>
      <c r="Q29" s="658"/>
      <c r="R29" s="659">
        <v>20553</v>
      </c>
      <c r="S29" s="660"/>
      <c r="T29" s="660"/>
      <c r="U29" s="660"/>
      <c r="V29" s="660"/>
      <c r="W29" s="660"/>
      <c r="X29" s="660"/>
      <c r="Y29" s="661"/>
      <c r="Z29" s="662">
        <v>0.5</v>
      </c>
      <c r="AA29" s="662"/>
      <c r="AB29" s="662"/>
      <c r="AC29" s="662"/>
      <c r="AD29" s="663" t="s">
        <v>141</v>
      </c>
      <c r="AE29" s="663"/>
      <c r="AF29" s="663"/>
      <c r="AG29" s="663"/>
      <c r="AH29" s="663"/>
      <c r="AI29" s="663"/>
      <c r="AJ29" s="663"/>
      <c r="AK29" s="663"/>
      <c r="AL29" s="664" t="s">
        <v>141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74</v>
      </c>
      <c r="CG29" s="657"/>
      <c r="CH29" s="657"/>
      <c r="CI29" s="657"/>
      <c r="CJ29" s="657"/>
      <c r="CK29" s="657"/>
      <c r="CL29" s="657"/>
      <c r="CM29" s="657"/>
      <c r="CN29" s="657"/>
      <c r="CO29" s="657"/>
      <c r="CP29" s="657"/>
      <c r="CQ29" s="658"/>
      <c r="CR29" s="659">
        <v>410595</v>
      </c>
      <c r="CS29" s="689"/>
      <c r="CT29" s="689"/>
      <c r="CU29" s="689"/>
      <c r="CV29" s="689"/>
      <c r="CW29" s="689"/>
      <c r="CX29" s="689"/>
      <c r="CY29" s="690"/>
      <c r="CZ29" s="664">
        <v>10</v>
      </c>
      <c r="DA29" s="691"/>
      <c r="DB29" s="691"/>
      <c r="DC29" s="694"/>
      <c r="DD29" s="668">
        <v>401286</v>
      </c>
      <c r="DE29" s="689"/>
      <c r="DF29" s="689"/>
      <c r="DG29" s="689"/>
      <c r="DH29" s="689"/>
      <c r="DI29" s="689"/>
      <c r="DJ29" s="689"/>
      <c r="DK29" s="690"/>
      <c r="DL29" s="668">
        <v>401286</v>
      </c>
      <c r="DM29" s="689"/>
      <c r="DN29" s="689"/>
      <c r="DO29" s="689"/>
      <c r="DP29" s="689"/>
      <c r="DQ29" s="689"/>
      <c r="DR29" s="689"/>
      <c r="DS29" s="689"/>
      <c r="DT29" s="689"/>
      <c r="DU29" s="689"/>
      <c r="DV29" s="690"/>
      <c r="DW29" s="664">
        <v>15.8</v>
      </c>
      <c r="DX29" s="691"/>
      <c r="DY29" s="691"/>
      <c r="DZ29" s="691"/>
      <c r="EA29" s="691"/>
      <c r="EB29" s="691"/>
      <c r="EC29" s="692"/>
    </row>
    <row r="30" spans="2:133" ht="11.25" customHeight="1" x14ac:dyDescent="0.15">
      <c r="B30" s="656" t="s">
        <v>310</v>
      </c>
      <c r="C30" s="657"/>
      <c r="D30" s="657"/>
      <c r="E30" s="657"/>
      <c r="F30" s="657"/>
      <c r="G30" s="657"/>
      <c r="H30" s="657"/>
      <c r="I30" s="657"/>
      <c r="J30" s="657"/>
      <c r="K30" s="657"/>
      <c r="L30" s="657"/>
      <c r="M30" s="657"/>
      <c r="N30" s="657"/>
      <c r="O30" s="657"/>
      <c r="P30" s="657"/>
      <c r="Q30" s="658"/>
      <c r="R30" s="659">
        <v>666414</v>
      </c>
      <c r="S30" s="660"/>
      <c r="T30" s="660"/>
      <c r="U30" s="660"/>
      <c r="V30" s="660"/>
      <c r="W30" s="660"/>
      <c r="X30" s="660"/>
      <c r="Y30" s="661"/>
      <c r="Z30" s="662">
        <v>16</v>
      </c>
      <c r="AA30" s="662"/>
      <c r="AB30" s="662"/>
      <c r="AC30" s="662"/>
      <c r="AD30" s="663" t="s">
        <v>141</v>
      </c>
      <c r="AE30" s="663"/>
      <c r="AF30" s="663"/>
      <c r="AG30" s="663"/>
      <c r="AH30" s="663"/>
      <c r="AI30" s="663"/>
      <c r="AJ30" s="663"/>
      <c r="AK30" s="663"/>
      <c r="AL30" s="664" t="s">
        <v>239</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311</v>
      </c>
      <c r="BH30" s="695"/>
      <c r="BI30" s="695"/>
      <c r="BJ30" s="695"/>
      <c r="BK30" s="695"/>
      <c r="BL30" s="695"/>
      <c r="BM30" s="695"/>
      <c r="BN30" s="695"/>
      <c r="BO30" s="695"/>
      <c r="BP30" s="695"/>
      <c r="BQ30" s="696"/>
      <c r="BR30" s="641" t="s">
        <v>312</v>
      </c>
      <c r="BS30" s="695"/>
      <c r="BT30" s="695"/>
      <c r="BU30" s="695"/>
      <c r="BV30" s="695"/>
      <c r="BW30" s="695"/>
      <c r="BX30" s="695"/>
      <c r="BY30" s="695"/>
      <c r="BZ30" s="695"/>
      <c r="CA30" s="695"/>
      <c r="CB30" s="696"/>
      <c r="CD30" s="699"/>
      <c r="CE30" s="700"/>
      <c r="CF30" s="656" t="s">
        <v>313</v>
      </c>
      <c r="CG30" s="657"/>
      <c r="CH30" s="657"/>
      <c r="CI30" s="657"/>
      <c r="CJ30" s="657"/>
      <c r="CK30" s="657"/>
      <c r="CL30" s="657"/>
      <c r="CM30" s="657"/>
      <c r="CN30" s="657"/>
      <c r="CO30" s="657"/>
      <c r="CP30" s="657"/>
      <c r="CQ30" s="658"/>
      <c r="CR30" s="659">
        <v>392590</v>
      </c>
      <c r="CS30" s="660"/>
      <c r="CT30" s="660"/>
      <c r="CU30" s="660"/>
      <c r="CV30" s="660"/>
      <c r="CW30" s="660"/>
      <c r="CX30" s="660"/>
      <c r="CY30" s="661"/>
      <c r="CZ30" s="664">
        <v>9.6</v>
      </c>
      <c r="DA30" s="691"/>
      <c r="DB30" s="691"/>
      <c r="DC30" s="694"/>
      <c r="DD30" s="668">
        <v>383281</v>
      </c>
      <c r="DE30" s="660"/>
      <c r="DF30" s="660"/>
      <c r="DG30" s="660"/>
      <c r="DH30" s="660"/>
      <c r="DI30" s="660"/>
      <c r="DJ30" s="660"/>
      <c r="DK30" s="661"/>
      <c r="DL30" s="668">
        <v>383281</v>
      </c>
      <c r="DM30" s="660"/>
      <c r="DN30" s="660"/>
      <c r="DO30" s="660"/>
      <c r="DP30" s="660"/>
      <c r="DQ30" s="660"/>
      <c r="DR30" s="660"/>
      <c r="DS30" s="660"/>
      <c r="DT30" s="660"/>
      <c r="DU30" s="660"/>
      <c r="DV30" s="661"/>
      <c r="DW30" s="664">
        <v>15.1</v>
      </c>
      <c r="DX30" s="691"/>
      <c r="DY30" s="691"/>
      <c r="DZ30" s="691"/>
      <c r="EA30" s="691"/>
      <c r="EB30" s="691"/>
      <c r="EC30" s="692"/>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239</v>
      </c>
      <c r="S31" s="660"/>
      <c r="T31" s="660"/>
      <c r="U31" s="660"/>
      <c r="V31" s="660"/>
      <c r="W31" s="660"/>
      <c r="X31" s="660"/>
      <c r="Y31" s="661"/>
      <c r="Z31" s="662" t="s">
        <v>239</v>
      </c>
      <c r="AA31" s="662"/>
      <c r="AB31" s="662"/>
      <c r="AC31" s="662"/>
      <c r="AD31" s="663" t="s">
        <v>141</v>
      </c>
      <c r="AE31" s="663"/>
      <c r="AF31" s="663"/>
      <c r="AG31" s="663"/>
      <c r="AH31" s="663"/>
      <c r="AI31" s="663"/>
      <c r="AJ31" s="663"/>
      <c r="AK31" s="663"/>
      <c r="AL31" s="664" t="s">
        <v>178</v>
      </c>
      <c r="AM31" s="665"/>
      <c r="AN31" s="665"/>
      <c r="AO31" s="666"/>
      <c r="AP31" s="707" t="s">
        <v>315</v>
      </c>
      <c r="AQ31" s="708"/>
      <c r="AR31" s="708"/>
      <c r="AS31" s="708"/>
      <c r="AT31" s="713" t="s">
        <v>316</v>
      </c>
      <c r="AU31" s="218"/>
      <c r="AV31" s="218"/>
      <c r="AW31" s="218"/>
      <c r="AX31" s="645" t="s">
        <v>190</v>
      </c>
      <c r="AY31" s="646"/>
      <c r="AZ31" s="646"/>
      <c r="BA31" s="646"/>
      <c r="BB31" s="646"/>
      <c r="BC31" s="646"/>
      <c r="BD31" s="646"/>
      <c r="BE31" s="646"/>
      <c r="BF31" s="647"/>
      <c r="BG31" s="706">
        <v>99.6</v>
      </c>
      <c r="BH31" s="703"/>
      <c r="BI31" s="703"/>
      <c r="BJ31" s="703"/>
      <c r="BK31" s="703"/>
      <c r="BL31" s="703"/>
      <c r="BM31" s="654">
        <v>96.2</v>
      </c>
      <c r="BN31" s="703"/>
      <c r="BO31" s="703"/>
      <c r="BP31" s="703"/>
      <c r="BQ31" s="704"/>
      <c r="BR31" s="706">
        <v>99.6</v>
      </c>
      <c r="BS31" s="703"/>
      <c r="BT31" s="703"/>
      <c r="BU31" s="703"/>
      <c r="BV31" s="703"/>
      <c r="BW31" s="703"/>
      <c r="BX31" s="654">
        <v>95.9</v>
      </c>
      <c r="BY31" s="703"/>
      <c r="BZ31" s="703"/>
      <c r="CA31" s="703"/>
      <c r="CB31" s="704"/>
      <c r="CD31" s="699"/>
      <c r="CE31" s="700"/>
      <c r="CF31" s="656" t="s">
        <v>317</v>
      </c>
      <c r="CG31" s="657"/>
      <c r="CH31" s="657"/>
      <c r="CI31" s="657"/>
      <c r="CJ31" s="657"/>
      <c r="CK31" s="657"/>
      <c r="CL31" s="657"/>
      <c r="CM31" s="657"/>
      <c r="CN31" s="657"/>
      <c r="CO31" s="657"/>
      <c r="CP31" s="657"/>
      <c r="CQ31" s="658"/>
      <c r="CR31" s="659">
        <v>18005</v>
      </c>
      <c r="CS31" s="689"/>
      <c r="CT31" s="689"/>
      <c r="CU31" s="689"/>
      <c r="CV31" s="689"/>
      <c r="CW31" s="689"/>
      <c r="CX31" s="689"/>
      <c r="CY31" s="690"/>
      <c r="CZ31" s="664">
        <v>0.4</v>
      </c>
      <c r="DA31" s="691"/>
      <c r="DB31" s="691"/>
      <c r="DC31" s="694"/>
      <c r="DD31" s="668">
        <v>18005</v>
      </c>
      <c r="DE31" s="689"/>
      <c r="DF31" s="689"/>
      <c r="DG31" s="689"/>
      <c r="DH31" s="689"/>
      <c r="DI31" s="689"/>
      <c r="DJ31" s="689"/>
      <c r="DK31" s="690"/>
      <c r="DL31" s="668">
        <v>18005</v>
      </c>
      <c r="DM31" s="689"/>
      <c r="DN31" s="689"/>
      <c r="DO31" s="689"/>
      <c r="DP31" s="689"/>
      <c r="DQ31" s="689"/>
      <c r="DR31" s="689"/>
      <c r="DS31" s="689"/>
      <c r="DT31" s="689"/>
      <c r="DU31" s="689"/>
      <c r="DV31" s="690"/>
      <c r="DW31" s="664">
        <v>0.7</v>
      </c>
      <c r="DX31" s="691"/>
      <c r="DY31" s="691"/>
      <c r="DZ31" s="691"/>
      <c r="EA31" s="691"/>
      <c r="EB31" s="691"/>
      <c r="EC31" s="692"/>
    </row>
    <row r="32" spans="2:133" ht="11.25" customHeight="1" x14ac:dyDescent="0.15">
      <c r="B32" s="656" t="s">
        <v>318</v>
      </c>
      <c r="C32" s="657"/>
      <c r="D32" s="657"/>
      <c r="E32" s="657"/>
      <c r="F32" s="657"/>
      <c r="G32" s="657"/>
      <c r="H32" s="657"/>
      <c r="I32" s="657"/>
      <c r="J32" s="657"/>
      <c r="K32" s="657"/>
      <c r="L32" s="657"/>
      <c r="M32" s="657"/>
      <c r="N32" s="657"/>
      <c r="O32" s="657"/>
      <c r="P32" s="657"/>
      <c r="Q32" s="658"/>
      <c r="R32" s="659">
        <v>225733</v>
      </c>
      <c r="S32" s="660"/>
      <c r="T32" s="660"/>
      <c r="U32" s="660"/>
      <c r="V32" s="660"/>
      <c r="W32" s="660"/>
      <c r="X32" s="660"/>
      <c r="Y32" s="661"/>
      <c r="Z32" s="662">
        <v>5.4</v>
      </c>
      <c r="AA32" s="662"/>
      <c r="AB32" s="662"/>
      <c r="AC32" s="662"/>
      <c r="AD32" s="663" t="s">
        <v>178</v>
      </c>
      <c r="AE32" s="663"/>
      <c r="AF32" s="663"/>
      <c r="AG32" s="663"/>
      <c r="AH32" s="663"/>
      <c r="AI32" s="663"/>
      <c r="AJ32" s="663"/>
      <c r="AK32" s="663"/>
      <c r="AL32" s="664" t="s">
        <v>239</v>
      </c>
      <c r="AM32" s="665"/>
      <c r="AN32" s="665"/>
      <c r="AO32" s="666"/>
      <c r="AP32" s="709"/>
      <c r="AQ32" s="710"/>
      <c r="AR32" s="710"/>
      <c r="AS32" s="710"/>
      <c r="AT32" s="714"/>
      <c r="AU32" s="214" t="s">
        <v>319</v>
      </c>
      <c r="AX32" s="656" t="s">
        <v>320</v>
      </c>
      <c r="AY32" s="657"/>
      <c r="AZ32" s="657"/>
      <c r="BA32" s="657"/>
      <c r="BB32" s="657"/>
      <c r="BC32" s="657"/>
      <c r="BD32" s="657"/>
      <c r="BE32" s="657"/>
      <c r="BF32" s="658"/>
      <c r="BG32" s="716">
        <v>99.4</v>
      </c>
      <c r="BH32" s="689"/>
      <c r="BI32" s="689"/>
      <c r="BJ32" s="689"/>
      <c r="BK32" s="689"/>
      <c r="BL32" s="689"/>
      <c r="BM32" s="665">
        <v>97.2</v>
      </c>
      <c r="BN32" s="689"/>
      <c r="BO32" s="689"/>
      <c r="BP32" s="689"/>
      <c r="BQ32" s="705"/>
      <c r="BR32" s="716">
        <v>99.5</v>
      </c>
      <c r="BS32" s="689"/>
      <c r="BT32" s="689"/>
      <c r="BU32" s="689"/>
      <c r="BV32" s="689"/>
      <c r="BW32" s="689"/>
      <c r="BX32" s="665">
        <v>97.3</v>
      </c>
      <c r="BY32" s="689"/>
      <c r="BZ32" s="689"/>
      <c r="CA32" s="689"/>
      <c r="CB32" s="705"/>
      <c r="CD32" s="701"/>
      <c r="CE32" s="702"/>
      <c r="CF32" s="656" t="s">
        <v>321</v>
      </c>
      <c r="CG32" s="657"/>
      <c r="CH32" s="657"/>
      <c r="CI32" s="657"/>
      <c r="CJ32" s="657"/>
      <c r="CK32" s="657"/>
      <c r="CL32" s="657"/>
      <c r="CM32" s="657"/>
      <c r="CN32" s="657"/>
      <c r="CO32" s="657"/>
      <c r="CP32" s="657"/>
      <c r="CQ32" s="658"/>
      <c r="CR32" s="659" t="s">
        <v>141</v>
      </c>
      <c r="CS32" s="660"/>
      <c r="CT32" s="660"/>
      <c r="CU32" s="660"/>
      <c r="CV32" s="660"/>
      <c r="CW32" s="660"/>
      <c r="CX32" s="660"/>
      <c r="CY32" s="661"/>
      <c r="CZ32" s="664" t="s">
        <v>178</v>
      </c>
      <c r="DA32" s="691"/>
      <c r="DB32" s="691"/>
      <c r="DC32" s="694"/>
      <c r="DD32" s="668" t="s">
        <v>178</v>
      </c>
      <c r="DE32" s="660"/>
      <c r="DF32" s="660"/>
      <c r="DG32" s="660"/>
      <c r="DH32" s="660"/>
      <c r="DI32" s="660"/>
      <c r="DJ32" s="660"/>
      <c r="DK32" s="661"/>
      <c r="DL32" s="668" t="s">
        <v>178</v>
      </c>
      <c r="DM32" s="660"/>
      <c r="DN32" s="660"/>
      <c r="DO32" s="660"/>
      <c r="DP32" s="660"/>
      <c r="DQ32" s="660"/>
      <c r="DR32" s="660"/>
      <c r="DS32" s="660"/>
      <c r="DT32" s="660"/>
      <c r="DU32" s="660"/>
      <c r="DV32" s="661"/>
      <c r="DW32" s="664" t="s">
        <v>178</v>
      </c>
      <c r="DX32" s="691"/>
      <c r="DY32" s="691"/>
      <c r="DZ32" s="691"/>
      <c r="EA32" s="691"/>
      <c r="EB32" s="691"/>
      <c r="EC32" s="692"/>
    </row>
    <row r="33" spans="2:133" ht="11.25" customHeight="1" x14ac:dyDescent="0.15">
      <c r="B33" s="656" t="s">
        <v>322</v>
      </c>
      <c r="C33" s="657"/>
      <c r="D33" s="657"/>
      <c r="E33" s="657"/>
      <c r="F33" s="657"/>
      <c r="G33" s="657"/>
      <c r="H33" s="657"/>
      <c r="I33" s="657"/>
      <c r="J33" s="657"/>
      <c r="K33" s="657"/>
      <c r="L33" s="657"/>
      <c r="M33" s="657"/>
      <c r="N33" s="657"/>
      <c r="O33" s="657"/>
      <c r="P33" s="657"/>
      <c r="Q33" s="658"/>
      <c r="R33" s="659">
        <v>12715</v>
      </c>
      <c r="S33" s="660"/>
      <c r="T33" s="660"/>
      <c r="U33" s="660"/>
      <c r="V33" s="660"/>
      <c r="W33" s="660"/>
      <c r="X33" s="660"/>
      <c r="Y33" s="661"/>
      <c r="Z33" s="662">
        <v>0.3</v>
      </c>
      <c r="AA33" s="662"/>
      <c r="AB33" s="662"/>
      <c r="AC33" s="662"/>
      <c r="AD33" s="663">
        <v>12710</v>
      </c>
      <c r="AE33" s="663"/>
      <c r="AF33" s="663"/>
      <c r="AG33" s="663"/>
      <c r="AH33" s="663"/>
      <c r="AI33" s="663"/>
      <c r="AJ33" s="663"/>
      <c r="AK33" s="663"/>
      <c r="AL33" s="664">
        <v>0.5</v>
      </c>
      <c r="AM33" s="665"/>
      <c r="AN33" s="665"/>
      <c r="AO33" s="666"/>
      <c r="AP33" s="711"/>
      <c r="AQ33" s="712"/>
      <c r="AR33" s="712"/>
      <c r="AS33" s="712"/>
      <c r="AT33" s="715"/>
      <c r="AU33" s="219"/>
      <c r="AV33" s="219"/>
      <c r="AW33" s="219"/>
      <c r="AX33" s="680" t="s">
        <v>323</v>
      </c>
      <c r="AY33" s="681"/>
      <c r="AZ33" s="681"/>
      <c r="BA33" s="681"/>
      <c r="BB33" s="681"/>
      <c r="BC33" s="681"/>
      <c r="BD33" s="681"/>
      <c r="BE33" s="681"/>
      <c r="BF33" s="682"/>
      <c r="BG33" s="717">
        <v>99.6</v>
      </c>
      <c r="BH33" s="718"/>
      <c r="BI33" s="718"/>
      <c r="BJ33" s="718"/>
      <c r="BK33" s="718"/>
      <c r="BL33" s="718"/>
      <c r="BM33" s="719">
        <v>94.3</v>
      </c>
      <c r="BN33" s="718"/>
      <c r="BO33" s="718"/>
      <c r="BP33" s="718"/>
      <c r="BQ33" s="720"/>
      <c r="BR33" s="717">
        <v>99.7</v>
      </c>
      <c r="BS33" s="718"/>
      <c r="BT33" s="718"/>
      <c r="BU33" s="718"/>
      <c r="BV33" s="718"/>
      <c r="BW33" s="718"/>
      <c r="BX33" s="719">
        <v>93.6</v>
      </c>
      <c r="BY33" s="718"/>
      <c r="BZ33" s="718"/>
      <c r="CA33" s="718"/>
      <c r="CB33" s="720"/>
      <c r="CD33" s="656" t="s">
        <v>324</v>
      </c>
      <c r="CE33" s="657"/>
      <c r="CF33" s="657"/>
      <c r="CG33" s="657"/>
      <c r="CH33" s="657"/>
      <c r="CI33" s="657"/>
      <c r="CJ33" s="657"/>
      <c r="CK33" s="657"/>
      <c r="CL33" s="657"/>
      <c r="CM33" s="657"/>
      <c r="CN33" s="657"/>
      <c r="CO33" s="657"/>
      <c r="CP33" s="657"/>
      <c r="CQ33" s="658"/>
      <c r="CR33" s="659">
        <v>1981890</v>
      </c>
      <c r="CS33" s="689"/>
      <c r="CT33" s="689"/>
      <c r="CU33" s="689"/>
      <c r="CV33" s="689"/>
      <c r="CW33" s="689"/>
      <c r="CX33" s="689"/>
      <c r="CY33" s="690"/>
      <c r="CZ33" s="664">
        <v>48.4</v>
      </c>
      <c r="DA33" s="691"/>
      <c r="DB33" s="691"/>
      <c r="DC33" s="694"/>
      <c r="DD33" s="668">
        <v>1552186</v>
      </c>
      <c r="DE33" s="689"/>
      <c r="DF33" s="689"/>
      <c r="DG33" s="689"/>
      <c r="DH33" s="689"/>
      <c r="DI33" s="689"/>
      <c r="DJ33" s="689"/>
      <c r="DK33" s="690"/>
      <c r="DL33" s="668">
        <v>968104</v>
      </c>
      <c r="DM33" s="689"/>
      <c r="DN33" s="689"/>
      <c r="DO33" s="689"/>
      <c r="DP33" s="689"/>
      <c r="DQ33" s="689"/>
      <c r="DR33" s="689"/>
      <c r="DS33" s="689"/>
      <c r="DT33" s="689"/>
      <c r="DU33" s="689"/>
      <c r="DV33" s="690"/>
      <c r="DW33" s="664">
        <v>38.1</v>
      </c>
      <c r="DX33" s="691"/>
      <c r="DY33" s="691"/>
      <c r="DZ33" s="691"/>
      <c r="EA33" s="691"/>
      <c r="EB33" s="691"/>
      <c r="EC33" s="692"/>
    </row>
    <row r="34" spans="2:133" ht="11.25" customHeight="1" x14ac:dyDescent="0.15">
      <c r="B34" s="656" t="s">
        <v>325</v>
      </c>
      <c r="C34" s="657"/>
      <c r="D34" s="657"/>
      <c r="E34" s="657"/>
      <c r="F34" s="657"/>
      <c r="G34" s="657"/>
      <c r="H34" s="657"/>
      <c r="I34" s="657"/>
      <c r="J34" s="657"/>
      <c r="K34" s="657"/>
      <c r="L34" s="657"/>
      <c r="M34" s="657"/>
      <c r="N34" s="657"/>
      <c r="O34" s="657"/>
      <c r="P34" s="657"/>
      <c r="Q34" s="658"/>
      <c r="R34" s="659">
        <v>77907</v>
      </c>
      <c r="S34" s="660"/>
      <c r="T34" s="660"/>
      <c r="U34" s="660"/>
      <c r="V34" s="660"/>
      <c r="W34" s="660"/>
      <c r="X34" s="660"/>
      <c r="Y34" s="661"/>
      <c r="Z34" s="662">
        <v>1.9</v>
      </c>
      <c r="AA34" s="662"/>
      <c r="AB34" s="662"/>
      <c r="AC34" s="662"/>
      <c r="AD34" s="663" t="s">
        <v>239</v>
      </c>
      <c r="AE34" s="663"/>
      <c r="AF34" s="663"/>
      <c r="AG34" s="663"/>
      <c r="AH34" s="663"/>
      <c r="AI34" s="663"/>
      <c r="AJ34" s="663"/>
      <c r="AK34" s="663"/>
      <c r="AL34" s="664" t="s">
        <v>239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723066</v>
      </c>
      <c r="CS34" s="660"/>
      <c r="CT34" s="660"/>
      <c r="CU34" s="660"/>
      <c r="CV34" s="660"/>
      <c r="CW34" s="660"/>
      <c r="CX34" s="660"/>
      <c r="CY34" s="661"/>
      <c r="CZ34" s="664">
        <v>17.7</v>
      </c>
      <c r="DA34" s="691"/>
      <c r="DB34" s="691"/>
      <c r="DC34" s="694"/>
      <c r="DD34" s="668">
        <v>513160</v>
      </c>
      <c r="DE34" s="660"/>
      <c r="DF34" s="660"/>
      <c r="DG34" s="660"/>
      <c r="DH34" s="660"/>
      <c r="DI34" s="660"/>
      <c r="DJ34" s="660"/>
      <c r="DK34" s="661"/>
      <c r="DL34" s="668">
        <v>390315</v>
      </c>
      <c r="DM34" s="660"/>
      <c r="DN34" s="660"/>
      <c r="DO34" s="660"/>
      <c r="DP34" s="660"/>
      <c r="DQ34" s="660"/>
      <c r="DR34" s="660"/>
      <c r="DS34" s="660"/>
      <c r="DT34" s="660"/>
      <c r="DU34" s="660"/>
      <c r="DV34" s="661"/>
      <c r="DW34" s="664">
        <v>15.4</v>
      </c>
      <c r="DX34" s="691"/>
      <c r="DY34" s="691"/>
      <c r="DZ34" s="691"/>
      <c r="EA34" s="691"/>
      <c r="EB34" s="691"/>
      <c r="EC34" s="692"/>
    </row>
    <row r="35" spans="2:133" ht="11.25" customHeight="1" x14ac:dyDescent="0.15">
      <c r="B35" s="656" t="s">
        <v>327</v>
      </c>
      <c r="C35" s="657"/>
      <c r="D35" s="657"/>
      <c r="E35" s="657"/>
      <c r="F35" s="657"/>
      <c r="G35" s="657"/>
      <c r="H35" s="657"/>
      <c r="I35" s="657"/>
      <c r="J35" s="657"/>
      <c r="K35" s="657"/>
      <c r="L35" s="657"/>
      <c r="M35" s="657"/>
      <c r="N35" s="657"/>
      <c r="O35" s="657"/>
      <c r="P35" s="657"/>
      <c r="Q35" s="658"/>
      <c r="R35" s="659">
        <v>105650</v>
      </c>
      <c r="S35" s="660"/>
      <c r="T35" s="660"/>
      <c r="U35" s="660"/>
      <c r="V35" s="660"/>
      <c r="W35" s="660"/>
      <c r="X35" s="660"/>
      <c r="Y35" s="661"/>
      <c r="Z35" s="662">
        <v>2.5</v>
      </c>
      <c r="AA35" s="662"/>
      <c r="AB35" s="662"/>
      <c r="AC35" s="662"/>
      <c r="AD35" s="663" t="s">
        <v>239</v>
      </c>
      <c r="AE35" s="663"/>
      <c r="AF35" s="663"/>
      <c r="AG35" s="663"/>
      <c r="AH35" s="663"/>
      <c r="AI35" s="663"/>
      <c r="AJ35" s="663"/>
      <c r="AK35" s="663"/>
      <c r="AL35" s="664" t="s">
        <v>239</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12821</v>
      </c>
      <c r="CS35" s="689"/>
      <c r="CT35" s="689"/>
      <c r="CU35" s="689"/>
      <c r="CV35" s="689"/>
      <c r="CW35" s="689"/>
      <c r="CX35" s="689"/>
      <c r="CY35" s="690"/>
      <c r="CZ35" s="664">
        <v>0.3</v>
      </c>
      <c r="DA35" s="691"/>
      <c r="DB35" s="691"/>
      <c r="DC35" s="694"/>
      <c r="DD35" s="668">
        <v>8843</v>
      </c>
      <c r="DE35" s="689"/>
      <c r="DF35" s="689"/>
      <c r="DG35" s="689"/>
      <c r="DH35" s="689"/>
      <c r="DI35" s="689"/>
      <c r="DJ35" s="689"/>
      <c r="DK35" s="690"/>
      <c r="DL35" s="668">
        <v>8843</v>
      </c>
      <c r="DM35" s="689"/>
      <c r="DN35" s="689"/>
      <c r="DO35" s="689"/>
      <c r="DP35" s="689"/>
      <c r="DQ35" s="689"/>
      <c r="DR35" s="689"/>
      <c r="DS35" s="689"/>
      <c r="DT35" s="689"/>
      <c r="DU35" s="689"/>
      <c r="DV35" s="690"/>
      <c r="DW35" s="664">
        <v>0.3</v>
      </c>
      <c r="DX35" s="691"/>
      <c r="DY35" s="691"/>
      <c r="DZ35" s="691"/>
      <c r="EA35" s="691"/>
      <c r="EB35" s="691"/>
      <c r="EC35" s="692"/>
    </row>
    <row r="36" spans="2:133" ht="11.25" customHeight="1" x14ac:dyDescent="0.15">
      <c r="B36" s="656" t="s">
        <v>331</v>
      </c>
      <c r="C36" s="657"/>
      <c r="D36" s="657"/>
      <c r="E36" s="657"/>
      <c r="F36" s="657"/>
      <c r="G36" s="657"/>
      <c r="H36" s="657"/>
      <c r="I36" s="657"/>
      <c r="J36" s="657"/>
      <c r="K36" s="657"/>
      <c r="L36" s="657"/>
      <c r="M36" s="657"/>
      <c r="N36" s="657"/>
      <c r="O36" s="657"/>
      <c r="P36" s="657"/>
      <c r="Q36" s="658"/>
      <c r="R36" s="659">
        <v>53723</v>
      </c>
      <c r="S36" s="660"/>
      <c r="T36" s="660"/>
      <c r="U36" s="660"/>
      <c r="V36" s="660"/>
      <c r="W36" s="660"/>
      <c r="X36" s="660"/>
      <c r="Y36" s="661"/>
      <c r="Z36" s="662">
        <v>1.3</v>
      </c>
      <c r="AA36" s="662"/>
      <c r="AB36" s="662"/>
      <c r="AC36" s="662"/>
      <c r="AD36" s="663" t="s">
        <v>239</v>
      </c>
      <c r="AE36" s="663"/>
      <c r="AF36" s="663"/>
      <c r="AG36" s="663"/>
      <c r="AH36" s="663"/>
      <c r="AI36" s="663"/>
      <c r="AJ36" s="663"/>
      <c r="AK36" s="663"/>
      <c r="AL36" s="664" t="s">
        <v>239</v>
      </c>
      <c r="AM36" s="665"/>
      <c r="AN36" s="665"/>
      <c r="AO36" s="666"/>
      <c r="AP36" s="222"/>
      <c r="AQ36" s="721" t="s">
        <v>332</v>
      </c>
      <c r="AR36" s="722"/>
      <c r="AS36" s="722"/>
      <c r="AT36" s="722"/>
      <c r="AU36" s="722"/>
      <c r="AV36" s="722"/>
      <c r="AW36" s="722"/>
      <c r="AX36" s="722"/>
      <c r="AY36" s="723"/>
      <c r="AZ36" s="648">
        <v>502184</v>
      </c>
      <c r="BA36" s="649"/>
      <c r="BB36" s="649"/>
      <c r="BC36" s="649"/>
      <c r="BD36" s="649"/>
      <c r="BE36" s="649"/>
      <c r="BF36" s="724"/>
      <c r="BG36" s="645" t="s">
        <v>333</v>
      </c>
      <c r="BH36" s="646"/>
      <c r="BI36" s="646"/>
      <c r="BJ36" s="646"/>
      <c r="BK36" s="646"/>
      <c r="BL36" s="646"/>
      <c r="BM36" s="646"/>
      <c r="BN36" s="646"/>
      <c r="BO36" s="646"/>
      <c r="BP36" s="646"/>
      <c r="BQ36" s="646"/>
      <c r="BR36" s="646"/>
      <c r="BS36" s="646"/>
      <c r="BT36" s="646"/>
      <c r="BU36" s="647"/>
      <c r="BV36" s="648">
        <v>30408</v>
      </c>
      <c r="BW36" s="649"/>
      <c r="BX36" s="649"/>
      <c r="BY36" s="649"/>
      <c r="BZ36" s="649"/>
      <c r="CA36" s="649"/>
      <c r="CB36" s="724"/>
      <c r="CD36" s="656" t="s">
        <v>334</v>
      </c>
      <c r="CE36" s="657"/>
      <c r="CF36" s="657"/>
      <c r="CG36" s="657"/>
      <c r="CH36" s="657"/>
      <c r="CI36" s="657"/>
      <c r="CJ36" s="657"/>
      <c r="CK36" s="657"/>
      <c r="CL36" s="657"/>
      <c r="CM36" s="657"/>
      <c r="CN36" s="657"/>
      <c r="CO36" s="657"/>
      <c r="CP36" s="657"/>
      <c r="CQ36" s="658"/>
      <c r="CR36" s="659">
        <v>406113</v>
      </c>
      <c r="CS36" s="660"/>
      <c r="CT36" s="660"/>
      <c r="CU36" s="660"/>
      <c r="CV36" s="660"/>
      <c r="CW36" s="660"/>
      <c r="CX36" s="660"/>
      <c r="CY36" s="661"/>
      <c r="CZ36" s="664">
        <v>9.9</v>
      </c>
      <c r="DA36" s="691"/>
      <c r="DB36" s="691"/>
      <c r="DC36" s="694"/>
      <c r="DD36" s="668">
        <v>311976</v>
      </c>
      <c r="DE36" s="660"/>
      <c r="DF36" s="660"/>
      <c r="DG36" s="660"/>
      <c r="DH36" s="660"/>
      <c r="DI36" s="660"/>
      <c r="DJ36" s="660"/>
      <c r="DK36" s="661"/>
      <c r="DL36" s="668">
        <v>187571</v>
      </c>
      <c r="DM36" s="660"/>
      <c r="DN36" s="660"/>
      <c r="DO36" s="660"/>
      <c r="DP36" s="660"/>
      <c r="DQ36" s="660"/>
      <c r="DR36" s="660"/>
      <c r="DS36" s="660"/>
      <c r="DT36" s="660"/>
      <c r="DU36" s="660"/>
      <c r="DV36" s="661"/>
      <c r="DW36" s="664">
        <v>7.4</v>
      </c>
      <c r="DX36" s="691"/>
      <c r="DY36" s="691"/>
      <c r="DZ36" s="691"/>
      <c r="EA36" s="691"/>
      <c r="EB36" s="691"/>
      <c r="EC36" s="692"/>
    </row>
    <row r="37" spans="2:133" ht="11.25" customHeight="1" x14ac:dyDescent="0.15">
      <c r="B37" s="656" t="s">
        <v>335</v>
      </c>
      <c r="C37" s="657"/>
      <c r="D37" s="657"/>
      <c r="E37" s="657"/>
      <c r="F37" s="657"/>
      <c r="G37" s="657"/>
      <c r="H37" s="657"/>
      <c r="I37" s="657"/>
      <c r="J37" s="657"/>
      <c r="K37" s="657"/>
      <c r="L37" s="657"/>
      <c r="M37" s="657"/>
      <c r="N37" s="657"/>
      <c r="O37" s="657"/>
      <c r="P37" s="657"/>
      <c r="Q37" s="658"/>
      <c r="R37" s="659">
        <v>52887</v>
      </c>
      <c r="S37" s="660"/>
      <c r="T37" s="660"/>
      <c r="U37" s="660"/>
      <c r="V37" s="660"/>
      <c r="W37" s="660"/>
      <c r="X37" s="660"/>
      <c r="Y37" s="661"/>
      <c r="Z37" s="662">
        <v>1.3</v>
      </c>
      <c r="AA37" s="662"/>
      <c r="AB37" s="662"/>
      <c r="AC37" s="662"/>
      <c r="AD37" s="663">
        <v>9072</v>
      </c>
      <c r="AE37" s="663"/>
      <c r="AF37" s="663"/>
      <c r="AG37" s="663"/>
      <c r="AH37" s="663"/>
      <c r="AI37" s="663"/>
      <c r="AJ37" s="663"/>
      <c r="AK37" s="663"/>
      <c r="AL37" s="664">
        <v>0.4</v>
      </c>
      <c r="AM37" s="665"/>
      <c r="AN37" s="665"/>
      <c r="AO37" s="666"/>
      <c r="AQ37" s="725" t="s">
        <v>336</v>
      </c>
      <c r="AR37" s="726"/>
      <c r="AS37" s="726"/>
      <c r="AT37" s="726"/>
      <c r="AU37" s="726"/>
      <c r="AV37" s="726"/>
      <c r="AW37" s="726"/>
      <c r="AX37" s="726"/>
      <c r="AY37" s="727"/>
      <c r="AZ37" s="659">
        <v>123360</v>
      </c>
      <c r="BA37" s="660"/>
      <c r="BB37" s="660"/>
      <c r="BC37" s="660"/>
      <c r="BD37" s="689"/>
      <c r="BE37" s="689"/>
      <c r="BF37" s="705"/>
      <c r="BG37" s="656" t="s">
        <v>337</v>
      </c>
      <c r="BH37" s="657"/>
      <c r="BI37" s="657"/>
      <c r="BJ37" s="657"/>
      <c r="BK37" s="657"/>
      <c r="BL37" s="657"/>
      <c r="BM37" s="657"/>
      <c r="BN37" s="657"/>
      <c r="BO37" s="657"/>
      <c r="BP37" s="657"/>
      <c r="BQ37" s="657"/>
      <c r="BR37" s="657"/>
      <c r="BS37" s="657"/>
      <c r="BT37" s="657"/>
      <c r="BU37" s="658"/>
      <c r="BV37" s="659">
        <v>30408</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139885</v>
      </c>
      <c r="CS37" s="689"/>
      <c r="CT37" s="689"/>
      <c r="CU37" s="689"/>
      <c r="CV37" s="689"/>
      <c r="CW37" s="689"/>
      <c r="CX37" s="689"/>
      <c r="CY37" s="690"/>
      <c r="CZ37" s="664">
        <v>3.4</v>
      </c>
      <c r="DA37" s="691"/>
      <c r="DB37" s="691"/>
      <c r="DC37" s="694"/>
      <c r="DD37" s="668">
        <v>139885</v>
      </c>
      <c r="DE37" s="689"/>
      <c r="DF37" s="689"/>
      <c r="DG37" s="689"/>
      <c r="DH37" s="689"/>
      <c r="DI37" s="689"/>
      <c r="DJ37" s="689"/>
      <c r="DK37" s="690"/>
      <c r="DL37" s="668">
        <v>136432</v>
      </c>
      <c r="DM37" s="689"/>
      <c r="DN37" s="689"/>
      <c r="DO37" s="689"/>
      <c r="DP37" s="689"/>
      <c r="DQ37" s="689"/>
      <c r="DR37" s="689"/>
      <c r="DS37" s="689"/>
      <c r="DT37" s="689"/>
      <c r="DU37" s="689"/>
      <c r="DV37" s="690"/>
      <c r="DW37" s="664">
        <v>5.4</v>
      </c>
      <c r="DX37" s="691"/>
      <c r="DY37" s="691"/>
      <c r="DZ37" s="691"/>
      <c r="EA37" s="691"/>
      <c r="EB37" s="691"/>
      <c r="EC37" s="692"/>
    </row>
    <row r="38" spans="2:133" ht="11.25" customHeight="1" x14ac:dyDescent="0.15">
      <c r="B38" s="656" t="s">
        <v>339</v>
      </c>
      <c r="C38" s="657"/>
      <c r="D38" s="657"/>
      <c r="E38" s="657"/>
      <c r="F38" s="657"/>
      <c r="G38" s="657"/>
      <c r="H38" s="657"/>
      <c r="I38" s="657"/>
      <c r="J38" s="657"/>
      <c r="K38" s="657"/>
      <c r="L38" s="657"/>
      <c r="M38" s="657"/>
      <c r="N38" s="657"/>
      <c r="O38" s="657"/>
      <c r="P38" s="657"/>
      <c r="Q38" s="658"/>
      <c r="R38" s="659">
        <v>236321</v>
      </c>
      <c r="S38" s="660"/>
      <c r="T38" s="660"/>
      <c r="U38" s="660"/>
      <c r="V38" s="660"/>
      <c r="W38" s="660"/>
      <c r="X38" s="660"/>
      <c r="Y38" s="661"/>
      <c r="Z38" s="662">
        <v>5.7</v>
      </c>
      <c r="AA38" s="662"/>
      <c r="AB38" s="662"/>
      <c r="AC38" s="662"/>
      <c r="AD38" s="663" t="s">
        <v>141</v>
      </c>
      <c r="AE38" s="663"/>
      <c r="AF38" s="663"/>
      <c r="AG38" s="663"/>
      <c r="AH38" s="663"/>
      <c r="AI38" s="663"/>
      <c r="AJ38" s="663"/>
      <c r="AK38" s="663"/>
      <c r="AL38" s="664" t="s">
        <v>178</v>
      </c>
      <c r="AM38" s="665"/>
      <c r="AN38" s="665"/>
      <c r="AO38" s="666"/>
      <c r="AQ38" s="725" t="s">
        <v>340</v>
      </c>
      <c r="AR38" s="726"/>
      <c r="AS38" s="726"/>
      <c r="AT38" s="726"/>
      <c r="AU38" s="726"/>
      <c r="AV38" s="726"/>
      <c r="AW38" s="726"/>
      <c r="AX38" s="726"/>
      <c r="AY38" s="727"/>
      <c r="AZ38" s="659">
        <v>11565</v>
      </c>
      <c r="BA38" s="660"/>
      <c r="BB38" s="660"/>
      <c r="BC38" s="660"/>
      <c r="BD38" s="689"/>
      <c r="BE38" s="689"/>
      <c r="BF38" s="705"/>
      <c r="BG38" s="656" t="s">
        <v>341</v>
      </c>
      <c r="BH38" s="657"/>
      <c r="BI38" s="657"/>
      <c r="BJ38" s="657"/>
      <c r="BK38" s="657"/>
      <c r="BL38" s="657"/>
      <c r="BM38" s="657"/>
      <c r="BN38" s="657"/>
      <c r="BO38" s="657"/>
      <c r="BP38" s="657"/>
      <c r="BQ38" s="657"/>
      <c r="BR38" s="657"/>
      <c r="BS38" s="657"/>
      <c r="BT38" s="657"/>
      <c r="BU38" s="658"/>
      <c r="BV38" s="659">
        <v>940</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490619</v>
      </c>
      <c r="CS38" s="660"/>
      <c r="CT38" s="660"/>
      <c r="CU38" s="660"/>
      <c r="CV38" s="660"/>
      <c r="CW38" s="660"/>
      <c r="CX38" s="660"/>
      <c r="CY38" s="661"/>
      <c r="CZ38" s="664">
        <v>12</v>
      </c>
      <c r="DA38" s="691"/>
      <c r="DB38" s="691"/>
      <c r="DC38" s="694"/>
      <c r="DD38" s="668">
        <v>428092</v>
      </c>
      <c r="DE38" s="660"/>
      <c r="DF38" s="660"/>
      <c r="DG38" s="660"/>
      <c r="DH38" s="660"/>
      <c r="DI38" s="660"/>
      <c r="DJ38" s="660"/>
      <c r="DK38" s="661"/>
      <c r="DL38" s="668">
        <v>381375</v>
      </c>
      <c r="DM38" s="660"/>
      <c r="DN38" s="660"/>
      <c r="DO38" s="660"/>
      <c r="DP38" s="660"/>
      <c r="DQ38" s="660"/>
      <c r="DR38" s="660"/>
      <c r="DS38" s="660"/>
      <c r="DT38" s="660"/>
      <c r="DU38" s="660"/>
      <c r="DV38" s="661"/>
      <c r="DW38" s="664">
        <v>15</v>
      </c>
      <c r="DX38" s="691"/>
      <c r="DY38" s="691"/>
      <c r="DZ38" s="691"/>
      <c r="EA38" s="691"/>
      <c r="EB38" s="691"/>
      <c r="EC38" s="692"/>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178</v>
      </c>
      <c r="S39" s="660"/>
      <c r="T39" s="660"/>
      <c r="U39" s="660"/>
      <c r="V39" s="660"/>
      <c r="W39" s="660"/>
      <c r="X39" s="660"/>
      <c r="Y39" s="661"/>
      <c r="Z39" s="662" t="s">
        <v>239</v>
      </c>
      <c r="AA39" s="662"/>
      <c r="AB39" s="662"/>
      <c r="AC39" s="662"/>
      <c r="AD39" s="663" t="s">
        <v>239</v>
      </c>
      <c r="AE39" s="663"/>
      <c r="AF39" s="663"/>
      <c r="AG39" s="663"/>
      <c r="AH39" s="663"/>
      <c r="AI39" s="663"/>
      <c r="AJ39" s="663"/>
      <c r="AK39" s="663"/>
      <c r="AL39" s="664" t="s">
        <v>141</v>
      </c>
      <c r="AM39" s="665"/>
      <c r="AN39" s="665"/>
      <c r="AO39" s="666"/>
      <c r="AQ39" s="725" t="s">
        <v>344</v>
      </c>
      <c r="AR39" s="726"/>
      <c r="AS39" s="726"/>
      <c r="AT39" s="726"/>
      <c r="AU39" s="726"/>
      <c r="AV39" s="726"/>
      <c r="AW39" s="726"/>
      <c r="AX39" s="726"/>
      <c r="AY39" s="727"/>
      <c r="AZ39" s="659" t="s">
        <v>178</v>
      </c>
      <c r="BA39" s="660"/>
      <c r="BB39" s="660"/>
      <c r="BC39" s="660"/>
      <c r="BD39" s="689"/>
      <c r="BE39" s="689"/>
      <c r="BF39" s="705"/>
      <c r="BG39" s="656" t="s">
        <v>345</v>
      </c>
      <c r="BH39" s="657"/>
      <c r="BI39" s="657"/>
      <c r="BJ39" s="657"/>
      <c r="BK39" s="657"/>
      <c r="BL39" s="657"/>
      <c r="BM39" s="657"/>
      <c r="BN39" s="657"/>
      <c r="BO39" s="657"/>
      <c r="BP39" s="657"/>
      <c r="BQ39" s="657"/>
      <c r="BR39" s="657"/>
      <c r="BS39" s="657"/>
      <c r="BT39" s="657"/>
      <c r="BU39" s="658"/>
      <c r="BV39" s="659">
        <v>1502</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349271</v>
      </c>
      <c r="CS39" s="689"/>
      <c r="CT39" s="689"/>
      <c r="CU39" s="689"/>
      <c r="CV39" s="689"/>
      <c r="CW39" s="689"/>
      <c r="CX39" s="689"/>
      <c r="CY39" s="690"/>
      <c r="CZ39" s="664">
        <v>8.5</v>
      </c>
      <c r="DA39" s="691"/>
      <c r="DB39" s="691"/>
      <c r="DC39" s="694"/>
      <c r="DD39" s="668">
        <v>290115</v>
      </c>
      <c r="DE39" s="689"/>
      <c r="DF39" s="689"/>
      <c r="DG39" s="689"/>
      <c r="DH39" s="689"/>
      <c r="DI39" s="689"/>
      <c r="DJ39" s="689"/>
      <c r="DK39" s="690"/>
      <c r="DL39" s="668" t="s">
        <v>239</v>
      </c>
      <c r="DM39" s="689"/>
      <c r="DN39" s="689"/>
      <c r="DO39" s="689"/>
      <c r="DP39" s="689"/>
      <c r="DQ39" s="689"/>
      <c r="DR39" s="689"/>
      <c r="DS39" s="689"/>
      <c r="DT39" s="689"/>
      <c r="DU39" s="689"/>
      <c r="DV39" s="690"/>
      <c r="DW39" s="664" t="s">
        <v>239</v>
      </c>
      <c r="DX39" s="691"/>
      <c r="DY39" s="691"/>
      <c r="DZ39" s="691"/>
      <c r="EA39" s="691"/>
      <c r="EB39" s="691"/>
      <c r="EC39" s="692"/>
    </row>
    <row r="40" spans="2:133" ht="11.25" customHeight="1" x14ac:dyDescent="0.15">
      <c r="B40" s="656" t="s">
        <v>347</v>
      </c>
      <c r="C40" s="657"/>
      <c r="D40" s="657"/>
      <c r="E40" s="657"/>
      <c r="F40" s="657"/>
      <c r="G40" s="657"/>
      <c r="H40" s="657"/>
      <c r="I40" s="657"/>
      <c r="J40" s="657"/>
      <c r="K40" s="657"/>
      <c r="L40" s="657"/>
      <c r="M40" s="657"/>
      <c r="N40" s="657"/>
      <c r="O40" s="657"/>
      <c r="P40" s="657"/>
      <c r="Q40" s="658"/>
      <c r="R40" s="659">
        <v>28321</v>
      </c>
      <c r="S40" s="660"/>
      <c r="T40" s="660"/>
      <c r="U40" s="660"/>
      <c r="V40" s="660"/>
      <c r="W40" s="660"/>
      <c r="X40" s="660"/>
      <c r="Y40" s="661"/>
      <c r="Z40" s="662">
        <v>0.7</v>
      </c>
      <c r="AA40" s="662"/>
      <c r="AB40" s="662"/>
      <c r="AC40" s="662"/>
      <c r="AD40" s="663" t="s">
        <v>178</v>
      </c>
      <c r="AE40" s="663"/>
      <c r="AF40" s="663"/>
      <c r="AG40" s="663"/>
      <c r="AH40" s="663"/>
      <c r="AI40" s="663"/>
      <c r="AJ40" s="663"/>
      <c r="AK40" s="663"/>
      <c r="AL40" s="664" t="s">
        <v>178</v>
      </c>
      <c r="AM40" s="665"/>
      <c r="AN40" s="665"/>
      <c r="AO40" s="666"/>
      <c r="AQ40" s="725" t="s">
        <v>348</v>
      </c>
      <c r="AR40" s="726"/>
      <c r="AS40" s="726"/>
      <c r="AT40" s="726"/>
      <c r="AU40" s="726"/>
      <c r="AV40" s="726"/>
      <c r="AW40" s="726"/>
      <c r="AX40" s="726"/>
      <c r="AY40" s="727"/>
      <c r="AZ40" s="659" t="s">
        <v>178</v>
      </c>
      <c r="BA40" s="660"/>
      <c r="BB40" s="660"/>
      <c r="BC40" s="660"/>
      <c r="BD40" s="689"/>
      <c r="BE40" s="689"/>
      <c r="BF40" s="705"/>
      <c r="BG40" s="709" t="s">
        <v>349</v>
      </c>
      <c r="BH40" s="710"/>
      <c r="BI40" s="710"/>
      <c r="BJ40" s="710"/>
      <c r="BK40" s="710"/>
      <c r="BL40" s="223"/>
      <c r="BM40" s="657" t="s">
        <v>350</v>
      </c>
      <c r="BN40" s="657"/>
      <c r="BO40" s="657"/>
      <c r="BP40" s="657"/>
      <c r="BQ40" s="657"/>
      <c r="BR40" s="657"/>
      <c r="BS40" s="657"/>
      <c r="BT40" s="657"/>
      <c r="BU40" s="658"/>
      <c r="BV40" s="659">
        <v>91</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t="s">
        <v>178</v>
      </c>
      <c r="CS40" s="660"/>
      <c r="CT40" s="660"/>
      <c r="CU40" s="660"/>
      <c r="CV40" s="660"/>
      <c r="CW40" s="660"/>
      <c r="CX40" s="660"/>
      <c r="CY40" s="661"/>
      <c r="CZ40" s="664" t="s">
        <v>239</v>
      </c>
      <c r="DA40" s="691"/>
      <c r="DB40" s="691"/>
      <c r="DC40" s="694"/>
      <c r="DD40" s="668" t="s">
        <v>239</v>
      </c>
      <c r="DE40" s="660"/>
      <c r="DF40" s="660"/>
      <c r="DG40" s="660"/>
      <c r="DH40" s="660"/>
      <c r="DI40" s="660"/>
      <c r="DJ40" s="660"/>
      <c r="DK40" s="661"/>
      <c r="DL40" s="668" t="s">
        <v>178</v>
      </c>
      <c r="DM40" s="660"/>
      <c r="DN40" s="660"/>
      <c r="DO40" s="660"/>
      <c r="DP40" s="660"/>
      <c r="DQ40" s="660"/>
      <c r="DR40" s="660"/>
      <c r="DS40" s="660"/>
      <c r="DT40" s="660"/>
      <c r="DU40" s="660"/>
      <c r="DV40" s="661"/>
      <c r="DW40" s="664" t="s">
        <v>239</v>
      </c>
      <c r="DX40" s="691"/>
      <c r="DY40" s="691"/>
      <c r="DZ40" s="691"/>
      <c r="EA40" s="691"/>
      <c r="EB40" s="691"/>
      <c r="EC40" s="692"/>
    </row>
    <row r="41" spans="2:133" ht="11.25" customHeight="1" x14ac:dyDescent="0.15">
      <c r="B41" s="680" t="s">
        <v>352</v>
      </c>
      <c r="C41" s="681"/>
      <c r="D41" s="681"/>
      <c r="E41" s="681"/>
      <c r="F41" s="681"/>
      <c r="G41" s="681"/>
      <c r="H41" s="681"/>
      <c r="I41" s="681"/>
      <c r="J41" s="681"/>
      <c r="K41" s="681"/>
      <c r="L41" s="681"/>
      <c r="M41" s="681"/>
      <c r="N41" s="681"/>
      <c r="O41" s="681"/>
      <c r="P41" s="681"/>
      <c r="Q41" s="682"/>
      <c r="R41" s="734">
        <v>4163165</v>
      </c>
      <c r="S41" s="735"/>
      <c r="T41" s="735"/>
      <c r="U41" s="735"/>
      <c r="V41" s="735"/>
      <c r="W41" s="735"/>
      <c r="X41" s="735"/>
      <c r="Y41" s="736"/>
      <c r="Z41" s="737">
        <v>100</v>
      </c>
      <c r="AA41" s="737"/>
      <c r="AB41" s="737"/>
      <c r="AC41" s="737"/>
      <c r="AD41" s="738">
        <v>2513528</v>
      </c>
      <c r="AE41" s="738"/>
      <c r="AF41" s="738"/>
      <c r="AG41" s="738"/>
      <c r="AH41" s="738"/>
      <c r="AI41" s="738"/>
      <c r="AJ41" s="738"/>
      <c r="AK41" s="738"/>
      <c r="AL41" s="739">
        <v>100</v>
      </c>
      <c r="AM41" s="719"/>
      <c r="AN41" s="719"/>
      <c r="AO41" s="740"/>
      <c r="AQ41" s="725" t="s">
        <v>353</v>
      </c>
      <c r="AR41" s="726"/>
      <c r="AS41" s="726"/>
      <c r="AT41" s="726"/>
      <c r="AU41" s="726"/>
      <c r="AV41" s="726"/>
      <c r="AW41" s="726"/>
      <c r="AX41" s="726"/>
      <c r="AY41" s="727"/>
      <c r="AZ41" s="659">
        <v>74063</v>
      </c>
      <c r="BA41" s="660"/>
      <c r="BB41" s="660"/>
      <c r="BC41" s="660"/>
      <c r="BD41" s="689"/>
      <c r="BE41" s="689"/>
      <c r="BF41" s="705"/>
      <c r="BG41" s="709"/>
      <c r="BH41" s="710"/>
      <c r="BI41" s="710"/>
      <c r="BJ41" s="710"/>
      <c r="BK41" s="710"/>
      <c r="BL41" s="223"/>
      <c r="BM41" s="657" t="s">
        <v>354</v>
      </c>
      <c r="BN41" s="657"/>
      <c r="BO41" s="657"/>
      <c r="BP41" s="657"/>
      <c r="BQ41" s="657"/>
      <c r="BR41" s="657"/>
      <c r="BS41" s="657"/>
      <c r="BT41" s="657"/>
      <c r="BU41" s="658"/>
      <c r="BV41" s="659" t="s">
        <v>178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178</v>
      </c>
      <c r="CS41" s="689"/>
      <c r="CT41" s="689"/>
      <c r="CU41" s="689"/>
      <c r="CV41" s="689"/>
      <c r="CW41" s="689"/>
      <c r="CX41" s="689"/>
      <c r="CY41" s="690"/>
      <c r="CZ41" s="664" t="s">
        <v>178</v>
      </c>
      <c r="DA41" s="691"/>
      <c r="DB41" s="691"/>
      <c r="DC41" s="694"/>
      <c r="DD41" s="668" t="s">
        <v>178</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356</v>
      </c>
      <c r="AR42" s="742"/>
      <c r="AS42" s="742"/>
      <c r="AT42" s="742"/>
      <c r="AU42" s="742"/>
      <c r="AV42" s="742"/>
      <c r="AW42" s="742"/>
      <c r="AX42" s="742"/>
      <c r="AY42" s="743"/>
      <c r="AZ42" s="734">
        <v>293196</v>
      </c>
      <c r="BA42" s="735"/>
      <c r="BB42" s="735"/>
      <c r="BC42" s="735"/>
      <c r="BD42" s="718"/>
      <c r="BE42" s="718"/>
      <c r="BF42" s="720"/>
      <c r="BG42" s="711"/>
      <c r="BH42" s="712"/>
      <c r="BI42" s="712"/>
      <c r="BJ42" s="712"/>
      <c r="BK42" s="712"/>
      <c r="BL42" s="224"/>
      <c r="BM42" s="681" t="s">
        <v>357</v>
      </c>
      <c r="BN42" s="681"/>
      <c r="BO42" s="681"/>
      <c r="BP42" s="681"/>
      <c r="BQ42" s="681"/>
      <c r="BR42" s="681"/>
      <c r="BS42" s="681"/>
      <c r="BT42" s="681"/>
      <c r="BU42" s="682"/>
      <c r="BV42" s="734">
        <v>387</v>
      </c>
      <c r="BW42" s="735"/>
      <c r="BX42" s="735"/>
      <c r="BY42" s="735"/>
      <c r="BZ42" s="735"/>
      <c r="CA42" s="735"/>
      <c r="CB42" s="744"/>
      <c r="CD42" s="656" t="s">
        <v>358</v>
      </c>
      <c r="CE42" s="657"/>
      <c r="CF42" s="657"/>
      <c r="CG42" s="657"/>
      <c r="CH42" s="657"/>
      <c r="CI42" s="657"/>
      <c r="CJ42" s="657"/>
      <c r="CK42" s="657"/>
      <c r="CL42" s="657"/>
      <c r="CM42" s="657"/>
      <c r="CN42" s="657"/>
      <c r="CO42" s="657"/>
      <c r="CP42" s="657"/>
      <c r="CQ42" s="658"/>
      <c r="CR42" s="659">
        <v>365790</v>
      </c>
      <c r="CS42" s="689"/>
      <c r="CT42" s="689"/>
      <c r="CU42" s="689"/>
      <c r="CV42" s="689"/>
      <c r="CW42" s="689"/>
      <c r="CX42" s="689"/>
      <c r="CY42" s="690"/>
      <c r="CZ42" s="664">
        <v>8.9</v>
      </c>
      <c r="DA42" s="691"/>
      <c r="DB42" s="691"/>
      <c r="DC42" s="694"/>
      <c r="DD42" s="668">
        <v>106071</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t="s">
        <v>178</v>
      </c>
      <c r="CS43" s="689"/>
      <c r="CT43" s="689"/>
      <c r="CU43" s="689"/>
      <c r="CV43" s="689"/>
      <c r="CW43" s="689"/>
      <c r="CX43" s="689"/>
      <c r="CY43" s="690"/>
      <c r="CZ43" s="664" t="s">
        <v>178</v>
      </c>
      <c r="DA43" s="691"/>
      <c r="DB43" s="691"/>
      <c r="DC43" s="694"/>
      <c r="DD43" s="668" t="s">
        <v>178</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362</v>
      </c>
      <c r="CG44" s="657"/>
      <c r="CH44" s="657"/>
      <c r="CI44" s="657"/>
      <c r="CJ44" s="657"/>
      <c r="CK44" s="657"/>
      <c r="CL44" s="657"/>
      <c r="CM44" s="657"/>
      <c r="CN44" s="657"/>
      <c r="CO44" s="657"/>
      <c r="CP44" s="657"/>
      <c r="CQ44" s="658"/>
      <c r="CR44" s="659">
        <v>365790</v>
      </c>
      <c r="CS44" s="660"/>
      <c r="CT44" s="660"/>
      <c r="CU44" s="660"/>
      <c r="CV44" s="660"/>
      <c r="CW44" s="660"/>
      <c r="CX44" s="660"/>
      <c r="CY44" s="661"/>
      <c r="CZ44" s="664">
        <v>8.9</v>
      </c>
      <c r="DA44" s="665"/>
      <c r="DB44" s="665"/>
      <c r="DC44" s="671"/>
      <c r="DD44" s="668">
        <v>106071</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147814</v>
      </c>
      <c r="CS45" s="689"/>
      <c r="CT45" s="689"/>
      <c r="CU45" s="689"/>
      <c r="CV45" s="689"/>
      <c r="CW45" s="689"/>
      <c r="CX45" s="689"/>
      <c r="CY45" s="690"/>
      <c r="CZ45" s="664">
        <v>3.6</v>
      </c>
      <c r="DA45" s="691"/>
      <c r="DB45" s="691"/>
      <c r="DC45" s="694"/>
      <c r="DD45" s="668">
        <v>8730</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365</v>
      </c>
      <c r="CG46" s="657"/>
      <c r="CH46" s="657"/>
      <c r="CI46" s="657"/>
      <c r="CJ46" s="657"/>
      <c r="CK46" s="657"/>
      <c r="CL46" s="657"/>
      <c r="CM46" s="657"/>
      <c r="CN46" s="657"/>
      <c r="CO46" s="657"/>
      <c r="CP46" s="657"/>
      <c r="CQ46" s="658"/>
      <c r="CR46" s="659">
        <v>207367</v>
      </c>
      <c r="CS46" s="660"/>
      <c r="CT46" s="660"/>
      <c r="CU46" s="660"/>
      <c r="CV46" s="660"/>
      <c r="CW46" s="660"/>
      <c r="CX46" s="660"/>
      <c r="CY46" s="661"/>
      <c r="CZ46" s="664">
        <v>5.0999999999999996</v>
      </c>
      <c r="DA46" s="665"/>
      <c r="DB46" s="665"/>
      <c r="DC46" s="671"/>
      <c r="DD46" s="668">
        <v>97032</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366</v>
      </c>
      <c r="CG47" s="657"/>
      <c r="CH47" s="657"/>
      <c r="CI47" s="657"/>
      <c r="CJ47" s="657"/>
      <c r="CK47" s="657"/>
      <c r="CL47" s="657"/>
      <c r="CM47" s="657"/>
      <c r="CN47" s="657"/>
      <c r="CO47" s="657"/>
      <c r="CP47" s="657"/>
      <c r="CQ47" s="658"/>
      <c r="CR47" s="659" t="s">
        <v>178</v>
      </c>
      <c r="CS47" s="689"/>
      <c r="CT47" s="689"/>
      <c r="CU47" s="689"/>
      <c r="CV47" s="689"/>
      <c r="CW47" s="689"/>
      <c r="CX47" s="689"/>
      <c r="CY47" s="690"/>
      <c r="CZ47" s="664" t="s">
        <v>178</v>
      </c>
      <c r="DA47" s="691"/>
      <c r="DB47" s="691"/>
      <c r="DC47" s="694"/>
      <c r="DD47" s="668" t="s">
        <v>141</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367</v>
      </c>
      <c r="CG48" s="657"/>
      <c r="CH48" s="657"/>
      <c r="CI48" s="657"/>
      <c r="CJ48" s="657"/>
      <c r="CK48" s="657"/>
      <c r="CL48" s="657"/>
      <c r="CM48" s="657"/>
      <c r="CN48" s="657"/>
      <c r="CO48" s="657"/>
      <c r="CP48" s="657"/>
      <c r="CQ48" s="658"/>
      <c r="CR48" s="659" t="s">
        <v>178</v>
      </c>
      <c r="CS48" s="660"/>
      <c r="CT48" s="660"/>
      <c r="CU48" s="660"/>
      <c r="CV48" s="660"/>
      <c r="CW48" s="660"/>
      <c r="CX48" s="660"/>
      <c r="CY48" s="661"/>
      <c r="CZ48" s="664" t="s">
        <v>178</v>
      </c>
      <c r="DA48" s="665"/>
      <c r="DB48" s="665"/>
      <c r="DC48" s="671"/>
      <c r="DD48" s="668" t="s">
        <v>178</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368</v>
      </c>
      <c r="CE49" s="681"/>
      <c r="CF49" s="681"/>
      <c r="CG49" s="681"/>
      <c r="CH49" s="681"/>
      <c r="CI49" s="681"/>
      <c r="CJ49" s="681"/>
      <c r="CK49" s="681"/>
      <c r="CL49" s="681"/>
      <c r="CM49" s="681"/>
      <c r="CN49" s="681"/>
      <c r="CO49" s="681"/>
      <c r="CP49" s="681"/>
      <c r="CQ49" s="682"/>
      <c r="CR49" s="734">
        <v>4090990</v>
      </c>
      <c r="CS49" s="718"/>
      <c r="CT49" s="718"/>
      <c r="CU49" s="718"/>
      <c r="CV49" s="718"/>
      <c r="CW49" s="718"/>
      <c r="CX49" s="718"/>
      <c r="CY49" s="747"/>
      <c r="CZ49" s="739">
        <v>100</v>
      </c>
      <c r="DA49" s="748"/>
      <c r="DB49" s="748"/>
      <c r="DC49" s="749"/>
      <c r="DD49" s="750">
        <v>2921875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snAmSe4lmcmdtmqRg5d7mwHr0w75cF6mBgK/qHkd7W66tfyhkcSsxNS+yB2O7G2sn7raXiAyvzdYj/3sASidA==" saltValue="N2KG2QnQDtElAZmb/U/H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4152</v>
      </c>
      <c r="R7" s="789"/>
      <c r="S7" s="789"/>
      <c r="T7" s="789"/>
      <c r="U7" s="789"/>
      <c r="V7" s="789">
        <v>4080</v>
      </c>
      <c r="W7" s="789"/>
      <c r="X7" s="789"/>
      <c r="Y7" s="789"/>
      <c r="Z7" s="789"/>
      <c r="AA7" s="789">
        <v>72</v>
      </c>
      <c r="AB7" s="789"/>
      <c r="AC7" s="789"/>
      <c r="AD7" s="789"/>
      <c r="AE7" s="790"/>
      <c r="AF7" s="791">
        <v>45</v>
      </c>
      <c r="AG7" s="792"/>
      <c r="AH7" s="792"/>
      <c r="AI7" s="792"/>
      <c r="AJ7" s="793"/>
      <c r="AK7" s="794" t="s">
        <v>587</v>
      </c>
      <c r="AL7" s="795"/>
      <c r="AM7" s="795"/>
      <c r="AN7" s="795"/>
      <c r="AO7" s="795"/>
      <c r="AP7" s="795">
        <v>3459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594</v>
      </c>
      <c r="BT7" s="783"/>
      <c r="BU7" s="783"/>
      <c r="BV7" s="783"/>
      <c r="BW7" s="783"/>
      <c r="BX7" s="783"/>
      <c r="BY7" s="783"/>
      <c r="BZ7" s="783"/>
      <c r="CA7" s="783"/>
      <c r="CB7" s="783"/>
      <c r="CC7" s="783"/>
      <c r="CD7" s="783"/>
      <c r="CE7" s="783"/>
      <c r="CF7" s="783"/>
      <c r="CG7" s="798"/>
      <c r="CH7" s="779">
        <v>53</v>
      </c>
      <c r="CI7" s="780"/>
      <c r="CJ7" s="780"/>
      <c r="CK7" s="780"/>
      <c r="CL7" s="781"/>
      <c r="CM7" s="779">
        <v>210</v>
      </c>
      <c r="CN7" s="780"/>
      <c r="CO7" s="780"/>
      <c r="CP7" s="780"/>
      <c r="CQ7" s="781"/>
      <c r="CR7" s="779">
        <v>5</v>
      </c>
      <c r="CS7" s="780"/>
      <c r="CT7" s="780"/>
      <c r="CU7" s="780"/>
      <c r="CV7" s="781"/>
      <c r="CW7" s="779">
        <v>57</v>
      </c>
      <c r="CX7" s="780"/>
      <c r="CY7" s="780"/>
      <c r="CZ7" s="780"/>
      <c r="DA7" s="781"/>
      <c r="DB7" s="779" t="s">
        <v>587</v>
      </c>
      <c r="DC7" s="780"/>
      <c r="DD7" s="780"/>
      <c r="DE7" s="780"/>
      <c r="DF7" s="781"/>
      <c r="DG7" s="779">
        <v>234</v>
      </c>
      <c r="DH7" s="780"/>
      <c r="DI7" s="780"/>
      <c r="DJ7" s="780"/>
      <c r="DK7" s="781"/>
      <c r="DL7" s="779" t="s">
        <v>587</v>
      </c>
      <c r="DM7" s="780"/>
      <c r="DN7" s="780"/>
      <c r="DO7" s="780"/>
      <c r="DP7" s="781"/>
      <c r="DQ7" s="779">
        <v>130</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25</v>
      </c>
      <c r="R8" s="820"/>
      <c r="S8" s="820"/>
      <c r="T8" s="820"/>
      <c r="U8" s="820"/>
      <c r="V8" s="820">
        <v>25</v>
      </c>
      <c r="W8" s="820"/>
      <c r="X8" s="820"/>
      <c r="Y8" s="820"/>
      <c r="Z8" s="820"/>
      <c r="AA8" s="820" t="s">
        <v>587</v>
      </c>
      <c r="AB8" s="820"/>
      <c r="AC8" s="820"/>
      <c r="AD8" s="820"/>
      <c r="AE8" s="821"/>
      <c r="AF8" s="822" t="s">
        <v>133</v>
      </c>
      <c r="AG8" s="823"/>
      <c r="AH8" s="823"/>
      <c r="AI8" s="823"/>
      <c r="AJ8" s="824"/>
      <c r="AK8" s="805">
        <v>14</v>
      </c>
      <c r="AL8" s="806"/>
      <c r="AM8" s="806"/>
      <c r="AN8" s="806"/>
      <c r="AO8" s="806"/>
      <c r="AP8" s="806" t="s">
        <v>587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4163</v>
      </c>
      <c r="R23" s="829"/>
      <c r="S23" s="829"/>
      <c r="T23" s="829"/>
      <c r="U23" s="829"/>
      <c r="V23" s="829">
        <v>4091</v>
      </c>
      <c r="W23" s="829"/>
      <c r="X23" s="829"/>
      <c r="Y23" s="829"/>
      <c r="Z23" s="829"/>
      <c r="AA23" s="829">
        <v>72</v>
      </c>
      <c r="AB23" s="829"/>
      <c r="AC23" s="829"/>
      <c r="AD23" s="829"/>
      <c r="AE23" s="830"/>
      <c r="AF23" s="831">
        <v>45</v>
      </c>
      <c r="AG23" s="829"/>
      <c r="AH23" s="829"/>
      <c r="AI23" s="829"/>
      <c r="AJ23" s="832"/>
      <c r="AK23" s="833"/>
      <c r="AL23" s="834"/>
      <c r="AM23" s="834"/>
      <c r="AN23" s="834"/>
      <c r="AO23" s="834"/>
      <c r="AP23" s="829">
        <v>3459</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874</v>
      </c>
      <c r="R28" s="859"/>
      <c r="S28" s="859"/>
      <c r="T28" s="859"/>
      <c r="U28" s="859"/>
      <c r="V28" s="859">
        <v>844</v>
      </c>
      <c r="W28" s="859"/>
      <c r="X28" s="859"/>
      <c r="Y28" s="859"/>
      <c r="Z28" s="859"/>
      <c r="AA28" s="859">
        <v>30</v>
      </c>
      <c r="AB28" s="859"/>
      <c r="AC28" s="859"/>
      <c r="AD28" s="859"/>
      <c r="AE28" s="860"/>
      <c r="AF28" s="861">
        <v>30</v>
      </c>
      <c r="AG28" s="859"/>
      <c r="AH28" s="859"/>
      <c r="AI28" s="859"/>
      <c r="AJ28" s="862"/>
      <c r="AK28" s="863">
        <v>32</v>
      </c>
      <c r="AL28" s="864"/>
      <c r="AM28" s="864"/>
      <c r="AN28" s="864"/>
      <c r="AO28" s="864"/>
      <c r="AP28" s="864" t="s">
        <v>587</v>
      </c>
      <c r="AQ28" s="864"/>
      <c r="AR28" s="864"/>
      <c r="AS28" s="864"/>
      <c r="AT28" s="864"/>
      <c r="AU28" s="864" t="s">
        <v>587</v>
      </c>
      <c r="AV28" s="864"/>
      <c r="AW28" s="864"/>
      <c r="AX28" s="864"/>
      <c r="AY28" s="864"/>
      <c r="AZ28" s="865" t="s">
        <v>587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933</v>
      </c>
      <c r="R29" s="820"/>
      <c r="S29" s="820"/>
      <c r="T29" s="820"/>
      <c r="U29" s="820"/>
      <c r="V29" s="820">
        <v>888</v>
      </c>
      <c r="W29" s="820"/>
      <c r="X29" s="820"/>
      <c r="Y29" s="820"/>
      <c r="Z29" s="820"/>
      <c r="AA29" s="820">
        <v>45</v>
      </c>
      <c r="AB29" s="820"/>
      <c r="AC29" s="820"/>
      <c r="AD29" s="820"/>
      <c r="AE29" s="821"/>
      <c r="AF29" s="822">
        <v>45</v>
      </c>
      <c r="AG29" s="823"/>
      <c r="AH29" s="823"/>
      <c r="AI29" s="823"/>
      <c r="AJ29" s="824"/>
      <c r="AK29" s="870">
        <v>145</v>
      </c>
      <c r="AL29" s="866"/>
      <c r="AM29" s="866"/>
      <c r="AN29" s="866"/>
      <c r="AO29" s="866"/>
      <c r="AP29" s="866" t="s">
        <v>587</v>
      </c>
      <c r="AQ29" s="866"/>
      <c r="AR29" s="866"/>
      <c r="AS29" s="866"/>
      <c r="AT29" s="866"/>
      <c r="AU29" s="866" t="s">
        <v>587</v>
      </c>
      <c r="AV29" s="866"/>
      <c r="AW29" s="866"/>
      <c r="AX29" s="866"/>
      <c r="AY29" s="866"/>
      <c r="AZ29" s="867" t="s">
        <v>587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140</v>
      </c>
      <c r="R30" s="820"/>
      <c r="S30" s="820"/>
      <c r="T30" s="820"/>
      <c r="U30" s="820"/>
      <c r="V30" s="820">
        <v>140</v>
      </c>
      <c r="W30" s="820"/>
      <c r="X30" s="820"/>
      <c r="Y30" s="820"/>
      <c r="Z30" s="820"/>
      <c r="AA30" s="820">
        <v>0</v>
      </c>
      <c r="AB30" s="820"/>
      <c r="AC30" s="820"/>
      <c r="AD30" s="820"/>
      <c r="AE30" s="821"/>
      <c r="AF30" s="822">
        <v>0</v>
      </c>
      <c r="AG30" s="823"/>
      <c r="AH30" s="823"/>
      <c r="AI30" s="823"/>
      <c r="AJ30" s="824"/>
      <c r="AK30" s="870">
        <v>39</v>
      </c>
      <c r="AL30" s="866"/>
      <c r="AM30" s="866"/>
      <c r="AN30" s="866"/>
      <c r="AO30" s="866"/>
      <c r="AP30" s="866" t="s">
        <v>587</v>
      </c>
      <c r="AQ30" s="866"/>
      <c r="AR30" s="866"/>
      <c r="AS30" s="866"/>
      <c r="AT30" s="866"/>
      <c r="AU30" s="866" t="s">
        <v>587</v>
      </c>
      <c r="AV30" s="866"/>
      <c r="AW30" s="866"/>
      <c r="AX30" s="866"/>
      <c r="AY30" s="866"/>
      <c r="AZ30" s="867" t="s">
        <v>587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297</v>
      </c>
      <c r="R31" s="820"/>
      <c r="S31" s="820"/>
      <c r="T31" s="820"/>
      <c r="U31" s="820"/>
      <c r="V31" s="820">
        <v>20</v>
      </c>
      <c r="W31" s="820"/>
      <c r="X31" s="820"/>
      <c r="Y31" s="820"/>
      <c r="Z31" s="820"/>
      <c r="AA31" s="820">
        <v>277</v>
      </c>
      <c r="AB31" s="820"/>
      <c r="AC31" s="820"/>
      <c r="AD31" s="820"/>
      <c r="AE31" s="821"/>
      <c r="AF31" s="822">
        <v>277</v>
      </c>
      <c r="AG31" s="823"/>
      <c r="AH31" s="823"/>
      <c r="AI31" s="823"/>
      <c r="AJ31" s="824"/>
      <c r="AK31" s="870">
        <v>12</v>
      </c>
      <c r="AL31" s="866"/>
      <c r="AM31" s="866"/>
      <c r="AN31" s="866"/>
      <c r="AO31" s="866"/>
      <c r="AP31" s="866">
        <v>32</v>
      </c>
      <c r="AQ31" s="866"/>
      <c r="AR31" s="866"/>
      <c r="AS31" s="866"/>
      <c r="AT31" s="866"/>
      <c r="AU31" s="866">
        <v>2</v>
      </c>
      <c r="AV31" s="866"/>
      <c r="AW31" s="866"/>
      <c r="AX31" s="866"/>
      <c r="AY31" s="866"/>
      <c r="AZ31" s="867" t="s">
        <v>587</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286</v>
      </c>
      <c r="R32" s="820"/>
      <c r="S32" s="820"/>
      <c r="T32" s="820"/>
      <c r="U32" s="820"/>
      <c r="V32" s="820">
        <v>255</v>
      </c>
      <c r="W32" s="820"/>
      <c r="X32" s="820"/>
      <c r="Y32" s="820"/>
      <c r="Z32" s="820"/>
      <c r="AA32" s="820">
        <v>31</v>
      </c>
      <c r="AB32" s="820"/>
      <c r="AC32" s="820"/>
      <c r="AD32" s="820"/>
      <c r="AE32" s="821"/>
      <c r="AF32" s="822">
        <v>31</v>
      </c>
      <c r="AG32" s="823"/>
      <c r="AH32" s="823"/>
      <c r="AI32" s="823"/>
      <c r="AJ32" s="824"/>
      <c r="AK32" s="870">
        <v>123</v>
      </c>
      <c r="AL32" s="866"/>
      <c r="AM32" s="866"/>
      <c r="AN32" s="866"/>
      <c r="AO32" s="866"/>
      <c r="AP32" s="866">
        <v>1206</v>
      </c>
      <c r="AQ32" s="866"/>
      <c r="AR32" s="866"/>
      <c r="AS32" s="866"/>
      <c r="AT32" s="866"/>
      <c r="AU32" s="866">
        <v>1089</v>
      </c>
      <c r="AV32" s="866"/>
      <c r="AW32" s="866"/>
      <c r="AX32" s="866"/>
      <c r="AY32" s="866"/>
      <c r="AZ32" s="867" t="s">
        <v>587</v>
      </c>
      <c r="BA32" s="867"/>
      <c r="BB32" s="867"/>
      <c r="BC32" s="867"/>
      <c r="BD32" s="867"/>
      <c r="BE32" s="868" t="s">
        <v>414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383</v>
      </c>
      <c r="AG63" s="880"/>
      <c r="AH63" s="880"/>
      <c r="AI63" s="880"/>
      <c r="AJ63" s="881"/>
      <c r="AK63" s="882"/>
      <c r="AL63" s="877"/>
      <c r="AM63" s="877"/>
      <c r="AN63" s="877"/>
      <c r="AO63" s="877"/>
      <c r="AP63" s="880">
        <v>1238</v>
      </c>
      <c r="AQ63" s="880"/>
      <c r="AR63" s="880"/>
      <c r="AS63" s="880"/>
      <c r="AT63" s="880"/>
      <c r="AU63" s="880">
        <v>1091</v>
      </c>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588</v>
      </c>
      <c r="C68" s="906"/>
      <c r="D68" s="906"/>
      <c r="E68" s="906"/>
      <c r="F68" s="906"/>
      <c r="G68" s="906"/>
      <c r="H68" s="906"/>
      <c r="I68" s="906"/>
      <c r="J68" s="906"/>
      <c r="K68" s="906"/>
      <c r="L68" s="906"/>
      <c r="M68" s="906"/>
      <c r="N68" s="906"/>
      <c r="O68" s="906"/>
      <c r="P68" s="907"/>
      <c r="Q68" s="908">
        <v>4286</v>
      </c>
      <c r="R68" s="902"/>
      <c r="S68" s="902"/>
      <c r="T68" s="902"/>
      <c r="U68" s="902"/>
      <c r="V68" s="902">
        <v>4270</v>
      </c>
      <c r="W68" s="902"/>
      <c r="X68" s="902"/>
      <c r="Y68" s="902"/>
      <c r="Z68" s="902"/>
      <c r="AA68" s="902">
        <v>16</v>
      </c>
      <c r="AB68" s="902"/>
      <c r="AC68" s="902"/>
      <c r="AD68" s="902"/>
      <c r="AE68" s="902"/>
      <c r="AF68" s="902">
        <v>16</v>
      </c>
      <c r="AG68" s="902"/>
      <c r="AH68" s="902"/>
      <c r="AI68" s="902"/>
      <c r="AJ68" s="902"/>
      <c r="AK68" s="902">
        <v>103</v>
      </c>
      <c r="AL68" s="902"/>
      <c r="AM68" s="902"/>
      <c r="AN68" s="902"/>
      <c r="AO68" s="902"/>
      <c r="AP68" s="902" t="s">
        <v>587</v>
      </c>
      <c r="AQ68" s="902"/>
      <c r="AR68" s="902"/>
      <c r="AS68" s="902"/>
      <c r="AT68" s="902"/>
      <c r="AU68" s="902" t="s">
        <v>587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589</v>
      </c>
      <c r="C69" s="910"/>
      <c r="D69" s="910"/>
      <c r="E69" s="910"/>
      <c r="F69" s="910"/>
      <c r="G69" s="910"/>
      <c r="H69" s="910"/>
      <c r="I69" s="910"/>
      <c r="J69" s="910"/>
      <c r="K69" s="910"/>
      <c r="L69" s="910"/>
      <c r="M69" s="910"/>
      <c r="N69" s="910"/>
      <c r="O69" s="910"/>
      <c r="P69" s="911"/>
      <c r="Q69" s="912">
        <v>119</v>
      </c>
      <c r="R69" s="866"/>
      <c r="S69" s="866"/>
      <c r="T69" s="866"/>
      <c r="U69" s="866"/>
      <c r="V69" s="866">
        <v>112</v>
      </c>
      <c r="W69" s="866"/>
      <c r="X69" s="866"/>
      <c r="Y69" s="866"/>
      <c r="Z69" s="866"/>
      <c r="AA69" s="866">
        <v>7</v>
      </c>
      <c r="AB69" s="866"/>
      <c r="AC69" s="866"/>
      <c r="AD69" s="866"/>
      <c r="AE69" s="866"/>
      <c r="AF69" s="866">
        <v>7</v>
      </c>
      <c r="AG69" s="866"/>
      <c r="AH69" s="866"/>
      <c r="AI69" s="866"/>
      <c r="AJ69" s="866"/>
      <c r="AK69" s="866">
        <v>20</v>
      </c>
      <c r="AL69" s="866"/>
      <c r="AM69" s="866"/>
      <c r="AN69" s="866"/>
      <c r="AO69" s="866"/>
      <c r="AP69" s="866" t="s">
        <v>587</v>
      </c>
      <c r="AQ69" s="866"/>
      <c r="AR69" s="866"/>
      <c r="AS69" s="866"/>
      <c r="AT69" s="866"/>
      <c r="AU69" s="866" t="s">
        <v>587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590</v>
      </c>
      <c r="C70" s="910"/>
      <c r="D70" s="910"/>
      <c r="E70" s="910"/>
      <c r="F70" s="910"/>
      <c r="G70" s="910"/>
      <c r="H70" s="910"/>
      <c r="I70" s="910"/>
      <c r="J70" s="910"/>
      <c r="K70" s="910"/>
      <c r="L70" s="910"/>
      <c r="M70" s="910"/>
      <c r="N70" s="910"/>
      <c r="O70" s="910"/>
      <c r="P70" s="911"/>
      <c r="Q70" s="912">
        <v>12</v>
      </c>
      <c r="R70" s="866"/>
      <c r="S70" s="866"/>
      <c r="T70" s="866"/>
      <c r="U70" s="866"/>
      <c r="V70" s="866">
        <v>8</v>
      </c>
      <c r="W70" s="866"/>
      <c r="X70" s="866"/>
      <c r="Y70" s="866"/>
      <c r="Z70" s="866"/>
      <c r="AA70" s="866">
        <v>4</v>
      </c>
      <c r="AB70" s="866"/>
      <c r="AC70" s="866"/>
      <c r="AD70" s="866"/>
      <c r="AE70" s="866"/>
      <c r="AF70" s="866">
        <v>4</v>
      </c>
      <c r="AG70" s="866"/>
      <c r="AH70" s="866"/>
      <c r="AI70" s="866"/>
      <c r="AJ70" s="866"/>
      <c r="AK70" s="866" t="s">
        <v>587</v>
      </c>
      <c r="AL70" s="866"/>
      <c r="AM70" s="866"/>
      <c r="AN70" s="866"/>
      <c r="AO70" s="866"/>
      <c r="AP70" s="866" t="s">
        <v>587</v>
      </c>
      <c r="AQ70" s="866"/>
      <c r="AR70" s="866"/>
      <c r="AS70" s="866"/>
      <c r="AT70" s="866"/>
      <c r="AU70" s="866" t="s">
        <v>587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591</v>
      </c>
      <c r="C71" s="910"/>
      <c r="D71" s="910"/>
      <c r="E71" s="910"/>
      <c r="F71" s="910"/>
      <c r="G71" s="910"/>
      <c r="H71" s="910"/>
      <c r="I71" s="910"/>
      <c r="J71" s="910"/>
      <c r="K71" s="910"/>
      <c r="L71" s="910"/>
      <c r="M71" s="910"/>
      <c r="N71" s="910"/>
      <c r="O71" s="910"/>
      <c r="P71" s="911"/>
      <c r="Q71" s="912">
        <v>128</v>
      </c>
      <c r="R71" s="866"/>
      <c r="S71" s="866"/>
      <c r="T71" s="866"/>
      <c r="U71" s="866"/>
      <c r="V71" s="866">
        <v>124</v>
      </c>
      <c r="W71" s="866"/>
      <c r="X71" s="866"/>
      <c r="Y71" s="866"/>
      <c r="Z71" s="866"/>
      <c r="AA71" s="866">
        <v>4</v>
      </c>
      <c r="AB71" s="866"/>
      <c r="AC71" s="866"/>
      <c r="AD71" s="866"/>
      <c r="AE71" s="866"/>
      <c r="AF71" s="866">
        <v>4</v>
      </c>
      <c r="AG71" s="866"/>
      <c r="AH71" s="866"/>
      <c r="AI71" s="866"/>
      <c r="AJ71" s="866"/>
      <c r="AK71" s="866" t="s">
        <v>587</v>
      </c>
      <c r="AL71" s="866"/>
      <c r="AM71" s="866"/>
      <c r="AN71" s="866"/>
      <c r="AO71" s="866"/>
      <c r="AP71" s="866" t="s">
        <v>587</v>
      </c>
      <c r="AQ71" s="866"/>
      <c r="AR71" s="866"/>
      <c r="AS71" s="866"/>
      <c r="AT71" s="866"/>
      <c r="AU71" s="866" t="s">
        <v>587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592</v>
      </c>
      <c r="C72" s="910"/>
      <c r="D72" s="910"/>
      <c r="E72" s="910"/>
      <c r="F72" s="910"/>
      <c r="G72" s="910"/>
      <c r="H72" s="910"/>
      <c r="I72" s="910"/>
      <c r="J72" s="910"/>
      <c r="K72" s="910"/>
      <c r="L72" s="910"/>
      <c r="M72" s="910"/>
      <c r="N72" s="910"/>
      <c r="O72" s="910"/>
      <c r="P72" s="911"/>
      <c r="Q72" s="912">
        <v>401</v>
      </c>
      <c r="R72" s="866"/>
      <c r="S72" s="866"/>
      <c r="T72" s="866"/>
      <c r="U72" s="866"/>
      <c r="V72" s="866">
        <v>376</v>
      </c>
      <c r="W72" s="866"/>
      <c r="X72" s="866"/>
      <c r="Y72" s="866"/>
      <c r="Z72" s="866"/>
      <c r="AA72" s="866">
        <v>26</v>
      </c>
      <c r="AB72" s="866"/>
      <c r="AC72" s="866"/>
      <c r="AD72" s="866"/>
      <c r="AE72" s="866"/>
      <c r="AF72" s="866">
        <v>26</v>
      </c>
      <c r="AG72" s="866"/>
      <c r="AH72" s="866"/>
      <c r="AI72" s="866"/>
      <c r="AJ72" s="866"/>
      <c r="AK72" s="866">
        <v>239</v>
      </c>
      <c r="AL72" s="866"/>
      <c r="AM72" s="866"/>
      <c r="AN72" s="866"/>
      <c r="AO72" s="866"/>
      <c r="AP72" s="866" t="s">
        <v>587</v>
      </c>
      <c r="AQ72" s="866"/>
      <c r="AR72" s="866"/>
      <c r="AS72" s="866"/>
      <c r="AT72" s="866"/>
      <c r="AU72" s="866" t="s">
        <v>587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593</v>
      </c>
      <c r="C73" s="910"/>
      <c r="D73" s="910"/>
      <c r="E73" s="910"/>
      <c r="F73" s="910"/>
      <c r="G73" s="910"/>
      <c r="H73" s="910"/>
      <c r="I73" s="910"/>
      <c r="J73" s="910"/>
      <c r="K73" s="910"/>
      <c r="L73" s="910"/>
      <c r="M73" s="910"/>
      <c r="N73" s="910"/>
      <c r="O73" s="910"/>
      <c r="P73" s="911"/>
      <c r="Q73" s="912">
        <v>14719</v>
      </c>
      <c r="R73" s="866"/>
      <c r="S73" s="866"/>
      <c r="T73" s="866"/>
      <c r="U73" s="866"/>
      <c r="V73" s="866">
        <v>14003</v>
      </c>
      <c r="W73" s="866"/>
      <c r="X73" s="866"/>
      <c r="Y73" s="866"/>
      <c r="Z73" s="866"/>
      <c r="AA73" s="866">
        <v>716</v>
      </c>
      <c r="AB73" s="866"/>
      <c r="AC73" s="866"/>
      <c r="AD73" s="866"/>
      <c r="AE73" s="866"/>
      <c r="AF73" s="866">
        <v>716</v>
      </c>
      <c r="AG73" s="866"/>
      <c r="AH73" s="866"/>
      <c r="AI73" s="866"/>
      <c r="AJ73" s="866"/>
      <c r="AK73" s="866">
        <v>256</v>
      </c>
      <c r="AL73" s="866"/>
      <c r="AM73" s="866"/>
      <c r="AN73" s="866"/>
      <c r="AO73" s="866"/>
      <c r="AP73" s="866">
        <v>4831</v>
      </c>
      <c r="AQ73" s="866"/>
      <c r="AR73" s="866"/>
      <c r="AS73" s="866"/>
      <c r="AT73" s="866"/>
      <c r="AU73" s="866">
        <v>45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773</v>
      </c>
      <c r="AG88" s="880"/>
      <c r="AH88" s="880"/>
      <c r="AI88" s="880"/>
      <c r="AJ88" s="880"/>
      <c r="AK88" s="877"/>
      <c r="AL88" s="877"/>
      <c r="AM88" s="877"/>
      <c r="AN88" s="877"/>
      <c r="AO88" s="877"/>
      <c r="AP88" s="880">
        <v>4831</v>
      </c>
      <c r="AQ88" s="880"/>
      <c r="AR88" s="880"/>
      <c r="AS88" s="880"/>
      <c r="AT88" s="880"/>
      <c r="AU88" s="880">
        <v>45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v>57</v>
      </c>
      <c r="CX102" s="888"/>
      <c r="CY102" s="888"/>
      <c r="CZ102" s="888"/>
      <c r="DA102" s="927"/>
      <c r="DB102" s="926" t="s">
        <v>522</v>
      </c>
      <c r="DC102" s="888"/>
      <c r="DD102" s="888"/>
      <c r="DE102" s="888"/>
      <c r="DF102" s="927"/>
      <c r="DG102" s="926">
        <v>234</v>
      </c>
      <c r="DH102" s="888"/>
      <c r="DI102" s="888"/>
      <c r="DJ102" s="888"/>
      <c r="DK102" s="927"/>
      <c r="DL102" s="926" t="s">
        <v>522</v>
      </c>
      <c r="DM102" s="888"/>
      <c r="DN102" s="888"/>
      <c r="DO102" s="888"/>
      <c r="DP102" s="927"/>
      <c r="DQ102" s="926">
        <v>130</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311</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311</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311</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368829</v>
      </c>
      <c r="AB110" s="936"/>
      <c r="AC110" s="936"/>
      <c r="AD110" s="936"/>
      <c r="AE110" s="937"/>
      <c r="AF110" s="938">
        <v>395220</v>
      </c>
      <c r="AG110" s="936"/>
      <c r="AH110" s="936"/>
      <c r="AI110" s="936"/>
      <c r="AJ110" s="937"/>
      <c r="AK110" s="938">
        <v>410595</v>
      </c>
      <c r="AL110" s="936"/>
      <c r="AM110" s="936"/>
      <c r="AN110" s="936"/>
      <c r="AO110" s="937"/>
      <c r="AP110" s="939">
        <v>18.5</v>
      </c>
      <c r="AQ110" s="940"/>
      <c r="AR110" s="940"/>
      <c r="AS110" s="940"/>
      <c r="AT110" s="941"/>
      <c r="AU110" s="942" t="s">
        <v>77</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3525060</v>
      </c>
      <c r="BR110" s="967"/>
      <c r="BS110" s="967"/>
      <c r="BT110" s="967"/>
      <c r="BU110" s="967"/>
      <c r="BV110" s="967">
        <v>3615650</v>
      </c>
      <c r="BW110" s="967"/>
      <c r="BX110" s="967"/>
      <c r="BY110" s="967"/>
      <c r="BZ110" s="967"/>
      <c r="CA110" s="967">
        <v>3459379</v>
      </c>
      <c r="CB110" s="967"/>
      <c r="CC110" s="967"/>
      <c r="CD110" s="967"/>
      <c r="CE110" s="967"/>
      <c r="CF110" s="980">
        <v>156</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444</v>
      </c>
      <c r="DH110" s="967"/>
      <c r="DI110" s="967"/>
      <c r="DJ110" s="967"/>
      <c r="DK110" s="967"/>
      <c r="DL110" s="967" t="s">
        <v>178</v>
      </c>
      <c r="DM110" s="967"/>
      <c r="DN110" s="967"/>
      <c r="DO110" s="967"/>
      <c r="DP110" s="967"/>
      <c r="DQ110" s="967" t="s">
        <v>393</v>
      </c>
      <c r="DR110" s="967"/>
      <c r="DS110" s="967"/>
      <c r="DT110" s="967"/>
      <c r="DU110" s="967"/>
      <c r="DV110" s="968" t="s">
        <v>393</v>
      </c>
      <c r="DW110" s="968"/>
      <c r="DX110" s="968"/>
      <c r="DY110" s="968"/>
      <c r="DZ110" s="969"/>
    </row>
    <row r="111" spans="1:131" s="230" customFormat="1" ht="26.25" customHeight="1" x14ac:dyDescent="0.15">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446</v>
      </c>
      <c r="AB111" s="974"/>
      <c r="AC111" s="974"/>
      <c r="AD111" s="974"/>
      <c r="AE111" s="975"/>
      <c r="AF111" s="976" t="s">
        <v>417</v>
      </c>
      <c r="AG111" s="974"/>
      <c r="AH111" s="974"/>
      <c r="AI111" s="974"/>
      <c r="AJ111" s="975"/>
      <c r="AK111" s="976" t="s">
        <v>444</v>
      </c>
      <c r="AL111" s="974"/>
      <c r="AM111" s="974"/>
      <c r="AN111" s="974"/>
      <c r="AO111" s="975"/>
      <c r="AP111" s="977" t="s">
        <v>444</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10000</v>
      </c>
      <c r="BR111" s="962"/>
      <c r="BS111" s="962"/>
      <c r="BT111" s="962"/>
      <c r="BU111" s="962"/>
      <c r="BV111" s="962" t="s">
        <v>393</v>
      </c>
      <c r="BW111" s="962"/>
      <c r="BX111" s="962"/>
      <c r="BY111" s="962"/>
      <c r="BZ111" s="962"/>
      <c r="CA111" s="962" t="s">
        <v>417</v>
      </c>
      <c r="CB111" s="962"/>
      <c r="CC111" s="962"/>
      <c r="CD111" s="962"/>
      <c r="CE111" s="962"/>
      <c r="CF111" s="956" t="s">
        <v>417</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449</v>
      </c>
      <c r="DH111" s="962"/>
      <c r="DI111" s="962"/>
      <c r="DJ111" s="962"/>
      <c r="DK111" s="962"/>
      <c r="DL111" s="962" t="s">
        <v>417</v>
      </c>
      <c r="DM111" s="962"/>
      <c r="DN111" s="962"/>
      <c r="DO111" s="962"/>
      <c r="DP111" s="962"/>
      <c r="DQ111" s="962" t="s">
        <v>178</v>
      </c>
      <c r="DR111" s="962"/>
      <c r="DS111" s="962"/>
      <c r="DT111" s="962"/>
      <c r="DU111" s="962"/>
      <c r="DV111" s="963" t="s">
        <v>444</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178</v>
      </c>
      <c r="AB112" s="995"/>
      <c r="AC112" s="995"/>
      <c r="AD112" s="995"/>
      <c r="AE112" s="996"/>
      <c r="AF112" s="997" t="s">
        <v>417</v>
      </c>
      <c r="AG112" s="995"/>
      <c r="AH112" s="995"/>
      <c r="AI112" s="995"/>
      <c r="AJ112" s="996"/>
      <c r="AK112" s="997" t="s">
        <v>444</v>
      </c>
      <c r="AL112" s="995"/>
      <c r="AM112" s="995"/>
      <c r="AN112" s="995"/>
      <c r="AO112" s="996"/>
      <c r="AP112" s="998" t="s">
        <v>393</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1098993</v>
      </c>
      <c r="BR112" s="962"/>
      <c r="BS112" s="962"/>
      <c r="BT112" s="962"/>
      <c r="BU112" s="962"/>
      <c r="BV112" s="962">
        <v>1086598</v>
      </c>
      <c r="BW112" s="962"/>
      <c r="BX112" s="962"/>
      <c r="BY112" s="962"/>
      <c r="BZ112" s="962"/>
      <c r="CA112" s="962">
        <v>1091145</v>
      </c>
      <c r="CB112" s="962"/>
      <c r="CC112" s="962"/>
      <c r="CD112" s="962"/>
      <c r="CE112" s="962"/>
      <c r="CF112" s="956">
        <v>49.2</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417</v>
      </c>
      <c r="DH112" s="962"/>
      <c r="DI112" s="962"/>
      <c r="DJ112" s="962"/>
      <c r="DK112" s="962"/>
      <c r="DL112" s="962" t="s">
        <v>417</v>
      </c>
      <c r="DM112" s="962"/>
      <c r="DN112" s="962"/>
      <c r="DO112" s="962"/>
      <c r="DP112" s="962"/>
      <c r="DQ112" s="962" t="s">
        <v>178</v>
      </c>
      <c r="DR112" s="962"/>
      <c r="DS112" s="962"/>
      <c r="DT112" s="962"/>
      <c r="DU112" s="962"/>
      <c r="DV112" s="963" t="s">
        <v>397</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86142</v>
      </c>
      <c r="AB113" s="974"/>
      <c r="AC113" s="974"/>
      <c r="AD113" s="974"/>
      <c r="AE113" s="975"/>
      <c r="AF113" s="976">
        <v>85928</v>
      </c>
      <c r="AG113" s="974"/>
      <c r="AH113" s="974"/>
      <c r="AI113" s="974"/>
      <c r="AJ113" s="975"/>
      <c r="AK113" s="976">
        <v>87290</v>
      </c>
      <c r="AL113" s="974"/>
      <c r="AM113" s="974"/>
      <c r="AN113" s="974"/>
      <c r="AO113" s="975"/>
      <c r="AP113" s="977">
        <v>3.9</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44422</v>
      </c>
      <c r="BR113" s="962"/>
      <c r="BS113" s="962"/>
      <c r="BT113" s="962"/>
      <c r="BU113" s="962"/>
      <c r="BV113" s="962">
        <v>42790</v>
      </c>
      <c r="BW113" s="962"/>
      <c r="BX113" s="962"/>
      <c r="BY113" s="962"/>
      <c r="BZ113" s="962"/>
      <c r="CA113" s="962">
        <v>44599</v>
      </c>
      <c r="CB113" s="962"/>
      <c r="CC113" s="962"/>
      <c r="CD113" s="962"/>
      <c r="CE113" s="962"/>
      <c r="CF113" s="956">
        <v>2</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178</v>
      </c>
      <c r="DH113" s="995"/>
      <c r="DI113" s="995"/>
      <c r="DJ113" s="995"/>
      <c r="DK113" s="996"/>
      <c r="DL113" s="997" t="s">
        <v>397</v>
      </c>
      <c r="DM113" s="995"/>
      <c r="DN113" s="995"/>
      <c r="DO113" s="995"/>
      <c r="DP113" s="996"/>
      <c r="DQ113" s="997" t="s">
        <v>397</v>
      </c>
      <c r="DR113" s="995"/>
      <c r="DS113" s="995"/>
      <c r="DT113" s="995"/>
      <c r="DU113" s="996"/>
      <c r="DV113" s="998" t="s">
        <v>444</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14231</v>
      </c>
      <c r="AB114" s="995"/>
      <c r="AC114" s="995"/>
      <c r="AD114" s="995"/>
      <c r="AE114" s="996"/>
      <c r="AF114" s="997">
        <v>9358</v>
      </c>
      <c r="AG114" s="995"/>
      <c r="AH114" s="995"/>
      <c r="AI114" s="995"/>
      <c r="AJ114" s="996"/>
      <c r="AK114" s="997">
        <v>10281</v>
      </c>
      <c r="AL114" s="995"/>
      <c r="AM114" s="995"/>
      <c r="AN114" s="995"/>
      <c r="AO114" s="996"/>
      <c r="AP114" s="998">
        <v>0.5</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788943</v>
      </c>
      <c r="BR114" s="962"/>
      <c r="BS114" s="962"/>
      <c r="BT114" s="962"/>
      <c r="BU114" s="962"/>
      <c r="BV114" s="962">
        <v>744562</v>
      </c>
      <c r="BW114" s="962"/>
      <c r="BX114" s="962"/>
      <c r="BY114" s="962"/>
      <c r="BZ114" s="962"/>
      <c r="CA114" s="962">
        <v>712121</v>
      </c>
      <c r="CB114" s="962"/>
      <c r="CC114" s="962"/>
      <c r="CD114" s="962"/>
      <c r="CE114" s="962"/>
      <c r="CF114" s="956">
        <v>32.1</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444</v>
      </c>
      <c r="DH114" s="995"/>
      <c r="DI114" s="995"/>
      <c r="DJ114" s="995"/>
      <c r="DK114" s="996"/>
      <c r="DL114" s="997" t="s">
        <v>417</v>
      </c>
      <c r="DM114" s="995"/>
      <c r="DN114" s="995"/>
      <c r="DO114" s="995"/>
      <c r="DP114" s="996"/>
      <c r="DQ114" s="997" t="s">
        <v>393</v>
      </c>
      <c r="DR114" s="995"/>
      <c r="DS114" s="995"/>
      <c r="DT114" s="995"/>
      <c r="DU114" s="996"/>
      <c r="DV114" s="998" t="s">
        <v>178</v>
      </c>
      <c r="DW114" s="999"/>
      <c r="DX114" s="999"/>
      <c r="DY114" s="999"/>
      <c r="DZ114" s="1000"/>
    </row>
    <row r="115" spans="1:130" s="230" customFormat="1" ht="26.25" customHeight="1" x14ac:dyDescent="0.15">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5184</v>
      </c>
      <c r="AB115" s="974"/>
      <c r="AC115" s="974"/>
      <c r="AD115" s="974"/>
      <c r="AE115" s="975"/>
      <c r="AF115" s="976">
        <v>4556</v>
      </c>
      <c r="AG115" s="974"/>
      <c r="AH115" s="974"/>
      <c r="AI115" s="974"/>
      <c r="AJ115" s="975"/>
      <c r="AK115" s="976">
        <v>3928</v>
      </c>
      <c r="AL115" s="974"/>
      <c r="AM115" s="974"/>
      <c r="AN115" s="974"/>
      <c r="AO115" s="975"/>
      <c r="AP115" s="977">
        <v>0.2</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v>225373</v>
      </c>
      <c r="BR115" s="962"/>
      <c r="BS115" s="962"/>
      <c r="BT115" s="962"/>
      <c r="BU115" s="962"/>
      <c r="BV115" s="962">
        <v>182756</v>
      </c>
      <c r="BW115" s="962"/>
      <c r="BX115" s="962"/>
      <c r="BY115" s="962"/>
      <c r="BZ115" s="962"/>
      <c r="CA115" s="962">
        <v>129850</v>
      </c>
      <c r="CB115" s="962"/>
      <c r="CC115" s="962"/>
      <c r="CD115" s="962"/>
      <c r="CE115" s="962"/>
      <c r="CF115" s="956">
        <v>5.9</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178</v>
      </c>
      <c r="DH115" s="995"/>
      <c r="DI115" s="995"/>
      <c r="DJ115" s="995"/>
      <c r="DK115" s="996"/>
      <c r="DL115" s="997" t="s">
        <v>393</v>
      </c>
      <c r="DM115" s="995"/>
      <c r="DN115" s="995"/>
      <c r="DO115" s="995"/>
      <c r="DP115" s="996"/>
      <c r="DQ115" s="997" t="s">
        <v>393</v>
      </c>
      <c r="DR115" s="995"/>
      <c r="DS115" s="995"/>
      <c r="DT115" s="995"/>
      <c r="DU115" s="996"/>
      <c r="DV115" s="998" t="s">
        <v>178</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32</v>
      </c>
      <c r="AB116" s="995"/>
      <c r="AC116" s="995"/>
      <c r="AD116" s="995"/>
      <c r="AE116" s="996"/>
      <c r="AF116" s="997">
        <v>12</v>
      </c>
      <c r="AG116" s="995"/>
      <c r="AH116" s="995"/>
      <c r="AI116" s="995"/>
      <c r="AJ116" s="996"/>
      <c r="AK116" s="997" t="s">
        <v>393</v>
      </c>
      <c r="AL116" s="995"/>
      <c r="AM116" s="995"/>
      <c r="AN116" s="995"/>
      <c r="AO116" s="996"/>
      <c r="AP116" s="998" t="s">
        <v>397</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178</v>
      </c>
      <c r="BR116" s="962"/>
      <c r="BS116" s="962"/>
      <c r="BT116" s="962"/>
      <c r="BU116" s="962"/>
      <c r="BV116" s="962" t="s">
        <v>393</v>
      </c>
      <c r="BW116" s="962"/>
      <c r="BX116" s="962"/>
      <c r="BY116" s="962"/>
      <c r="BZ116" s="962"/>
      <c r="CA116" s="962" t="s">
        <v>446</v>
      </c>
      <c r="CB116" s="962"/>
      <c r="CC116" s="962"/>
      <c r="CD116" s="962"/>
      <c r="CE116" s="962"/>
      <c r="CF116" s="956" t="s">
        <v>417</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397</v>
      </c>
      <c r="DH116" s="995"/>
      <c r="DI116" s="995"/>
      <c r="DJ116" s="995"/>
      <c r="DK116" s="996"/>
      <c r="DL116" s="997" t="s">
        <v>393</v>
      </c>
      <c r="DM116" s="995"/>
      <c r="DN116" s="995"/>
      <c r="DO116" s="995"/>
      <c r="DP116" s="996"/>
      <c r="DQ116" s="997" t="s">
        <v>417</v>
      </c>
      <c r="DR116" s="995"/>
      <c r="DS116" s="995"/>
      <c r="DT116" s="995"/>
      <c r="DU116" s="996"/>
      <c r="DV116" s="998" t="s">
        <v>444</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474418</v>
      </c>
      <c r="AB117" s="1015"/>
      <c r="AC117" s="1015"/>
      <c r="AD117" s="1015"/>
      <c r="AE117" s="1016"/>
      <c r="AF117" s="1017">
        <v>495074</v>
      </c>
      <c r="AG117" s="1015"/>
      <c r="AH117" s="1015"/>
      <c r="AI117" s="1015"/>
      <c r="AJ117" s="1016"/>
      <c r="AK117" s="1017">
        <v>512094</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444</v>
      </c>
      <c r="BR117" s="962"/>
      <c r="BS117" s="962"/>
      <c r="BT117" s="962"/>
      <c r="BU117" s="962"/>
      <c r="BV117" s="962" t="s">
        <v>417</v>
      </c>
      <c r="BW117" s="962"/>
      <c r="BX117" s="962"/>
      <c r="BY117" s="962"/>
      <c r="BZ117" s="962"/>
      <c r="CA117" s="962" t="s">
        <v>417</v>
      </c>
      <c r="CB117" s="962"/>
      <c r="CC117" s="962"/>
      <c r="CD117" s="962"/>
      <c r="CE117" s="962"/>
      <c r="CF117" s="956" t="s">
        <v>417</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397</v>
      </c>
      <c r="DH117" s="995"/>
      <c r="DI117" s="995"/>
      <c r="DJ117" s="995"/>
      <c r="DK117" s="996"/>
      <c r="DL117" s="997" t="s">
        <v>417</v>
      </c>
      <c r="DM117" s="995"/>
      <c r="DN117" s="995"/>
      <c r="DO117" s="995"/>
      <c r="DP117" s="996"/>
      <c r="DQ117" s="997" t="s">
        <v>417</v>
      </c>
      <c r="DR117" s="995"/>
      <c r="DS117" s="995"/>
      <c r="DT117" s="995"/>
      <c r="DU117" s="996"/>
      <c r="DV117" s="998" t="s">
        <v>417</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311</v>
      </c>
      <c r="AL118" s="929"/>
      <c r="AM118" s="929"/>
      <c r="AN118" s="929"/>
      <c r="AO118" s="930"/>
      <c r="AP118" s="1006" t="s">
        <v>438</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178</v>
      </c>
      <c r="BR118" s="1036"/>
      <c r="BS118" s="1036"/>
      <c r="BT118" s="1036"/>
      <c r="BU118" s="1036"/>
      <c r="BV118" s="1036" t="s">
        <v>178</v>
      </c>
      <c r="BW118" s="1036"/>
      <c r="BX118" s="1036"/>
      <c r="BY118" s="1036"/>
      <c r="BZ118" s="1036"/>
      <c r="CA118" s="1036" t="s">
        <v>178</v>
      </c>
      <c r="CB118" s="1036"/>
      <c r="CC118" s="1036"/>
      <c r="CD118" s="1036"/>
      <c r="CE118" s="1036"/>
      <c r="CF118" s="956" t="s">
        <v>417</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v>10000</v>
      </c>
      <c r="DH118" s="995"/>
      <c r="DI118" s="995"/>
      <c r="DJ118" s="995"/>
      <c r="DK118" s="996"/>
      <c r="DL118" s="997" t="s">
        <v>178</v>
      </c>
      <c r="DM118" s="995"/>
      <c r="DN118" s="995"/>
      <c r="DO118" s="995"/>
      <c r="DP118" s="996"/>
      <c r="DQ118" s="997" t="s">
        <v>178</v>
      </c>
      <c r="DR118" s="995"/>
      <c r="DS118" s="995"/>
      <c r="DT118" s="995"/>
      <c r="DU118" s="996"/>
      <c r="DV118" s="998" t="s">
        <v>178</v>
      </c>
      <c r="DW118" s="999"/>
      <c r="DX118" s="999"/>
      <c r="DY118" s="999"/>
      <c r="DZ118" s="1000"/>
    </row>
    <row r="119" spans="1:130" s="230" customFormat="1" ht="26.25" customHeight="1" x14ac:dyDescent="0.15">
      <c r="A119" s="1093"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417</v>
      </c>
      <c r="AB119" s="936"/>
      <c r="AC119" s="936"/>
      <c r="AD119" s="936"/>
      <c r="AE119" s="937"/>
      <c r="AF119" s="938" t="s">
        <v>178</v>
      </c>
      <c r="AG119" s="936"/>
      <c r="AH119" s="936"/>
      <c r="AI119" s="936"/>
      <c r="AJ119" s="937"/>
      <c r="AK119" s="938" t="s">
        <v>178</v>
      </c>
      <c r="AL119" s="936"/>
      <c r="AM119" s="936"/>
      <c r="AN119" s="936"/>
      <c r="AO119" s="937"/>
      <c r="AP119" s="939" t="s">
        <v>178</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471</v>
      </c>
      <c r="BP119" s="1041"/>
      <c r="BQ119" s="1035">
        <v>5692791</v>
      </c>
      <c r="BR119" s="1036"/>
      <c r="BS119" s="1036"/>
      <c r="BT119" s="1036"/>
      <c r="BU119" s="1036"/>
      <c r="BV119" s="1036">
        <v>5672356</v>
      </c>
      <c r="BW119" s="1036"/>
      <c r="BX119" s="1036"/>
      <c r="BY119" s="1036"/>
      <c r="BZ119" s="1036"/>
      <c r="CA119" s="1036">
        <v>5437094</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444</v>
      </c>
      <c r="DH119" s="1022"/>
      <c r="DI119" s="1022"/>
      <c r="DJ119" s="1022"/>
      <c r="DK119" s="1023"/>
      <c r="DL119" s="1021" t="s">
        <v>444</v>
      </c>
      <c r="DM119" s="1022"/>
      <c r="DN119" s="1022"/>
      <c r="DO119" s="1022"/>
      <c r="DP119" s="1023"/>
      <c r="DQ119" s="1021" t="s">
        <v>444</v>
      </c>
      <c r="DR119" s="1022"/>
      <c r="DS119" s="1022"/>
      <c r="DT119" s="1022"/>
      <c r="DU119" s="1023"/>
      <c r="DV119" s="1024" t="s">
        <v>444</v>
      </c>
      <c r="DW119" s="1025"/>
      <c r="DX119" s="1025"/>
      <c r="DY119" s="1025"/>
      <c r="DZ119" s="1026"/>
    </row>
    <row r="120" spans="1:130" s="230" customFormat="1" ht="26.25" customHeight="1" x14ac:dyDescent="0.15">
      <c r="A120" s="1094"/>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444</v>
      </c>
      <c r="AB120" s="995"/>
      <c r="AC120" s="995"/>
      <c r="AD120" s="995"/>
      <c r="AE120" s="996"/>
      <c r="AF120" s="997" t="s">
        <v>178</v>
      </c>
      <c r="AG120" s="995"/>
      <c r="AH120" s="995"/>
      <c r="AI120" s="995"/>
      <c r="AJ120" s="996"/>
      <c r="AK120" s="997" t="s">
        <v>444</v>
      </c>
      <c r="AL120" s="995"/>
      <c r="AM120" s="995"/>
      <c r="AN120" s="995"/>
      <c r="AO120" s="996"/>
      <c r="AP120" s="998" t="s">
        <v>444</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1078367</v>
      </c>
      <c r="BR120" s="967"/>
      <c r="BS120" s="967"/>
      <c r="BT120" s="967"/>
      <c r="BU120" s="967"/>
      <c r="BV120" s="967">
        <v>1406357</v>
      </c>
      <c r="BW120" s="967"/>
      <c r="BX120" s="967"/>
      <c r="BY120" s="967"/>
      <c r="BZ120" s="967"/>
      <c r="CA120" s="967">
        <v>1651763</v>
      </c>
      <c r="CB120" s="967"/>
      <c r="CC120" s="967"/>
      <c r="CD120" s="967"/>
      <c r="CE120" s="967"/>
      <c r="CF120" s="980">
        <v>74.5</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1095012</v>
      </c>
      <c r="DH120" s="967"/>
      <c r="DI120" s="967"/>
      <c r="DJ120" s="967"/>
      <c r="DK120" s="967"/>
      <c r="DL120" s="967">
        <v>1083968</v>
      </c>
      <c r="DM120" s="967"/>
      <c r="DN120" s="967"/>
      <c r="DO120" s="967"/>
      <c r="DP120" s="967"/>
      <c r="DQ120" s="967">
        <v>1089302</v>
      </c>
      <c r="DR120" s="967"/>
      <c r="DS120" s="967"/>
      <c r="DT120" s="967"/>
      <c r="DU120" s="967"/>
      <c r="DV120" s="968">
        <v>49.1</v>
      </c>
      <c r="DW120" s="968"/>
      <c r="DX120" s="968"/>
      <c r="DY120" s="968"/>
      <c r="DZ120" s="969"/>
    </row>
    <row r="121" spans="1:130" s="230" customFormat="1" ht="26.25" customHeight="1" x14ac:dyDescent="0.15">
      <c r="A121" s="1094"/>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444</v>
      </c>
      <c r="AB121" s="995"/>
      <c r="AC121" s="995"/>
      <c r="AD121" s="995"/>
      <c r="AE121" s="996"/>
      <c r="AF121" s="997" t="s">
        <v>444</v>
      </c>
      <c r="AG121" s="995"/>
      <c r="AH121" s="995"/>
      <c r="AI121" s="995"/>
      <c r="AJ121" s="996"/>
      <c r="AK121" s="997" t="s">
        <v>444</v>
      </c>
      <c r="AL121" s="995"/>
      <c r="AM121" s="995"/>
      <c r="AN121" s="995"/>
      <c r="AO121" s="996"/>
      <c r="AP121" s="998" t="s">
        <v>444</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v>65317</v>
      </c>
      <c r="BR121" s="962"/>
      <c r="BS121" s="962"/>
      <c r="BT121" s="962"/>
      <c r="BU121" s="962"/>
      <c r="BV121" s="962">
        <v>58824</v>
      </c>
      <c r="BW121" s="962"/>
      <c r="BX121" s="962"/>
      <c r="BY121" s="962"/>
      <c r="BZ121" s="962"/>
      <c r="CA121" s="962">
        <v>80077</v>
      </c>
      <c r="CB121" s="962"/>
      <c r="CC121" s="962"/>
      <c r="CD121" s="962"/>
      <c r="CE121" s="962"/>
      <c r="CF121" s="956">
        <v>3.6</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v>3981</v>
      </c>
      <c r="DH121" s="962"/>
      <c r="DI121" s="962"/>
      <c r="DJ121" s="962"/>
      <c r="DK121" s="962"/>
      <c r="DL121" s="962">
        <v>2630</v>
      </c>
      <c r="DM121" s="962"/>
      <c r="DN121" s="962"/>
      <c r="DO121" s="962"/>
      <c r="DP121" s="962"/>
      <c r="DQ121" s="962">
        <v>1843</v>
      </c>
      <c r="DR121" s="962"/>
      <c r="DS121" s="962"/>
      <c r="DT121" s="962"/>
      <c r="DU121" s="962"/>
      <c r="DV121" s="963">
        <v>0.1</v>
      </c>
      <c r="DW121" s="963"/>
      <c r="DX121" s="963"/>
      <c r="DY121" s="963"/>
      <c r="DZ121" s="964"/>
    </row>
    <row r="122" spans="1:130" s="230" customFormat="1" ht="26.25" customHeight="1" x14ac:dyDescent="0.15">
      <c r="A122" s="1094"/>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444</v>
      </c>
      <c r="AB122" s="995"/>
      <c r="AC122" s="995"/>
      <c r="AD122" s="995"/>
      <c r="AE122" s="996"/>
      <c r="AF122" s="997" t="s">
        <v>444</v>
      </c>
      <c r="AG122" s="995"/>
      <c r="AH122" s="995"/>
      <c r="AI122" s="995"/>
      <c r="AJ122" s="996"/>
      <c r="AK122" s="997" t="s">
        <v>444</v>
      </c>
      <c r="AL122" s="995"/>
      <c r="AM122" s="995"/>
      <c r="AN122" s="995"/>
      <c r="AO122" s="996"/>
      <c r="AP122" s="998" t="s">
        <v>444</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2951212</v>
      </c>
      <c r="BR122" s="1036"/>
      <c r="BS122" s="1036"/>
      <c r="BT122" s="1036"/>
      <c r="BU122" s="1036"/>
      <c r="BV122" s="1036">
        <v>2806654</v>
      </c>
      <c r="BW122" s="1036"/>
      <c r="BX122" s="1036"/>
      <c r="BY122" s="1036"/>
      <c r="BZ122" s="1036"/>
      <c r="CA122" s="1036">
        <v>2682098</v>
      </c>
      <c r="CB122" s="1036"/>
      <c r="CC122" s="1036"/>
      <c r="CD122" s="1036"/>
      <c r="CE122" s="1036"/>
      <c r="CF122" s="1053">
        <v>120.9</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4"/>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446</v>
      </c>
      <c r="AB123" s="995"/>
      <c r="AC123" s="995"/>
      <c r="AD123" s="995"/>
      <c r="AE123" s="996"/>
      <c r="AF123" s="997" t="s">
        <v>446</v>
      </c>
      <c r="AG123" s="995"/>
      <c r="AH123" s="995"/>
      <c r="AI123" s="995"/>
      <c r="AJ123" s="996"/>
      <c r="AK123" s="997" t="s">
        <v>446</v>
      </c>
      <c r="AL123" s="995"/>
      <c r="AM123" s="995"/>
      <c r="AN123" s="995"/>
      <c r="AO123" s="996"/>
      <c r="AP123" s="998" t="s">
        <v>446</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481</v>
      </c>
      <c r="BP123" s="1041"/>
      <c r="BQ123" s="1100">
        <v>4094896</v>
      </c>
      <c r="BR123" s="1067"/>
      <c r="BS123" s="1067"/>
      <c r="BT123" s="1067"/>
      <c r="BU123" s="1067"/>
      <c r="BV123" s="1067">
        <v>4271835</v>
      </c>
      <c r="BW123" s="1067"/>
      <c r="BX123" s="1067"/>
      <c r="BY123" s="1067"/>
      <c r="BZ123" s="1067"/>
      <c r="CA123" s="1067">
        <v>4413938</v>
      </c>
      <c r="CB123" s="1067"/>
      <c r="CC123" s="1067"/>
      <c r="CD123" s="1067"/>
      <c r="CE123" s="1067"/>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4"/>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397</v>
      </c>
      <c r="AB124" s="995"/>
      <c r="AC124" s="995"/>
      <c r="AD124" s="995"/>
      <c r="AE124" s="996"/>
      <c r="AF124" s="997" t="s">
        <v>397</v>
      </c>
      <c r="AG124" s="995"/>
      <c r="AH124" s="995"/>
      <c r="AI124" s="995"/>
      <c r="AJ124" s="996"/>
      <c r="AK124" s="997" t="s">
        <v>482</v>
      </c>
      <c r="AL124" s="995"/>
      <c r="AM124" s="995"/>
      <c r="AN124" s="995"/>
      <c r="AO124" s="996"/>
      <c r="AP124" s="998" t="s">
        <v>483</v>
      </c>
      <c r="AQ124" s="999"/>
      <c r="AR124" s="999"/>
      <c r="AS124" s="999"/>
      <c r="AT124" s="1000"/>
      <c r="AU124" s="1096" t="s">
        <v>484</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78</v>
      </c>
      <c r="BR124" s="1063"/>
      <c r="BS124" s="1063"/>
      <c r="BT124" s="1063"/>
      <c r="BU124" s="1063"/>
      <c r="BV124" s="1063">
        <v>62.5</v>
      </c>
      <c r="BW124" s="1063"/>
      <c r="BX124" s="1063"/>
      <c r="BY124" s="1063"/>
      <c r="BZ124" s="1063"/>
      <c r="CA124" s="1063">
        <v>46.1</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397</v>
      </c>
      <c r="DH124" s="1022"/>
      <c r="DI124" s="1022"/>
      <c r="DJ124" s="1022"/>
      <c r="DK124" s="1023"/>
      <c r="DL124" s="1021" t="s">
        <v>449</v>
      </c>
      <c r="DM124" s="1022"/>
      <c r="DN124" s="1022"/>
      <c r="DO124" s="1022"/>
      <c r="DP124" s="1023"/>
      <c r="DQ124" s="1021" t="s">
        <v>482</v>
      </c>
      <c r="DR124" s="1022"/>
      <c r="DS124" s="1022"/>
      <c r="DT124" s="1022"/>
      <c r="DU124" s="1023"/>
      <c r="DV124" s="1024" t="s">
        <v>397</v>
      </c>
      <c r="DW124" s="1025"/>
      <c r="DX124" s="1025"/>
      <c r="DY124" s="1025"/>
      <c r="DZ124" s="1026"/>
    </row>
    <row r="125" spans="1:130" s="230" customFormat="1" ht="26.25" customHeight="1" x14ac:dyDescent="0.15">
      <c r="A125" s="1094"/>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483</v>
      </c>
      <c r="AB125" s="995"/>
      <c r="AC125" s="995"/>
      <c r="AD125" s="995"/>
      <c r="AE125" s="996"/>
      <c r="AF125" s="997" t="s">
        <v>178</v>
      </c>
      <c r="AG125" s="995"/>
      <c r="AH125" s="995"/>
      <c r="AI125" s="995"/>
      <c r="AJ125" s="996"/>
      <c r="AK125" s="997" t="s">
        <v>483</v>
      </c>
      <c r="AL125" s="995"/>
      <c r="AM125" s="995"/>
      <c r="AN125" s="995"/>
      <c r="AO125" s="996"/>
      <c r="AP125" s="998" t="s">
        <v>178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178</v>
      </c>
      <c r="DH125" s="967"/>
      <c r="DI125" s="967"/>
      <c r="DJ125" s="967"/>
      <c r="DK125" s="967"/>
      <c r="DL125" s="967" t="s">
        <v>488</v>
      </c>
      <c r="DM125" s="967"/>
      <c r="DN125" s="967"/>
      <c r="DO125" s="967"/>
      <c r="DP125" s="967"/>
      <c r="DQ125" s="967" t="s">
        <v>178</v>
      </c>
      <c r="DR125" s="967"/>
      <c r="DS125" s="967"/>
      <c r="DT125" s="967"/>
      <c r="DU125" s="967"/>
      <c r="DV125" s="968" t="s">
        <v>449</v>
      </c>
      <c r="DW125" s="968"/>
      <c r="DX125" s="968"/>
      <c r="DY125" s="968"/>
      <c r="DZ125" s="969"/>
    </row>
    <row r="126" spans="1:130" s="230" customFormat="1" ht="26.25" customHeight="1" thickBot="1" x14ac:dyDescent="0.2">
      <c r="A126" s="1094"/>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488</v>
      </c>
      <c r="AB126" s="995"/>
      <c r="AC126" s="995"/>
      <c r="AD126" s="995"/>
      <c r="AE126" s="996"/>
      <c r="AF126" s="997" t="s">
        <v>178</v>
      </c>
      <c r="AG126" s="995"/>
      <c r="AH126" s="995"/>
      <c r="AI126" s="995"/>
      <c r="AJ126" s="996"/>
      <c r="AK126" s="997" t="s">
        <v>397</v>
      </c>
      <c r="AL126" s="995"/>
      <c r="AM126" s="995"/>
      <c r="AN126" s="995"/>
      <c r="AO126" s="996"/>
      <c r="AP126" s="998" t="s">
        <v>449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v>225373</v>
      </c>
      <c r="DH126" s="962"/>
      <c r="DI126" s="962"/>
      <c r="DJ126" s="962"/>
      <c r="DK126" s="962"/>
      <c r="DL126" s="962">
        <v>182756</v>
      </c>
      <c r="DM126" s="962"/>
      <c r="DN126" s="962"/>
      <c r="DO126" s="962"/>
      <c r="DP126" s="962"/>
      <c r="DQ126" s="962">
        <v>129850</v>
      </c>
      <c r="DR126" s="962"/>
      <c r="DS126" s="962"/>
      <c r="DT126" s="962"/>
      <c r="DU126" s="962"/>
      <c r="DV126" s="963">
        <v>5.9</v>
      </c>
      <c r="DW126" s="963"/>
      <c r="DX126" s="963"/>
      <c r="DY126" s="963"/>
      <c r="DZ126" s="964"/>
    </row>
    <row r="127" spans="1:130" s="230" customFormat="1" ht="26.25" customHeight="1" x14ac:dyDescent="0.15">
      <c r="A127" s="1095"/>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5184</v>
      </c>
      <c r="AB127" s="995"/>
      <c r="AC127" s="995"/>
      <c r="AD127" s="995"/>
      <c r="AE127" s="996"/>
      <c r="AF127" s="997">
        <v>4556</v>
      </c>
      <c r="AG127" s="995"/>
      <c r="AH127" s="995"/>
      <c r="AI127" s="995"/>
      <c r="AJ127" s="996"/>
      <c r="AK127" s="997">
        <v>3928</v>
      </c>
      <c r="AL127" s="995"/>
      <c r="AM127" s="995"/>
      <c r="AN127" s="995"/>
      <c r="AO127" s="996"/>
      <c r="AP127" s="998">
        <v>0.2</v>
      </c>
      <c r="AQ127" s="999"/>
      <c r="AR127" s="999"/>
      <c r="AS127" s="999"/>
      <c r="AT127" s="1000"/>
      <c r="AU127" s="232"/>
      <c r="AV127" s="232"/>
      <c r="AW127" s="232"/>
      <c r="AX127" s="1068" t="s">
        <v>491</v>
      </c>
      <c r="AY127" s="1069"/>
      <c r="AZ127" s="1069"/>
      <c r="BA127" s="1069"/>
      <c r="BB127" s="1069"/>
      <c r="BC127" s="1069"/>
      <c r="BD127" s="1069"/>
      <c r="BE127" s="1070"/>
      <c r="BF127" s="1071" t="s">
        <v>492</v>
      </c>
      <c r="BG127" s="1069"/>
      <c r="BH127" s="1069"/>
      <c r="BI127" s="1069"/>
      <c r="BJ127" s="1069"/>
      <c r="BK127" s="1069"/>
      <c r="BL127" s="1070"/>
      <c r="BM127" s="1071" t="s">
        <v>493</v>
      </c>
      <c r="BN127" s="1069"/>
      <c r="BO127" s="1069"/>
      <c r="BP127" s="1069"/>
      <c r="BQ127" s="1069"/>
      <c r="BR127" s="1069"/>
      <c r="BS127" s="1070"/>
      <c r="BT127" s="1071" t="s">
        <v>494</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488</v>
      </c>
      <c r="DH127" s="962"/>
      <c r="DI127" s="962"/>
      <c r="DJ127" s="962"/>
      <c r="DK127" s="962"/>
      <c r="DL127" s="962" t="s">
        <v>178</v>
      </c>
      <c r="DM127" s="962"/>
      <c r="DN127" s="962"/>
      <c r="DO127" s="962"/>
      <c r="DP127" s="962"/>
      <c r="DQ127" s="962" t="s">
        <v>178</v>
      </c>
      <c r="DR127" s="962"/>
      <c r="DS127" s="962"/>
      <c r="DT127" s="962"/>
      <c r="DU127" s="962"/>
      <c r="DV127" s="963" t="s">
        <v>496</v>
      </c>
      <c r="DW127" s="963"/>
      <c r="DX127" s="963"/>
      <c r="DY127" s="963"/>
      <c r="DZ127" s="964"/>
    </row>
    <row r="128" spans="1:130" s="230" customFormat="1" ht="26.25" customHeight="1" thickBot="1" x14ac:dyDescent="0.2">
      <c r="A128" s="1078" t="s">
        <v>497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498</v>
      </c>
      <c r="X128" s="1080"/>
      <c r="Y128" s="1080"/>
      <c r="Z128" s="1081"/>
      <c r="AA128" s="1082">
        <v>18763</v>
      </c>
      <c r="AB128" s="1083"/>
      <c r="AC128" s="1083"/>
      <c r="AD128" s="1083"/>
      <c r="AE128" s="1084"/>
      <c r="AF128" s="1085">
        <v>10922</v>
      </c>
      <c r="AG128" s="1083"/>
      <c r="AH128" s="1083"/>
      <c r="AI128" s="1083"/>
      <c r="AJ128" s="1084"/>
      <c r="AK128" s="1085">
        <v>9379</v>
      </c>
      <c r="AL128" s="1083"/>
      <c r="AM128" s="1083"/>
      <c r="AN128" s="1083"/>
      <c r="AO128" s="1084"/>
      <c r="AP128" s="1086"/>
      <c r="AQ128" s="1087"/>
      <c r="AR128" s="1087"/>
      <c r="AS128" s="1087"/>
      <c r="AT128" s="1088"/>
      <c r="AU128" s="232"/>
      <c r="AV128" s="232"/>
      <c r="AW128" s="232"/>
      <c r="AX128" s="932" t="s">
        <v>499</v>
      </c>
      <c r="AY128" s="933"/>
      <c r="AZ128" s="933"/>
      <c r="BA128" s="933"/>
      <c r="BB128" s="933"/>
      <c r="BC128" s="933"/>
      <c r="BD128" s="933"/>
      <c r="BE128" s="934"/>
      <c r="BF128" s="1089" t="s">
        <v>178</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500</v>
      </c>
      <c r="CQ128" s="762"/>
      <c r="CR128" s="762"/>
      <c r="CS128" s="762"/>
      <c r="CT128" s="762"/>
      <c r="CU128" s="762"/>
      <c r="CV128" s="762"/>
      <c r="CW128" s="762"/>
      <c r="CX128" s="762"/>
      <c r="CY128" s="762"/>
      <c r="CZ128" s="762"/>
      <c r="DA128" s="762"/>
      <c r="DB128" s="762"/>
      <c r="DC128" s="762"/>
      <c r="DD128" s="762"/>
      <c r="DE128" s="762"/>
      <c r="DF128" s="1073"/>
      <c r="DG128" s="1074" t="s">
        <v>482</v>
      </c>
      <c r="DH128" s="1075"/>
      <c r="DI128" s="1075"/>
      <c r="DJ128" s="1075"/>
      <c r="DK128" s="1075"/>
      <c r="DL128" s="1075" t="s">
        <v>397</v>
      </c>
      <c r="DM128" s="1075"/>
      <c r="DN128" s="1075"/>
      <c r="DO128" s="1075"/>
      <c r="DP128" s="1075"/>
      <c r="DQ128" s="1075" t="s">
        <v>496</v>
      </c>
      <c r="DR128" s="1075"/>
      <c r="DS128" s="1075"/>
      <c r="DT128" s="1075"/>
      <c r="DU128" s="1075"/>
      <c r="DV128" s="1076" t="s">
        <v>496</v>
      </c>
      <c r="DW128" s="1076"/>
      <c r="DX128" s="1076"/>
      <c r="DY128" s="1076"/>
      <c r="DZ128" s="1077"/>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501</v>
      </c>
      <c r="X129" s="1107"/>
      <c r="Y129" s="1107"/>
      <c r="Z129" s="1108"/>
      <c r="AA129" s="994">
        <v>2341841</v>
      </c>
      <c r="AB129" s="995"/>
      <c r="AC129" s="995"/>
      <c r="AD129" s="995"/>
      <c r="AE129" s="996"/>
      <c r="AF129" s="997">
        <v>2527053</v>
      </c>
      <c r="AG129" s="995"/>
      <c r="AH129" s="995"/>
      <c r="AI129" s="995"/>
      <c r="AJ129" s="996"/>
      <c r="AK129" s="997">
        <v>2502643</v>
      </c>
      <c r="AL129" s="995"/>
      <c r="AM129" s="995"/>
      <c r="AN129" s="995"/>
      <c r="AO129" s="996"/>
      <c r="AP129" s="1109"/>
      <c r="AQ129" s="1110"/>
      <c r="AR129" s="1110"/>
      <c r="AS129" s="1110"/>
      <c r="AT129" s="1111"/>
      <c r="AU129" s="233"/>
      <c r="AV129" s="233"/>
      <c r="AW129" s="233"/>
      <c r="AX129" s="1101" t="s">
        <v>502</v>
      </c>
      <c r="AY129" s="959"/>
      <c r="AZ129" s="959"/>
      <c r="BA129" s="959"/>
      <c r="BB129" s="959"/>
      <c r="BC129" s="959"/>
      <c r="BD129" s="959"/>
      <c r="BE129" s="960"/>
      <c r="BF129" s="1102" t="s">
        <v>397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504</v>
      </c>
      <c r="X130" s="1107"/>
      <c r="Y130" s="1107"/>
      <c r="Z130" s="1108"/>
      <c r="AA130" s="994">
        <v>293455</v>
      </c>
      <c r="AB130" s="995"/>
      <c r="AC130" s="995"/>
      <c r="AD130" s="995"/>
      <c r="AE130" s="996"/>
      <c r="AF130" s="997">
        <v>288988</v>
      </c>
      <c r="AG130" s="995"/>
      <c r="AH130" s="995"/>
      <c r="AI130" s="995"/>
      <c r="AJ130" s="996"/>
      <c r="AK130" s="997">
        <v>284446</v>
      </c>
      <c r="AL130" s="995"/>
      <c r="AM130" s="995"/>
      <c r="AN130" s="995"/>
      <c r="AO130" s="996"/>
      <c r="AP130" s="1109"/>
      <c r="AQ130" s="1110"/>
      <c r="AR130" s="1110"/>
      <c r="AS130" s="1110"/>
      <c r="AT130" s="1111"/>
      <c r="AU130" s="233"/>
      <c r="AV130" s="233"/>
      <c r="AW130" s="233"/>
      <c r="AX130" s="1101" t="s">
        <v>505</v>
      </c>
      <c r="AY130" s="959"/>
      <c r="AZ130" s="959"/>
      <c r="BA130" s="959"/>
      <c r="BB130" s="959"/>
      <c r="BC130" s="959"/>
      <c r="BD130" s="959"/>
      <c r="BE130" s="960"/>
      <c r="BF130" s="1137">
        <v>8.8000000000000007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40">
        <v>2048386</v>
      </c>
      <c r="AB131" s="1022"/>
      <c r="AC131" s="1022"/>
      <c r="AD131" s="1022"/>
      <c r="AE131" s="1023"/>
      <c r="AF131" s="1021">
        <v>2238065</v>
      </c>
      <c r="AG131" s="1022"/>
      <c r="AH131" s="1022"/>
      <c r="AI131" s="1022"/>
      <c r="AJ131" s="1023"/>
      <c r="AK131" s="1021">
        <v>2218197</v>
      </c>
      <c r="AL131" s="1022"/>
      <c r="AM131" s="1022"/>
      <c r="AN131" s="1022"/>
      <c r="AO131" s="1023"/>
      <c r="AP131" s="1146"/>
      <c r="AQ131" s="1147"/>
      <c r="AR131" s="1147"/>
      <c r="AS131" s="1147"/>
      <c r="AT131" s="1148"/>
      <c r="AU131" s="233"/>
      <c r="AV131" s="233"/>
      <c r="AW131" s="233"/>
      <c r="AX131" s="1119" t="s">
        <v>507</v>
      </c>
      <c r="AY131" s="762"/>
      <c r="AZ131" s="762"/>
      <c r="BA131" s="762"/>
      <c r="BB131" s="762"/>
      <c r="BC131" s="762"/>
      <c r="BD131" s="762"/>
      <c r="BE131" s="1073"/>
      <c r="BF131" s="1120">
        <v>46.1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509</v>
      </c>
      <c r="W132" s="1130"/>
      <c r="X132" s="1130"/>
      <c r="Y132" s="1130"/>
      <c r="Z132" s="1131"/>
      <c r="AA132" s="1132">
        <v>7.9184294370000003</v>
      </c>
      <c r="AB132" s="1133"/>
      <c r="AC132" s="1133"/>
      <c r="AD132" s="1133"/>
      <c r="AE132" s="1134"/>
      <c r="AF132" s="1135">
        <v>8.7202114329999993</v>
      </c>
      <c r="AG132" s="1133"/>
      <c r="AH132" s="1133"/>
      <c r="AI132" s="1133"/>
      <c r="AJ132" s="1134"/>
      <c r="AK132" s="1135">
        <v>9.8399285550000002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510</v>
      </c>
      <c r="W133" s="1113"/>
      <c r="X133" s="1113"/>
      <c r="Y133" s="1113"/>
      <c r="Z133" s="1114"/>
      <c r="AA133" s="1115">
        <v>9.1</v>
      </c>
      <c r="AB133" s="1116"/>
      <c r="AC133" s="1116"/>
      <c r="AD133" s="1116"/>
      <c r="AE133" s="1117"/>
      <c r="AF133" s="1115">
        <v>8.6999999999999993</v>
      </c>
      <c r="AG133" s="1116"/>
      <c r="AH133" s="1116"/>
      <c r="AI133" s="1116"/>
      <c r="AJ133" s="1117"/>
      <c r="AK133" s="1115">
        <v>8.8000000000000007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Qdxtxo8tRZSx4jUwu8dZphhtsOsSHgqUviZ4AWfbu2bK0P3Amo/HarYumgxlYeZiNdqHKd5/Nz9CxGAEPYiCg==" saltValue="TvmRfDiFcCi4pxgc4JMy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Y3IKWN3o7581lw44tlfzZqyBMuaiUPk5iC6ooLTDVS3NPEtOK3T1bDCHxvRnS9xKnlWpan4OFgqhmr2QsBqeg==" saltValue="4w296DUW4WimXCMy0hn7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CFa/b2gFI88v/Xiw0JkU5eG5IxRMkC+BeDGpeeoYciEdmXk1IAbqxRCekqZxLElCy+7t+5xyhUByVAsBrE4ig==" saltValue="jP3ARD+0wf5ibFT6M7rI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519</v>
      </c>
      <c r="AL9" s="1153"/>
      <c r="AM9" s="1153"/>
      <c r="AN9" s="1154"/>
      <c r="AO9" s="281">
        <v>809500</v>
      </c>
      <c r="AP9" s="281">
        <v>128370</v>
      </c>
      <c r="AQ9" s="282">
        <v>139150</v>
      </c>
      <c r="AR9" s="283">
        <v>-7.7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520</v>
      </c>
      <c r="AL10" s="1153"/>
      <c r="AM10" s="1153"/>
      <c r="AN10" s="1154"/>
      <c r="AO10" s="284">
        <v>112127</v>
      </c>
      <c r="AP10" s="284">
        <v>17781</v>
      </c>
      <c r="AQ10" s="285">
        <v>19663</v>
      </c>
      <c r="AR10" s="286">
        <v>-9.6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521</v>
      </c>
      <c r="AL11" s="1153"/>
      <c r="AM11" s="1153"/>
      <c r="AN11" s="1154"/>
      <c r="AO11" s="284" t="s">
        <v>522</v>
      </c>
      <c r="AP11" s="284" t="s">
        <v>522</v>
      </c>
      <c r="AQ11" s="285">
        <v>1097</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523</v>
      </c>
      <c r="AL12" s="1153"/>
      <c r="AM12" s="1153"/>
      <c r="AN12" s="1154"/>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524</v>
      </c>
      <c r="AL13" s="1153"/>
      <c r="AM13" s="1153"/>
      <c r="AN13" s="1154"/>
      <c r="AO13" s="284">
        <v>15498</v>
      </c>
      <c r="AP13" s="284">
        <v>2458</v>
      </c>
      <c r="AQ13" s="285">
        <v>5184</v>
      </c>
      <c r="AR13" s="286">
        <v>-52.6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525</v>
      </c>
      <c r="AL14" s="1153"/>
      <c r="AM14" s="1153"/>
      <c r="AN14" s="1154"/>
      <c r="AO14" s="284" t="s">
        <v>522</v>
      </c>
      <c r="AP14" s="284" t="s">
        <v>522</v>
      </c>
      <c r="AQ14" s="285">
        <v>3143</v>
      </c>
      <c r="AR14" s="286" t="s">
        <v>522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526</v>
      </c>
      <c r="AL15" s="1156"/>
      <c r="AM15" s="1156"/>
      <c r="AN15" s="1157"/>
      <c r="AO15" s="284">
        <v>-71846</v>
      </c>
      <c r="AP15" s="284">
        <v>-11393</v>
      </c>
      <c r="AQ15" s="285">
        <v>-11320</v>
      </c>
      <c r="AR15" s="286">
        <v>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865279</v>
      </c>
      <c r="AP16" s="284">
        <v>137215</v>
      </c>
      <c r="AQ16" s="285">
        <v>156916</v>
      </c>
      <c r="AR16" s="286">
        <v>-12.6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531</v>
      </c>
      <c r="AL21" s="1159"/>
      <c r="AM21" s="1159"/>
      <c r="AN21" s="1160"/>
      <c r="AO21" s="297">
        <v>12.21</v>
      </c>
      <c r="AP21" s="298">
        <v>13.85</v>
      </c>
      <c r="AQ21" s="299">
        <v>-1.64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532</v>
      </c>
      <c r="AL22" s="1159"/>
      <c r="AM22" s="1159"/>
      <c r="AN22" s="1160"/>
      <c r="AO22" s="302">
        <v>97.7</v>
      </c>
      <c r="AP22" s="303">
        <v>95.5</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536</v>
      </c>
      <c r="AL32" s="1167"/>
      <c r="AM32" s="1167"/>
      <c r="AN32" s="1168"/>
      <c r="AO32" s="312">
        <v>410595</v>
      </c>
      <c r="AP32" s="312">
        <v>65112</v>
      </c>
      <c r="AQ32" s="313">
        <v>83132</v>
      </c>
      <c r="AR32" s="314">
        <v>-21.7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537</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538</v>
      </c>
      <c r="AL34" s="1167"/>
      <c r="AM34" s="1167"/>
      <c r="AN34" s="1168"/>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539</v>
      </c>
      <c r="AL35" s="1167"/>
      <c r="AM35" s="1167"/>
      <c r="AN35" s="1168"/>
      <c r="AO35" s="312">
        <v>87290</v>
      </c>
      <c r="AP35" s="312">
        <v>13842</v>
      </c>
      <c r="AQ35" s="313">
        <v>18852</v>
      </c>
      <c r="AR35" s="314">
        <v>-26.6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540</v>
      </c>
      <c r="AL36" s="1167"/>
      <c r="AM36" s="1167"/>
      <c r="AN36" s="1168"/>
      <c r="AO36" s="312">
        <v>10281</v>
      </c>
      <c r="AP36" s="312">
        <v>1630</v>
      </c>
      <c r="AQ36" s="313">
        <v>4344</v>
      </c>
      <c r="AR36" s="314">
        <v>-62.5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541</v>
      </c>
      <c r="AL37" s="1167"/>
      <c r="AM37" s="1167"/>
      <c r="AN37" s="1168"/>
      <c r="AO37" s="312">
        <v>3928</v>
      </c>
      <c r="AP37" s="312">
        <v>623</v>
      </c>
      <c r="AQ37" s="313">
        <v>1642</v>
      </c>
      <c r="AR37" s="314">
        <v>-62.1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542</v>
      </c>
      <c r="AL38" s="1170"/>
      <c r="AM38" s="1170"/>
      <c r="AN38" s="1171"/>
      <c r="AO38" s="315" t="s">
        <v>522</v>
      </c>
      <c r="AP38" s="315" t="s">
        <v>522</v>
      </c>
      <c r="AQ38" s="316">
        <v>19</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543</v>
      </c>
      <c r="AL39" s="1170"/>
      <c r="AM39" s="1170"/>
      <c r="AN39" s="1171"/>
      <c r="AO39" s="312">
        <v>-9379</v>
      </c>
      <c r="AP39" s="312">
        <v>-1487</v>
      </c>
      <c r="AQ39" s="313">
        <v>-4399</v>
      </c>
      <c r="AR39" s="314">
        <v>-66.2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544</v>
      </c>
      <c r="AL40" s="1167"/>
      <c r="AM40" s="1167"/>
      <c r="AN40" s="1168"/>
      <c r="AO40" s="312">
        <v>-284446</v>
      </c>
      <c r="AP40" s="312">
        <v>-45107</v>
      </c>
      <c r="AQ40" s="313">
        <v>-69608</v>
      </c>
      <c r="AR40" s="314">
        <v>-35.200000000000003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218269</v>
      </c>
      <c r="AP41" s="312">
        <v>34613</v>
      </c>
      <c r="AQ41" s="313">
        <v>33982</v>
      </c>
      <c r="AR41" s="314">
        <v>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514</v>
      </c>
      <c r="AN49" s="1163" t="s">
        <v>548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305441</v>
      </c>
      <c r="AN51" s="334">
        <v>44924</v>
      </c>
      <c r="AO51" s="335">
        <v>-30.1</v>
      </c>
      <c r="AP51" s="336">
        <v>121449</v>
      </c>
      <c r="AQ51" s="337">
        <v>4.5999999999999996</v>
      </c>
      <c r="AR51" s="338">
        <v>-34.700000000000003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185167</v>
      </c>
      <c r="AN52" s="342">
        <v>27234</v>
      </c>
      <c r="AO52" s="343">
        <v>-36</v>
      </c>
      <c r="AP52" s="344">
        <v>62922</v>
      </c>
      <c r="AQ52" s="345">
        <v>2.2000000000000002</v>
      </c>
      <c r="AR52" s="346">
        <v>-38.200000000000003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328392</v>
      </c>
      <c r="AN53" s="334">
        <v>48853</v>
      </c>
      <c r="AO53" s="335">
        <v>8.6999999999999993</v>
      </c>
      <c r="AP53" s="336">
        <v>145139</v>
      </c>
      <c r="AQ53" s="337">
        <v>19.5</v>
      </c>
      <c r="AR53" s="338">
        <v>-10.8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116429</v>
      </c>
      <c r="AN54" s="342">
        <v>17321</v>
      </c>
      <c r="AO54" s="343">
        <v>-36.4</v>
      </c>
      <c r="AP54" s="344">
        <v>83762</v>
      </c>
      <c r="AQ54" s="345">
        <v>33.1</v>
      </c>
      <c r="AR54" s="346">
        <v>-69.5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285829</v>
      </c>
      <c r="AN55" s="334">
        <v>43432</v>
      </c>
      <c r="AO55" s="335">
        <v>-11.1</v>
      </c>
      <c r="AP55" s="336">
        <v>125391</v>
      </c>
      <c r="AQ55" s="337">
        <v>-13.6</v>
      </c>
      <c r="AR55" s="338">
        <v>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184956</v>
      </c>
      <c r="AN56" s="342">
        <v>28105</v>
      </c>
      <c r="AO56" s="343">
        <v>62.3</v>
      </c>
      <c r="AP56" s="344">
        <v>68516</v>
      </c>
      <c r="AQ56" s="345">
        <v>-18.2</v>
      </c>
      <c r="AR56" s="346">
        <v>80.5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659768</v>
      </c>
      <c r="AN57" s="334">
        <v>102848</v>
      </c>
      <c r="AO57" s="335">
        <v>136.80000000000001</v>
      </c>
      <c r="AP57" s="336">
        <v>138402</v>
      </c>
      <c r="AQ57" s="337">
        <v>10.4</v>
      </c>
      <c r="AR57" s="338">
        <v>126.4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189425</v>
      </c>
      <c r="AN58" s="342">
        <v>29528</v>
      </c>
      <c r="AO58" s="343">
        <v>5.0999999999999996</v>
      </c>
      <c r="AP58" s="344">
        <v>70652</v>
      </c>
      <c r="AQ58" s="345">
        <v>3.1</v>
      </c>
      <c r="AR58" s="346">
        <v>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365790</v>
      </c>
      <c r="AN59" s="334">
        <v>58007</v>
      </c>
      <c r="AO59" s="335">
        <v>-43.6</v>
      </c>
      <c r="AP59" s="336">
        <v>146367</v>
      </c>
      <c r="AQ59" s="337">
        <v>5.8</v>
      </c>
      <c r="AR59" s="338">
        <v>-49.4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207367</v>
      </c>
      <c r="AN60" s="342">
        <v>32884</v>
      </c>
      <c r="AO60" s="343">
        <v>11.4</v>
      </c>
      <c r="AP60" s="344">
        <v>79441</v>
      </c>
      <c r="AQ60" s="345">
        <v>12.4</v>
      </c>
      <c r="AR60" s="346">
        <v>-1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389044</v>
      </c>
      <c r="AN61" s="349">
        <v>59613</v>
      </c>
      <c r="AO61" s="350">
        <v>12.1</v>
      </c>
      <c r="AP61" s="351">
        <v>135350</v>
      </c>
      <c r="AQ61" s="352">
        <v>5.3</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176669</v>
      </c>
      <c r="AN62" s="342">
        <v>27014</v>
      </c>
      <c r="AO62" s="343">
        <v>1.3</v>
      </c>
      <c r="AP62" s="344">
        <v>73059</v>
      </c>
      <c r="AQ62" s="345">
        <v>6.5</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BtNoq0LJ0CXLuXRyMWseUAHBLzXsYe/qM6XsU3at2doF+m5Jdin5kL5MZVuuJbD1AXamVDHDEJBCuzcn6XS8g==" saltValue="0NALJ6U6AAxb9Lyv6U2y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1" spans="125:125" ht="13.5" hidden="1" customHeight="1" x14ac:dyDescent="0.15">
      <c r="DU121" s="259"/>
    </row>
  </sheetData>
  <sheetProtection algorithmName="SHA-512" hashValue="i8BhtXHiCkFrSLG00Oz5lXF14ebuAGVqWQgbUsPYFXZnGzflgj2Wx1oLHVEEc8MuRRiizlegOEiNSpnMSUE9IA==" saltValue="dE3rbYLFEr+ohWnnBCHz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X63Kf7vxZ8ufQNE3eYiIOy1EtNXIohuc8WutsEoPXpU+Pb1oOp2RSWg5igVSOEE2COIAhSyHTvTowg+T3v8Orw==" saltValue="nkcUILdk8N/vl+TemeII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17.89</v>
      </c>
      <c r="G47" s="12">
        <v>21.64</v>
      </c>
      <c r="H47" s="12">
        <v>21.55</v>
      </c>
      <c r="I47" s="12">
        <v>20.6</v>
      </c>
      <c r="J47" s="13">
        <v>19.93</v>
      </c>
    </row>
    <row r="48" spans="2:10" ht="57.75" customHeight="1" x14ac:dyDescent="0.15">
      <c r="B48" s="14"/>
      <c r="C48" s="1177" t="s">
        <v>4</v>
      </c>
      <c r="D48" s="1177"/>
      <c r="E48" s="1178"/>
      <c r="F48" s="15">
        <v>7.56</v>
      </c>
      <c r="G48" s="16">
        <v>1.7</v>
      </c>
      <c r="H48" s="16">
        <v>1.36</v>
      </c>
      <c r="I48" s="16">
        <v>1.31</v>
      </c>
      <c r="J48" s="17">
        <v>1.81</v>
      </c>
    </row>
    <row r="49" spans="2:10" ht="57.75" customHeight="1" thickBot="1" x14ac:dyDescent="0.2">
      <c r="B49" s="18"/>
      <c r="C49" s="1179" t="s">
        <v>5</v>
      </c>
      <c r="D49" s="1179"/>
      <c r="E49" s="1180"/>
      <c r="F49" s="19" t="s">
        <v>569</v>
      </c>
      <c r="G49" s="20" t="s">
        <v>570</v>
      </c>
      <c r="H49" s="20">
        <v>0.6</v>
      </c>
      <c r="I49" s="20">
        <v>0.68</v>
      </c>
      <c r="J49" s="21" t="s">
        <v>571</v>
      </c>
    </row>
    <row r="50" spans="2:10" x14ac:dyDescent="0.15"/>
  </sheetData>
  <sheetProtection algorithmName="SHA-512" hashValue="2cdNsYbiPf8Ym2kZ0seMNkOWmUIzW7DBvmZ3zNDdreskOBQ7s+vaeNvTF01jRQ3JtX+tXluQQfkTGu4Ml9WX2g==" saltValue="FMG0fGi3l+mXNC3B+A5r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572</v>
      </c>
      <c r="D34" s="1187"/>
      <c r="E34" s="1188"/>
      <c r="F34" s="32">
        <v>14.45</v>
      </c>
      <c r="G34" s="33">
        <v>14.11</v>
      </c>
      <c r="H34" s="33">
        <v>12.39</v>
      </c>
      <c r="I34" s="33">
        <v>11.18</v>
      </c>
      <c r="J34" s="34">
        <v>11.05</v>
      </c>
      <c r="K34" s="22"/>
      <c r="L34" s="22"/>
      <c r="M34" s="22"/>
      <c r="N34" s="22"/>
      <c r="O34" s="22"/>
      <c r="P34" s="22"/>
    </row>
    <row r="35" spans="1:16" ht="39" customHeight="1" x14ac:dyDescent="0.15">
      <c r="A35" s="22"/>
      <c r="B35" s="35"/>
      <c r="C35" s="1181" t="s">
        <v>573</v>
      </c>
      <c r="D35" s="1182"/>
      <c r="E35" s="1183"/>
      <c r="F35" s="36">
        <v>7.55</v>
      </c>
      <c r="G35" s="37">
        <v>1.69</v>
      </c>
      <c r="H35" s="37">
        <v>1.36</v>
      </c>
      <c r="I35" s="37">
        <v>1.3</v>
      </c>
      <c r="J35" s="38">
        <v>1.8</v>
      </c>
      <c r="K35" s="22"/>
      <c r="L35" s="22"/>
      <c r="M35" s="22"/>
      <c r="N35" s="22"/>
      <c r="O35" s="22"/>
      <c r="P35" s="22"/>
    </row>
    <row r="36" spans="1:16" ht="39" customHeight="1" x14ac:dyDescent="0.15">
      <c r="A36" s="22"/>
      <c r="B36" s="35"/>
      <c r="C36" s="1181" t="s">
        <v>574</v>
      </c>
      <c r="D36" s="1182"/>
      <c r="E36" s="1183"/>
      <c r="F36" s="36">
        <v>0.7</v>
      </c>
      <c r="G36" s="37">
        <v>7.0000000000000007E-2</v>
      </c>
      <c r="H36" s="37">
        <v>0.55000000000000004</v>
      </c>
      <c r="I36" s="37">
        <v>0.28000000000000003</v>
      </c>
      <c r="J36" s="38">
        <v>1.79</v>
      </c>
      <c r="K36" s="22"/>
      <c r="L36" s="22"/>
      <c r="M36" s="22"/>
      <c r="N36" s="22"/>
      <c r="O36" s="22"/>
      <c r="P36" s="22"/>
    </row>
    <row r="37" spans="1:16" ht="39" customHeight="1" x14ac:dyDescent="0.15">
      <c r="A37" s="22"/>
      <c r="B37" s="35"/>
      <c r="C37" s="1181" t="s">
        <v>575</v>
      </c>
      <c r="D37" s="1182"/>
      <c r="E37" s="1183"/>
      <c r="F37" s="36">
        <v>0</v>
      </c>
      <c r="G37" s="37">
        <v>0.23</v>
      </c>
      <c r="H37" s="37">
        <v>0.55000000000000004</v>
      </c>
      <c r="I37" s="37">
        <v>0.98</v>
      </c>
      <c r="J37" s="38">
        <v>1.21</v>
      </c>
      <c r="K37" s="22"/>
      <c r="L37" s="22"/>
      <c r="M37" s="22"/>
      <c r="N37" s="22"/>
      <c r="O37" s="22"/>
      <c r="P37" s="22"/>
    </row>
    <row r="38" spans="1:16" ht="39" customHeight="1" x14ac:dyDescent="0.15">
      <c r="A38" s="22"/>
      <c r="B38" s="35"/>
      <c r="C38" s="1181" t="s">
        <v>576</v>
      </c>
      <c r="D38" s="1182"/>
      <c r="E38" s="1183"/>
      <c r="F38" s="36">
        <v>2.71</v>
      </c>
      <c r="G38" s="37">
        <v>2.77</v>
      </c>
      <c r="H38" s="37">
        <v>2.65</v>
      </c>
      <c r="I38" s="37">
        <v>1.38</v>
      </c>
      <c r="J38" s="38">
        <v>1.21</v>
      </c>
      <c r="K38" s="22"/>
      <c r="L38" s="22"/>
      <c r="M38" s="22"/>
      <c r="N38" s="22"/>
      <c r="O38" s="22"/>
      <c r="P38" s="22"/>
    </row>
    <row r="39" spans="1:16" ht="39" customHeight="1" x14ac:dyDescent="0.15">
      <c r="A39" s="22"/>
      <c r="B39" s="35"/>
      <c r="C39" s="1181" t="s">
        <v>577</v>
      </c>
      <c r="D39" s="1182"/>
      <c r="E39" s="1183"/>
      <c r="F39" s="36">
        <v>0.03</v>
      </c>
      <c r="G39" s="37">
        <v>0.03</v>
      </c>
      <c r="H39" s="37">
        <v>0.01</v>
      </c>
      <c r="I39" s="37">
        <v>0.01</v>
      </c>
      <c r="J39" s="38">
        <v>0.01</v>
      </c>
      <c r="K39" s="22"/>
      <c r="L39" s="22"/>
      <c r="M39" s="22"/>
      <c r="N39" s="22"/>
      <c r="O39" s="22"/>
      <c r="P39" s="22"/>
    </row>
    <row r="40" spans="1:16" ht="39" customHeight="1" x14ac:dyDescent="0.15">
      <c r="A40" s="22"/>
      <c r="B40" s="35"/>
      <c r="C40" s="1181" t="s">
        <v>578</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579</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580</v>
      </c>
      <c r="D43" s="1185"/>
      <c r="E43" s="1186"/>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73pM/rTrKdPgmYboEEHJiwNXlchs5nmvYLT9gb3UbJTnleItPjluAbrj6ePzmx2ADlBxg9hYeLYk8Pz+1wdmg==" saltValue="1IXWxFJHMngyXny67Yn6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402</v>
      </c>
      <c r="L45" s="60">
        <v>413</v>
      </c>
      <c r="M45" s="60">
        <v>369</v>
      </c>
      <c r="N45" s="60">
        <v>395</v>
      </c>
      <c r="O45" s="61">
        <v>411</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15</v>
      </c>
      <c r="F48" s="1197"/>
      <c r="G48" s="1197"/>
      <c r="H48" s="1197"/>
      <c r="I48" s="1197"/>
      <c r="J48" s="1198"/>
      <c r="K48" s="63">
        <v>80</v>
      </c>
      <c r="L48" s="64">
        <v>73</v>
      </c>
      <c r="M48" s="64">
        <v>86</v>
      </c>
      <c r="N48" s="64">
        <v>86</v>
      </c>
      <c r="O48" s="65">
        <v>87</v>
      </c>
      <c r="P48" s="48"/>
      <c r="Q48" s="48"/>
      <c r="R48" s="48"/>
      <c r="S48" s="48"/>
      <c r="T48" s="48"/>
      <c r="U48" s="48"/>
    </row>
    <row r="49" spans="1:21" ht="30.75" customHeight="1" x14ac:dyDescent="0.15">
      <c r="A49" s="48"/>
      <c r="B49" s="1191"/>
      <c r="C49" s="1192"/>
      <c r="D49" s="62"/>
      <c r="E49" s="1197" t="s">
        <v>16</v>
      </c>
      <c r="F49" s="1197"/>
      <c r="G49" s="1197"/>
      <c r="H49" s="1197"/>
      <c r="I49" s="1197"/>
      <c r="J49" s="1198"/>
      <c r="K49" s="63">
        <v>31</v>
      </c>
      <c r="L49" s="64">
        <v>13</v>
      </c>
      <c r="M49" s="64">
        <v>14</v>
      </c>
      <c r="N49" s="64">
        <v>9</v>
      </c>
      <c r="O49" s="65">
        <v>10</v>
      </c>
      <c r="P49" s="48"/>
      <c r="Q49" s="48"/>
      <c r="R49" s="48"/>
      <c r="S49" s="48"/>
      <c r="T49" s="48"/>
      <c r="U49" s="48"/>
    </row>
    <row r="50" spans="1:21" ht="30.75" customHeight="1" x14ac:dyDescent="0.15">
      <c r="A50" s="48"/>
      <c r="B50" s="1191"/>
      <c r="C50" s="1192"/>
      <c r="D50" s="62"/>
      <c r="E50" s="1197" t="s">
        <v>17</v>
      </c>
      <c r="F50" s="1197"/>
      <c r="G50" s="1197"/>
      <c r="H50" s="1197"/>
      <c r="I50" s="1197"/>
      <c r="J50" s="1198"/>
      <c r="K50" s="63">
        <v>11</v>
      </c>
      <c r="L50" s="64">
        <v>3</v>
      </c>
      <c r="M50" s="64">
        <v>5</v>
      </c>
      <c r="N50" s="64">
        <v>5</v>
      </c>
      <c r="O50" s="65">
        <v>4</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522</v>
      </c>
      <c r="L51" s="64" t="s">
        <v>522</v>
      </c>
      <c r="M51" s="64">
        <v>0</v>
      </c>
      <c r="N51" s="64">
        <v>0</v>
      </c>
      <c r="O51" s="65" t="s">
        <v>522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331</v>
      </c>
      <c r="L52" s="64">
        <v>317</v>
      </c>
      <c r="M52" s="64">
        <v>313</v>
      </c>
      <c r="N52" s="64">
        <v>300</v>
      </c>
      <c r="O52" s="65">
        <v>293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193</v>
      </c>
      <c r="L53" s="69">
        <v>185</v>
      </c>
      <c r="M53" s="69">
        <v>161</v>
      </c>
      <c r="N53" s="69">
        <v>195</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hdr3ECPAGIsalktuHgC3UkuaRNP+tNg6E+cbMwcmgqmAw1chMdpUlGBtVTf1shxEKYpiGoj4gOEdySMSP1aHQ==" saltValue="ul71Micoy3nZrlDbm97+3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20" t="s">
        <v>32</v>
      </c>
      <c r="C41" s="1221"/>
      <c r="D41" s="105"/>
      <c r="E41" s="1226" t="s">
        <v>33</v>
      </c>
      <c r="F41" s="1226"/>
      <c r="G41" s="1226"/>
      <c r="H41" s="1227"/>
      <c r="I41" s="355">
        <v>3821</v>
      </c>
      <c r="J41" s="356">
        <v>3648</v>
      </c>
      <c r="K41" s="356">
        <v>3525</v>
      </c>
      <c r="L41" s="356">
        <v>3616</v>
      </c>
      <c r="M41" s="357">
        <v>3459</v>
      </c>
    </row>
    <row r="42" spans="2:13" ht="27.75" customHeight="1" x14ac:dyDescent="0.15">
      <c r="B42" s="1222"/>
      <c r="C42" s="1223"/>
      <c r="D42" s="106"/>
      <c r="E42" s="1228" t="s">
        <v>34</v>
      </c>
      <c r="F42" s="1228"/>
      <c r="G42" s="1228"/>
      <c r="H42" s="1229"/>
      <c r="I42" s="358">
        <v>30</v>
      </c>
      <c r="J42" s="359">
        <v>20</v>
      </c>
      <c r="K42" s="359">
        <v>10</v>
      </c>
      <c r="L42" s="359" t="s">
        <v>522</v>
      </c>
      <c r="M42" s="360" t="s">
        <v>522</v>
      </c>
    </row>
    <row r="43" spans="2:13" ht="27.75" customHeight="1" x14ac:dyDescent="0.15">
      <c r="B43" s="1222"/>
      <c r="C43" s="1223"/>
      <c r="D43" s="106"/>
      <c r="E43" s="1228" t="s">
        <v>35</v>
      </c>
      <c r="F43" s="1228"/>
      <c r="G43" s="1228"/>
      <c r="H43" s="1229"/>
      <c r="I43" s="358">
        <v>1139</v>
      </c>
      <c r="J43" s="359">
        <v>1127</v>
      </c>
      <c r="K43" s="359">
        <v>1099</v>
      </c>
      <c r="L43" s="359">
        <v>1087</v>
      </c>
      <c r="M43" s="360">
        <v>1091</v>
      </c>
    </row>
    <row r="44" spans="2:13" ht="27.75" customHeight="1" x14ac:dyDescent="0.15">
      <c r="B44" s="1222"/>
      <c r="C44" s="1223"/>
      <c r="D44" s="106"/>
      <c r="E44" s="1228" t="s">
        <v>36</v>
      </c>
      <c r="F44" s="1228"/>
      <c r="G44" s="1228"/>
      <c r="H44" s="1229"/>
      <c r="I44" s="358">
        <v>54</v>
      </c>
      <c r="J44" s="359">
        <v>45</v>
      </c>
      <c r="K44" s="359">
        <v>44</v>
      </c>
      <c r="L44" s="359">
        <v>43</v>
      </c>
      <c r="M44" s="360">
        <v>45</v>
      </c>
    </row>
    <row r="45" spans="2:13" ht="27.75" customHeight="1" x14ac:dyDescent="0.15">
      <c r="B45" s="1222"/>
      <c r="C45" s="1223"/>
      <c r="D45" s="106"/>
      <c r="E45" s="1228" t="s">
        <v>37</v>
      </c>
      <c r="F45" s="1228"/>
      <c r="G45" s="1228"/>
      <c r="H45" s="1229"/>
      <c r="I45" s="358">
        <v>832</v>
      </c>
      <c r="J45" s="359">
        <v>824</v>
      </c>
      <c r="K45" s="359">
        <v>789</v>
      </c>
      <c r="L45" s="359">
        <v>745</v>
      </c>
      <c r="M45" s="360">
        <v>712</v>
      </c>
    </row>
    <row r="46" spans="2:13" ht="27.75" customHeight="1" x14ac:dyDescent="0.15">
      <c r="B46" s="1222"/>
      <c r="C46" s="1223"/>
      <c r="D46" s="107"/>
      <c r="E46" s="1228" t="s">
        <v>38</v>
      </c>
      <c r="F46" s="1228"/>
      <c r="G46" s="1228"/>
      <c r="H46" s="1229"/>
      <c r="I46" s="358">
        <v>291</v>
      </c>
      <c r="J46" s="359">
        <v>268</v>
      </c>
      <c r="K46" s="359">
        <v>225</v>
      </c>
      <c r="L46" s="359">
        <v>183</v>
      </c>
      <c r="M46" s="360">
        <v>130</v>
      </c>
    </row>
    <row r="47" spans="2:13" ht="27.75" customHeight="1" x14ac:dyDescent="0.15">
      <c r="B47" s="1222"/>
      <c r="C47" s="1223"/>
      <c r="D47" s="108"/>
      <c r="E47" s="1230" t="s">
        <v>39</v>
      </c>
      <c r="F47" s="1231"/>
      <c r="G47" s="1231"/>
      <c r="H47" s="1232"/>
      <c r="I47" s="358" t="s">
        <v>522</v>
      </c>
      <c r="J47" s="359" t="s">
        <v>522</v>
      </c>
      <c r="K47" s="359" t="s">
        <v>522</v>
      </c>
      <c r="L47" s="359" t="s">
        <v>522</v>
      </c>
      <c r="M47" s="360" t="s">
        <v>522</v>
      </c>
    </row>
    <row r="48" spans="2:13" ht="27.75" customHeight="1" x14ac:dyDescent="0.15">
      <c r="B48" s="1222"/>
      <c r="C48" s="1223"/>
      <c r="D48" s="106"/>
      <c r="E48" s="1228" t="s">
        <v>40</v>
      </c>
      <c r="F48" s="1228"/>
      <c r="G48" s="1228"/>
      <c r="H48" s="1229"/>
      <c r="I48" s="358" t="s">
        <v>522</v>
      </c>
      <c r="J48" s="359" t="s">
        <v>522</v>
      </c>
      <c r="K48" s="359" t="s">
        <v>522</v>
      </c>
      <c r="L48" s="359" t="s">
        <v>522</v>
      </c>
      <c r="M48" s="360" t="s">
        <v>522</v>
      </c>
    </row>
    <row r="49" spans="2:13" ht="27.75" customHeight="1" x14ac:dyDescent="0.15">
      <c r="B49" s="1224"/>
      <c r="C49" s="1225"/>
      <c r="D49" s="106"/>
      <c r="E49" s="1228" t="s">
        <v>41</v>
      </c>
      <c r="F49" s="1228"/>
      <c r="G49" s="1228"/>
      <c r="H49" s="1229"/>
      <c r="I49" s="358" t="s">
        <v>522</v>
      </c>
      <c r="J49" s="359" t="s">
        <v>522</v>
      </c>
      <c r="K49" s="359" t="s">
        <v>522</v>
      </c>
      <c r="L49" s="359" t="s">
        <v>522</v>
      </c>
      <c r="M49" s="360" t="s">
        <v>522</v>
      </c>
    </row>
    <row r="50" spans="2:13" ht="27.75" customHeight="1" x14ac:dyDescent="0.15">
      <c r="B50" s="1233" t="s">
        <v>42</v>
      </c>
      <c r="C50" s="1234"/>
      <c r="D50" s="109"/>
      <c r="E50" s="1228" t="s">
        <v>43</v>
      </c>
      <c r="F50" s="1228"/>
      <c r="G50" s="1228"/>
      <c r="H50" s="1229"/>
      <c r="I50" s="358">
        <v>773</v>
      </c>
      <c r="J50" s="359">
        <v>812</v>
      </c>
      <c r="K50" s="359">
        <v>1078</v>
      </c>
      <c r="L50" s="359">
        <v>1406</v>
      </c>
      <c r="M50" s="360">
        <v>1652</v>
      </c>
    </row>
    <row r="51" spans="2:13" ht="27.75" customHeight="1" x14ac:dyDescent="0.15">
      <c r="B51" s="1222"/>
      <c r="C51" s="1223"/>
      <c r="D51" s="106"/>
      <c r="E51" s="1228" t="s">
        <v>44</v>
      </c>
      <c r="F51" s="1228"/>
      <c r="G51" s="1228"/>
      <c r="H51" s="1229"/>
      <c r="I51" s="358">
        <v>11</v>
      </c>
      <c r="J51" s="359">
        <v>38</v>
      </c>
      <c r="K51" s="359">
        <v>65</v>
      </c>
      <c r="L51" s="359">
        <v>59</v>
      </c>
      <c r="M51" s="360">
        <v>80</v>
      </c>
    </row>
    <row r="52" spans="2:13" ht="27.75" customHeight="1" x14ac:dyDescent="0.15">
      <c r="B52" s="1224"/>
      <c r="C52" s="1225"/>
      <c r="D52" s="106"/>
      <c r="E52" s="1228" t="s">
        <v>45</v>
      </c>
      <c r="F52" s="1228"/>
      <c r="G52" s="1228"/>
      <c r="H52" s="1229"/>
      <c r="I52" s="358">
        <v>3064</v>
      </c>
      <c r="J52" s="359">
        <v>2935</v>
      </c>
      <c r="K52" s="359">
        <v>2951</v>
      </c>
      <c r="L52" s="359">
        <v>2807</v>
      </c>
      <c r="M52" s="360">
        <v>2682</v>
      </c>
    </row>
    <row r="53" spans="2:13" ht="27.75" customHeight="1" thickBot="1" x14ac:dyDescent="0.2">
      <c r="B53" s="1235" t="s">
        <v>46</v>
      </c>
      <c r="C53" s="1236"/>
      <c r="D53" s="110"/>
      <c r="E53" s="1237" t="s">
        <v>47</v>
      </c>
      <c r="F53" s="1237"/>
      <c r="G53" s="1237"/>
      <c r="H53" s="1238"/>
      <c r="I53" s="361">
        <v>2317</v>
      </c>
      <c r="J53" s="362">
        <v>2147</v>
      </c>
      <c r="K53" s="362">
        <v>1598</v>
      </c>
      <c r="L53" s="362">
        <v>1401</v>
      </c>
      <c r="M53" s="363">
        <v>1023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nzWJqp6iQ/Pu70XpdeSHXQdmNPQYvKgVvVQvyeZBdD7nL4kNJTMn0cFkmiuKk1G6HsHo64+tjKD7SO+a5DMcw==" saltValue="f+hvjNI4a7J8WBIsVF/C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7" t="s">
        <v>50</v>
      </c>
      <c r="D55" s="1247"/>
      <c r="E55" s="1248"/>
      <c r="F55" s="122">
        <v>505</v>
      </c>
      <c r="G55" s="122">
        <v>521</v>
      </c>
      <c r="H55" s="123">
        <v>499</v>
      </c>
    </row>
    <row r="56" spans="2:8" ht="52.5" customHeight="1" x14ac:dyDescent="0.15">
      <c r="B56" s="124"/>
      <c r="C56" s="1249" t="s">
        <v>51</v>
      </c>
      <c r="D56" s="1249"/>
      <c r="E56" s="1250"/>
      <c r="F56" s="125">
        <v>52</v>
      </c>
      <c r="G56" s="125">
        <v>202</v>
      </c>
      <c r="H56" s="126">
        <v>302</v>
      </c>
    </row>
    <row r="57" spans="2:8" ht="53.25" customHeight="1" x14ac:dyDescent="0.15">
      <c r="B57" s="124"/>
      <c r="C57" s="1251" t="s">
        <v>52</v>
      </c>
      <c r="D57" s="1251"/>
      <c r="E57" s="1252"/>
      <c r="F57" s="127">
        <v>179</v>
      </c>
      <c r="G57" s="127">
        <v>309</v>
      </c>
      <c r="H57" s="128">
        <v>474</v>
      </c>
    </row>
    <row r="58" spans="2:8" ht="45.75" customHeight="1" x14ac:dyDescent="0.15">
      <c r="B58" s="129"/>
      <c r="C58" s="1239" t="s">
        <v>53</v>
      </c>
      <c r="D58" s="1240"/>
      <c r="E58" s="1241"/>
      <c r="F58" s="130">
        <v>35</v>
      </c>
      <c r="G58" s="130">
        <v>85</v>
      </c>
      <c r="H58" s="131">
        <v>185</v>
      </c>
    </row>
    <row r="59" spans="2:8" ht="45.75" customHeight="1" x14ac:dyDescent="0.15">
      <c r="B59" s="129"/>
      <c r="C59" s="1239" t="s">
        <v>54</v>
      </c>
      <c r="D59" s="1240"/>
      <c r="E59" s="1241"/>
      <c r="F59" s="130">
        <v>98</v>
      </c>
      <c r="G59" s="130">
        <v>138</v>
      </c>
      <c r="H59" s="131">
        <v>145</v>
      </c>
    </row>
    <row r="60" spans="2:8" ht="45.75" customHeight="1" x14ac:dyDescent="0.15">
      <c r="B60" s="129"/>
      <c r="C60" s="1239" t="s">
        <v>54</v>
      </c>
      <c r="D60" s="1240"/>
      <c r="E60" s="1241"/>
      <c r="F60" s="130">
        <v>39</v>
      </c>
      <c r="G60" s="130">
        <v>80</v>
      </c>
      <c r="H60" s="131">
        <v>76</v>
      </c>
    </row>
    <row r="61" spans="2:8" ht="45.75" customHeight="1" x14ac:dyDescent="0.15">
      <c r="B61" s="129"/>
      <c r="C61" s="1239" t="s">
        <v>54</v>
      </c>
      <c r="D61" s="1240"/>
      <c r="E61" s="1241"/>
      <c r="F61" s="130" t="s">
        <v>587</v>
      </c>
      <c r="G61" s="130" t="s">
        <v>587</v>
      </c>
      <c r="H61" s="131">
        <v>62</v>
      </c>
    </row>
    <row r="62" spans="2:8" ht="45.75" customHeight="1" thickBot="1" x14ac:dyDescent="0.2">
      <c r="B62" s="132"/>
      <c r="C62" s="1242" t="s">
        <v>54</v>
      </c>
      <c r="D62" s="1243"/>
      <c r="E62" s="1244"/>
      <c r="F62" s="133">
        <v>4</v>
      </c>
      <c r="G62" s="133">
        <v>3</v>
      </c>
      <c r="H62" s="134">
        <v>4</v>
      </c>
    </row>
    <row r="63" spans="2:8" ht="52.5" customHeight="1" thickBot="1" x14ac:dyDescent="0.2">
      <c r="B63" s="135"/>
      <c r="C63" s="1245" t="s">
        <v>55</v>
      </c>
      <c r="D63" s="1245"/>
      <c r="E63" s="1246"/>
      <c r="F63" s="136">
        <v>736</v>
      </c>
      <c r="G63" s="136">
        <v>1031</v>
      </c>
      <c r="H63" s="137">
        <v>1275</v>
      </c>
    </row>
    <row r="64" spans="2:8" x14ac:dyDescent="0.15"/>
  </sheetData>
  <sheetProtection algorithmName="SHA-512" hashValue="Frd1HjH2t0xf3mELoflUsiyFt8kbL2yHWjMMcJPazyvETxyYl6lAAXOdepW1eYUbaRifhpG2Yvq685JPzahkGA==" saltValue="lQvULkZGMprg9vAiQ1UX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3EF89-A111-46EB-9D38-70BC5AC947E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564</v>
      </c>
      <c r="BQ50" s="1258"/>
      <c r="BR50" s="1258"/>
      <c r="BS50" s="1258"/>
      <c r="BT50" s="1258"/>
      <c r="BU50" s="1258"/>
      <c r="BV50" s="1258"/>
      <c r="BW50" s="1258"/>
      <c r="BX50" s="1258" t="s">
        <v>565</v>
      </c>
      <c r="BY50" s="1258"/>
      <c r="BZ50" s="1258"/>
      <c r="CA50" s="1258"/>
      <c r="CB50" s="1258"/>
      <c r="CC50" s="1258"/>
      <c r="CD50" s="1258"/>
      <c r="CE50" s="1258"/>
      <c r="CF50" s="1258" t="s">
        <v>566</v>
      </c>
      <c r="CG50" s="1258"/>
      <c r="CH50" s="1258"/>
      <c r="CI50" s="1258"/>
      <c r="CJ50" s="1258"/>
      <c r="CK50" s="1258"/>
      <c r="CL50" s="1258"/>
      <c r="CM50" s="1258"/>
      <c r="CN50" s="1258" t="s">
        <v>567</v>
      </c>
      <c r="CO50" s="1258"/>
      <c r="CP50" s="1258"/>
      <c r="CQ50" s="1258"/>
      <c r="CR50" s="1258"/>
      <c r="CS50" s="1258"/>
      <c r="CT50" s="1258"/>
      <c r="CU50" s="1258"/>
      <c r="CV50" s="1258" t="s">
        <v>568</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598</v>
      </c>
      <c r="AO51" s="1256"/>
      <c r="AP51" s="1256"/>
      <c r="AQ51" s="1256"/>
      <c r="AR51" s="1256"/>
      <c r="AS51" s="1256"/>
      <c r="AT51" s="1256"/>
      <c r="AU51" s="1256"/>
      <c r="AV51" s="1256"/>
      <c r="AW51" s="1256"/>
      <c r="AX51" s="1256"/>
      <c r="AY51" s="1256"/>
      <c r="AZ51" s="1256"/>
      <c r="BA51" s="1256"/>
      <c r="BB51" s="1256" t="s">
        <v>599</v>
      </c>
      <c r="BC51" s="1256"/>
      <c r="BD51" s="1256"/>
      <c r="BE51" s="1256"/>
      <c r="BF51" s="1256"/>
      <c r="BG51" s="1256"/>
      <c r="BH51" s="1256"/>
      <c r="BI51" s="1256"/>
      <c r="BJ51" s="1256"/>
      <c r="BK51" s="1256"/>
      <c r="BL51" s="1256"/>
      <c r="BM51" s="1256"/>
      <c r="BN51" s="1256"/>
      <c r="BO51" s="1256"/>
      <c r="BP51" s="1253">
        <v>120.5</v>
      </c>
      <c r="BQ51" s="1253"/>
      <c r="BR51" s="1253"/>
      <c r="BS51" s="1253"/>
      <c r="BT51" s="1253"/>
      <c r="BU51" s="1253"/>
      <c r="BV51" s="1253"/>
      <c r="BW51" s="1253"/>
      <c r="BX51" s="1253">
        <v>110.9</v>
      </c>
      <c r="BY51" s="1253"/>
      <c r="BZ51" s="1253"/>
      <c r="CA51" s="1253"/>
      <c r="CB51" s="1253"/>
      <c r="CC51" s="1253"/>
      <c r="CD51" s="1253"/>
      <c r="CE51" s="1253"/>
      <c r="CF51" s="1253">
        <v>78</v>
      </c>
      <c r="CG51" s="1253"/>
      <c r="CH51" s="1253"/>
      <c r="CI51" s="1253"/>
      <c r="CJ51" s="1253"/>
      <c r="CK51" s="1253"/>
      <c r="CL51" s="1253"/>
      <c r="CM51" s="1253"/>
      <c r="CN51" s="1253">
        <v>62.5</v>
      </c>
      <c r="CO51" s="1253"/>
      <c r="CP51" s="1253"/>
      <c r="CQ51" s="1253"/>
      <c r="CR51" s="1253"/>
      <c r="CS51" s="1253"/>
      <c r="CT51" s="1253"/>
      <c r="CU51" s="1253"/>
      <c r="CV51" s="1253">
        <v>46.1</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600</v>
      </c>
      <c r="BC53" s="1256"/>
      <c r="BD53" s="1256"/>
      <c r="BE53" s="1256"/>
      <c r="BF53" s="1256"/>
      <c r="BG53" s="1256"/>
      <c r="BH53" s="1256"/>
      <c r="BI53" s="1256"/>
      <c r="BJ53" s="1256"/>
      <c r="BK53" s="1256"/>
      <c r="BL53" s="1256"/>
      <c r="BM53" s="1256"/>
      <c r="BN53" s="1256"/>
      <c r="BO53" s="1256"/>
      <c r="BP53" s="1253">
        <v>68.099999999999994</v>
      </c>
      <c r="BQ53" s="1253"/>
      <c r="BR53" s="1253"/>
      <c r="BS53" s="1253"/>
      <c r="BT53" s="1253"/>
      <c r="BU53" s="1253"/>
      <c r="BV53" s="1253"/>
      <c r="BW53" s="1253"/>
      <c r="BX53" s="1253">
        <v>69.599999999999994</v>
      </c>
      <c r="BY53" s="1253"/>
      <c r="BZ53" s="1253"/>
      <c r="CA53" s="1253"/>
      <c r="CB53" s="1253"/>
      <c r="CC53" s="1253"/>
      <c r="CD53" s="1253"/>
      <c r="CE53" s="1253"/>
      <c r="CF53" s="1253">
        <v>70.599999999999994</v>
      </c>
      <c r="CG53" s="1253"/>
      <c r="CH53" s="1253"/>
      <c r="CI53" s="1253"/>
      <c r="CJ53" s="1253"/>
      <c r="CK53" s="1253"/>
      <c r="CL53" s="1253"/>
      <c r="CM53" s="1253"/>
      <c r="CN53" s="1253">
        <v>71.3</v>
      </c>
      <c r="CO53" s="1253"/>
      <c r="CP53" s="1253"/>
      <c r="CQ53" s="1253"/>
      <c r="CR53" s="1253"/>
      <c r="CS53" s="1253"/>
      <c r="CT53" s="1253"/>
      <c r="CU53" s="1253"/>
      <c r="CV53" s="1253">
        <v>72.400000000000006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601</v>
      </c>
      <c r="AO55" s="1258"/>
      <c r="AP55" s="1258"/>
      <c r="AQ55" s="1258"/>
      <c r="AR55" s="1258"/>
      <c r="AS55" s="1258"/>
      <c r="AT55" s="1258"/>
      <c r="AU55" s="1258"/>
      <c r="AV55" s="1258"/>
      <c r="AW55" s="1258"/>
      <c r="AX55" s="1258"/>
      <c r="AY55" s="1258"/>
      <c r="AZ55" s="1258"/>
      <c r="BA55" s="1258"/>
      <c r="BB55" s="1256" t="s">
        <v>599</v>
      </c>
      <c r="BC55" s="1256"/>
      <c r="BD55" s="1256"/>
      <c r="BE55" s="1256"/>
      <c r="BF55" s="1256"/>
      <c r="BG55" s="1256"/>
      <c r="BH55" s="1256"/>
      <c r="BI55" s="1256"/>
      <c r="BJ55" s="1256"/>
      <c r="BK55" s="1256"/>
      <c r="BL55" s="1256"/>
      <c r="BM55" s="1256"/>
      <c r="BN55" s="1256"/>
      <c r="BO55" s="1256"/>
      <c r="BP55" s="1253">
        <v>7.6</v>
      </c>
      <c r="BQ55" s="1253"/>
      <c r="BR55" s="1253"/>
      <c r="BS55" s="1253"/>
      <c r="BT55" s="1253"/>
      <c r="BU55" s="1253"/>
      <c r="BV55" s="1253"/>
      <c r="BW55" s="1253"/>
      <c r="BX55" s="1253">
        <v>3</v>
      </c>
      <c r="BY55" s="1253"/>
      <c r="BZ55" s="1253"/>
      <c r="CA55" s="1253"/>
      <c r="CB55" s="1253"/>
      <c r="CC55" s="1253"/>
      <c r="CD55" s="1253"/>
      <c r="CE55" s="1253"/>
      <c r="CF55" s="1253">
        <v>3.4</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600</v>
      </c>
      <c r="BC57" s="1256"/>
      <c r="BD57" s="1256"/>
      <c r="BE57" s="1256"/>
      <c r="BF57" s="1256"/>
      <c r="BG57" s="1256"/>
      <c r="BH57" s="1256"/>
      <c r="BI57" s="1256"/>
      <c r="BJ57" s="1256"/>
      <c r="BK57" s="1256"/>
      <c r="BL57" s="1256"/>
      <c r="BM57" s="1256"/>
      <c r="BN57" s="1256"/>
      <c r="BO57" s="1256"/>
      <c r="BP57" s="1253">
        <v>63.4</v>
      </c>
      <c r="BQ57" s="1253"/>
      <c r="BR57" s="1253"/>
      <c r="BS57" s="1253"/>
      <c r="BT57" s="1253"/>
      <c r="BU57" s="1253"/>
      <c r="BV57" s="1253"/>
      <c r="BW57" s="1253"/>
      <c r="BX57" s="1253">
        <v>63.3</v>
      </c>
      <c r="BY57" s="1253"/>
      <c r="BZ57" s="1253"/>
      <c r="CA57" s="1253"/>
      <c r="CB57" s="1253"/>
      <c r="CC57" s="1253"/>
      <c r="CD57" s="1253"/>
      <c r="CE57" s="1253"/>
      <c r="CF57" s="1253">
        <v>62.8</v>
      </c>
      <c r="CG57" s="1253"/>
      <c r="CH57" s="1253"/>
      <c r="CI57" s="1253"/>
      <c r="CJ57" s="1253"/>
      <c r="CK57" s="1253"/>
      <c r="CL57" s="1253"/>
      <c r="CM57" s="1253"/>
      <c r="CN57" s="1253">
        <v>62.6</v>
      </c>
      <c r="CO57" s="1253"/>
      <c r="CP57" s="1253"/>
      <c r="CQ57" s="1253"/>
      <c r="CR57" s="1253"/>
      <c r="CS57" s="1253"/>
      <c r="CT57" s="1253"/>
      <c r="CU57" s="1253"/>
      <c r="CV57" s="1253">
        <v>63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564</v>
      </c>
      <c r="BQ72" s="1258"/>
      <c r="BR72" s="1258"/>
      <c r="BS72" s="1258"/>
      <c r="BT72" s="1258"/>
      <c r="BU72" s="1258"/>
      <c r="BV72" s="1258"/>
      <c r="BW72" s="1258"/>
      <c r="BX72" s="1258" t="s">
        <v>565</v>
      </c>
      <c r="BY72" s="1258"/>
      <c r="BZ72" s="1258"/>
      <c r="CA72" s="1258"/>
      <c r="CB72" s="1258"/>
      <c r="CC72" s="1258"/>
      <c r="CD72" s="1258"/>
      <c r="CE72" s="1258"/>
      <c r="CF72" s="1258" t="s">
        <v>566</v>
      </c>
      <c r="CG72" s="1258"/>
      <c r="CH72" s="1258"/>
      <c r="CI72" s="1258"/>
      <c r="CJ72" s="1258"/>
      <c r="CK72" s="1258"/>
      <c r="CL72" s="1258"/>
      <c r="CM72" s="1258"/>
      <c r="CN72" s="1258" t="s">
        <v>567</v>
      </c>
      <c r="CO72" s="1258"/>
      <c r="CP72" s="1258"/>
      <c r="CQ72" s="1258"/>
      <c r="CR72" s="1258"/>
      <c r="CS72" s="1258"/>
      <c r="CT72" s="1258"/>
      <c r="CU72" s="1258"/>
      <c r="CV72" s="1258" t="s">
        <v>568</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598</v>
      </c>
      <c r="AO73" s="1256"/>
      <c r="AP73" s="1256"/>
      <c r="AQ73" s="1256"/>
      <c r="AR73" s="1256"/>
      <c r="AS73" s="1256"/>
      <c r="AT73" s="1256"/>
      <c r="AU73" s="1256"/>
      <c r="AV73" s="1256"/>
      <c r="AW73" s="1256"/>
      <c r="AX73" s="1256"/>
      <c r="AY73" s="1256"/>
      <c r="AZ73" s="1256"/>
      <c r="BA73" s="1256"/>
      <c r="BB73" s="1256" t="s">
        <v>599</v>
      </c>
      <c r="BC73" s="1256"/>
      <c r="BD73" s="1256"/>
      <c r="BE73" s="1256"/>
      <c r="BF73" s="1256"/>
      <c r="BG73" s="1256"/>
      <c r="BH73" s="1256"/>
      <c r="BI73" s="1256"/>
      <c r="BJ73" s="1256"/>
      <c r="BK73" s="1256"/>
      <c r="BL73" s="1256"/>
      <c r="BM73" s="1256"/>
      <c r="BN73" s="1256"/>
      <c r="BO73" s="1256"/>
      <c r="BP73" s="1253">
        <v>120.5</v>
      </c>
      <c r="BQ73" s="1253"/>
      <c r="BR73" s="1253"/>
      <c r="BS73" s="1253"/>
      <c r="BT73" s="1253"/>
      <c r="BU73" s="1253"/>
      <c r="BV73" s="1253"/>
      <c r="BW73" s="1253"/>
      <c r="BX73" s="1253">
        <v>110.9</v>
      </c>
      <c r="BY73" s="1253"/>
      <c r="BZ73" s="1253"/>
      <c r="CA73" s="1253"/>
      <c r="CB73" s="1253"/>
      <c r="CC73" s="1253"/>
      <c r="CD73" s="1253"/>
      <c r="CE73" s="1253"/>
      <c r="CF73" s="1253">
        <v>78</v>
      </c>
      <c r="CG73" s="1253"/>
      <c r="CH73" s="1253"/>
      <c r="CI73" s="1253"/>
      <c r="CJ73" s="1253"/>
      <c r="CK73" s="1253"/>
      <c r="CL73" s="1253"/>
      <c r="CM73" s="1253"/>
      <c r="CN73" s="1253">
        <v>62.5</v>
      </c>
      <c r="CO73" s="1253"/>
      <c r="CP73" s="1253"/>
      <c r="CQ73" s="1253"/>
      <c r="CR73" s="1253"/>
      <c r="CS73" s="1253"/>
      <c r="CT73" s="1253"/>
      <c r="CU73" s="1253"/>
      <c r="CV73" s="1253">
        <v>46.1</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603</v>
      </c>
      <c r="BC75" s="1256"/>
      <c r="BD75" s="1256"/>
      <c r="BE75" s="1256"/>
      <c r="BF75" s="1256"/>
      <c r="BG75" s="1256"/>
      <c r="BH75" s="1256"/>
      <c r="BI75" s="1256"/>
      <c r="BJ75" s="1256"/>
      <c r="BK75" s="1256"/>
      <c r="BL75" s="1256"/>
      <c r="BM75" s="1256"/>
      <c r="BN75" s="1256"/>
      <c r="BO75" s="1256"/>
      <c r="BP75" s="1253">
        <v>9.4</v>
      </c>
      <c r="BQ75" s="1253"/>
      <c r="BR75" s="1253"/>
      <c r="BS75" s="1253"/>
      <c r="BT75" s="1253"/>
      <c r="BU75" s="1253"/>
      <c r="BV75" s="1253"/>
      <c r="BW75" s="1253"/>
      <c r="BX75" s="1253">
        <v>9.4</v>
      </c>
      <c r="BY75" s="1253"/>
      <c r="BZ75" s="1253"/>
      <c r="CA75" s="1253"/>
      <c r="CB75" s="1253"/>
      <c r="CC75" s="1253"/>
      <c r="CD75" s="1253"/>
      <c r="CE75" s="1253"/>
      <c r="CF75" s="1253">
        <v>9.1</v>
      </c>
      <c r="CG75" s="1253"/>
      <c r="CH75" s="1253"/>
      <c r="CI75" s="1253"/>
      <c r="CJ75" s="1253"/>
      <c r="CK75" s="1253"/>
      <c r="CL75" s="1253"/>
      <c r="CM75" s="1253"/>
      <c r="CN75" s="1253">
        <v>8.6999999999999993</v>
      </c>
      <c r="CO75" s="1253"/>
      <c r="CP75" s="1253"/>
      <c r="CQ75" s="1253"/>
      <c r="CR75" s="1253"/>
      <c r="CS75" s="1253"/>
      <c r="CT75" s="1253"/>
      <c r="CU75" s="1253"/>
      <c r="CV75" s="1253">
        <v>8.8000000000000007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601</v>
      </c>
      <c r="AO77" s="1258"/>
      <c r="AP77" s="1258"/>
      <c r="AQ77" s="1258"/>
      <c r="AR77" s="1258"/>
      <c r="AS77" s="1258"/>
      <c r="AT77" s="1258"/>
      <c r="AU77" s="1258"/>
      <c r="AV77" s="1258"/>
      <c r="AW77" s="1258"/>
      <c r="AX77" s="1258"/>
      <c r="AY77" s="1258"/>
      <c r="AZ77" s="1258"/>
      <c r="BA77" s="1258"/>
      <c r="BB77" s="1256" t="s">
        <v>599</v>
      </c>
      <c r="BC77" s="1256"/>
      <c r="BD77" s="1256"/>
      <c r="BE77" s="1256"/>
      <c r="BF77" s="1256"/>
      <c r="BG77" s="1256"/>
      <c r="BH77" s="1256"/>
      <c r="BI77" s="1256"/>
      <c r="BJ77" s="1256"/>
      <c r="BK77" s="1256"/>
      <c r="BL77" s="1256"/>
      <c r="BM77" s="1256"/>
      <c r="BN77" s="1256"/>
      <c r="BO77" s="1256"/>
      <c r="BP77" s="1253">
        <v>7.6</v>
      </c>
      <c r="BQ77" s="1253"/>
      <c r="BR77" s="1253"/>
      <c r="BS77" s="1253"/>
      <c r="BT77" s="1253"/>
      <c r="BU77" s="1253"/>
      <c r="BV77" s="1253"/>
      <c r="BW77" s="1253"/>
      <c r="BX77" s="1253">
        <v>3</v>
      </c>
      <c r="BY77" s="1253"/>
      <c r="BZ77" s="1253"/>
      <c r="CA77" s="1253"/>
      <c r="CB77" s="1253"/>
      <c r="CC77" s="1253"/>
      <c r="CD77" s="1253"/>
      <c r="CE77" s="1253"/>
      <c r="CF77" s="1253">
        <v>3.4</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603</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8.8000000000000007</v>
      </c>
      <c r="BY79" s="1253"/>
      <c r="BZ79" s="1253"/>
      <c r="CA79" s="1253"/>
      <c r="CB79" s="1253"/>
      <c r="CC79" s="1253"/>
      <c r="CD79" s="1253"/>
      <c r="CE79" s="1253"/>
      <c r="CF79" s="1253">
        <v>8.8000000000000007</v>
      </c>
      <c r="CG79" s="1253"/>
      <c r="CH79" s="1253"/>
      <c r="CI79" s="1253"/>
      <c r="CJ79" s="1253"/>
      <c r="CK79" s="1253"/>
      <c r="CL79" s="1253"/>
      <c r="CM79" s="1253"/>
      <c r="CN79" s="1253">
        <v>8.3000000000000007</v>
      </c>
      <c r="CO79" s="1253"/>
      <c r="CP79" s="1253"/>
      <c r="CQ79" s="1253"/>
      <c r="CR79" s="1253"/>
      <c r="CS79" s="1253"/>
      <c r="CT79" s="1253"/>
      <c r="CU79" s="1253"/>
      <c r="CV79" s="1253">
        <v>8.1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tLP2iJ9xaVpAyNFAt1BhpaCzkWwshV2Fmur8wbwSTNhcmnfdrA1cjaHwttI2IsTycQ+BnhrVoZ35HrL74aKQw==" saltValue="1DsQiueHzDCe7FtlQmfB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3D04-9A97-425B-83E1-EAC31D2C5AAF}">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ZeUKPBnWVxEGoO9TzpsXsPn27jVE3rqASQrN4ifB3T4HAWLITsn2McZJUvarhizA3J28f09I6E0Bw/7ma+du9Q==" saltValue="0lUP7YE9hiKORdYPYgAp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BC66-9CDF-42DF-AEFE-D2CD5E5DC353}">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qgRGO7HgklnmyktT8TOlP1dN/aNzgYNMUOXAYK2Iy95DUrOkML6EF+JzDNZOUi5e95ptq80Hq2tDo2l2sQoaLQ==" saltValue="GLCtV7OKmg00m0qUIzJt0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561</v>
      </c>
      <c r="G2" s="151"/>
      <c r="H2" s="152"/>
    </row>
    <row r="3" spans="1:8" x14ac:dyDescent="0.15">
      <c r="A3" s="148" t="s">
        <v>554</v>
      </c>
      <c r="B3" s="153"/>
      <c r="C3" s="154"/>
      <c r="D3" s="155">
        <v>44924</v>
      </c>
      <c r="E3" s="156"/>
      <c r="F3" s="157">
        <v>121449</v>
      </c>
      <c r="G3" s="158"/>
      <c r="H3" s="159"/>
    </row>
    <row r="4" spans="1:8" x14ac:dyDescent="0.15">
      <c r="A4" s="160"/>
      <c r="B4" s="161"/>
      <c r="C4" s="162"/>
      <c r="D4" s="163">
        <v>27234</v>
      </c>
      <c r="E4" s="164"/>
      <c r="F4" s="165">
        <v>62922</v>
      </c>
      <c r="G4" s="166"/>
      <c r="H4" s="167"/>
    </row>
    <row r="5" spans="1:8" x14ac:dyDescent="0.15">
      <c r="A5" s="148" t="s">
        <v>556</v>
      </c>
      <c r="B5" s="153"/>
      <c r="C5" s="154"/>
      <c r="D5" s="155">
        <v>48853</v>
      </c>
      <c r="E5" s="156"/>
      <c r="F5" s="157">
        <v>145139</v>
      </c>
      <c r="G5" s="158"/>
      <c r="H5" s="159"/>
    </row>
    <row r="6" spans="1:8" x14ac:dyDescent="0.15">
      <c r="A6" s="160"/>
      <c r="B6" s="161"/>
      <c r="C6" s="162"/>
      <c r="D6" s="163">
        <v>17321</v>
      </c>
      <c r="E6" s="164"/>
      <c r="F6" s="165">
        <v>83762</v>
      </c>
      <c r="G6" s="166"/>
      <c r="H6" s="167"/>
    </row>
    <row r="7" spans="1:8" x14ac:dyDescent="0.15">
      <c r="A7" s="148" t="s">
        <v>557</v>
      </c>
      <c r="B7" s="153"/>
      <c r="C7" s="154"/>
      <c r="D7" s="155">
        <v>43432</v>
      </c>
      <c r="E7" s="156"/>
      <c r="F7" s="157">
        <v>125391</v>
      </c>
      <c r="G7" s="158"/>
      <c r="H7" s="159"/>
    </row>
    <row r="8" spans="1:8" x14ac:dyDescent="0.15">
      <c r="A8" s="160"/>
      <c r="B8" s="161"/>
      <c r="C8" s="162"/>
      <c r="D8" s="163">
        <v>28105</v>
      </c>
      <c r="E8" s="164"/>
      <c r="F8" s="165">
        <v>68516</v>
      </c>
      <c r="G8" s="166"/>
      <c r="H8" s="167"/>
    </row>
    <row r="9" spans="1:8" x14ac:dyDescent="0.15">
      <c r="A9" s="148" t="s">
        <v>558</v>
      </c>
      <c r="B9" s="153"/>
      <c r="C9" s="154"/>
      <c r="D9" s="155">
        <v>102848</v>
      </c>
      <c r="E9" s="156"/>
      <c r="F9" s="157">
        <v>138402</v>
      </c>
      <c r="G9" s="158"/>
      <c r="H9" s="159"/>
    </row>
    <row r="10" spans="1:8" x14ac:dyDescent="0.15">
      <c r="A10" s="160"/>
      <c r="B10" s="161"/>
      <c r="C10" s="162"/>
      <c r="D10" s="163">
        <v>29528</v>
      </c>
      <c r="E10" s="164"/>
      <c r="F10" s="165">
        <v>70652</v>
      </c>
      <c r="G10" s="166"/>
      <c r="H10" s="167"/>
    </row>
    <row r="11" spans="1:8" x14ac:dyDescent="0.15">
      <c r="A11" s="148" t="s">
        <v>559</v>
      </c>
      <c r="B11" s="153"/>
      <c r="C11" s="154"/>
      <c r="D11" s="155">
        <v>58007</v>
      </c>
      <c r="E11" s="156"/>
      <c r="F11" s="157">
        <v>146367</v>
      </c>
      <c r="G11" s="158"/>
      <c r="H11" s="159"/>
    </row>
    <row r="12" spans="1:8" x14ac:dyDescent="0.15">
      <c r="A12" s="160"/>
      <c r="B12" s="161"/>
      <c r="C12" s="168"/>
      <c r="D12" s="163">
        <v>32884</v>
      </c>
      <c r="E12" s="164"/>
      <c r="F12" s="165">
        <v>79441</v>
      </c>
      <c r="G12" s="166"/>
      <c r="H12" s="167"/>
    </row>
    <row r="13" spans="1:8" x14ac:dyDescent="0.15">
      <c r="A13" s="148"/>
      <c r="B13" s="153"/>
      <c r="C13" s="169"/>
      <c r="D13" s="170">
        <v>59613</v>
      </c>
      <c r="E13" s="171"/>
      <c r="F13" s="172">
        <v>135350</v>
      </c>
      <c r="G13" s="173"/>
      <c r="H13" s="159"/>
    </row>
    <row r="14" spans="1:8" x14ac:dyDescent="0.15">
      <c r="A14" s="160"/>
      <c r="B14" s="161"/>
      <c r="C14" s="162"/>
      <c r="D14" s="163">
        <v>27014</v>
      </c>
      <c r="E14" s="164"/>
      <c r="F14" s="165">
        <v>73059</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7.56</v>
      </c>
      <c r="C19" s="174">
        <f>ROUND(VALUE(SUBSTITUTE(実質収支比率等に係る経年分析!G$48,"▲","-")),2)</f>
        <v>1.7</v>
      </c>
      <c r="D19" s="174">
        <f>ROUND(VALUE(SUBSTITUTE(実質収支比率等に係る経年分析!H$48,"▲","-")),2)</f>
        <v>1.36</v>
      </c>
      <c r="E19" s="174">
        <f>ROUND(VALUE(SUBSTITUTE(実質収支比率等に係る経年分析!I$48,"▲","-")),2)</f>
        <v>1.31</v>
      </c>
      <c r="F19" s="174">
        <f>ROUND(VALUE(SUBSTITUTE(実質収支比率等に係る経年分析!J$48,"▲","-")),2)</f>
        <v>1.81</v>
      </c>
    </row>
    <row r="20" spans="1:11" x14ac:dyDescent="0.15">
      <c r="A20" s="174" t="s">
        <v>59</v>
      </c>
      <c r="B20" s="174">
        <f>ROUND(VALUE(SUBSTITUTE(実質収支比率等に係る経年分析!F$47,"▲","-")),2)</f>
        <v>17.89</v>
      </c>
      <c r="C20" s="174">
        <f>ROUND(VALUE(SUBSTITUTE(実質収支比率等に係る経年分析!G$47,"▲","-")),2)</f>
        <v>21.64</v>
      </c>
      <c r="D20" s="174">
        <f>ROUND(VALUE(SUBSTITUTE(実質収支比率等に係る経年分析!H$47,"▲","-")),2)</f>
        <v>21.55</v>
      </c>
      <c r="E20" s="174">
        <f>ROUND(VALUE(SUBSTITUTE(実質収支比率等に係る経年分析!I$47,"▲","-")),2)</f>
        <v>20.6</v>
      </c>
      <c r="F20" s="174">
        <f>ROUND(VALUE(SUBSTITUTE(実質収支比率等に係る経年分析!J$47,"▲","-")),2)</f>
        <v>19.93</v>
      </c>
    </row>
    <row r="21" spans="1:11" x14ac:dyDescent="0.15">
      <c r="A21" s="174" t="s">
        <v>60</v>
      </c>
      <c r="B21" s="174">
        <f>IF(ISNUMBER(VALUE(SUBSTITUTE(実質収支比率等に係る経年分析!F$49,"▲","-"))),ROUND(VALUE(SUBSTITUTE(実質収支比率等に係る経年分析!F$49,"▲","-")),2),NA())</f>
        <v>-3.26</v>
      </c>
      <c r="C21" s="174">
        <f>IF(ISNUMBER(VALUE(SUBSTITUTE(実質収支比率等に係る経年分析!G$49,"▲","-"))),ROUND(VALUE(SUBSTITUTE(実質収支比率等に係る経年分析!G$49,"▲","-")),2),NA())</f>
        <v>-1.48</v>
      </c>
      <c r="D21" s="174">
        <f>IF(ISNUMBER(VALUE(SUBSTITUTE(実質収支比率等に係る経年分析!H$49,"▲","-"))),ROUND(VALUE(SUBSTITUTE(実質収支比率等に係る経年分析!H$49,"▲","-")),2),NA())</f>
        <v>0.6</v>
      </c>
      <c r="E21" s="174">
        <f>IF(ISNUMBER(VALUE(SUBSTITUTE(実質収支比率等に係る経年分析!I$49,"▲","-"))),ROUND(VALUE(SUBSTITUTE(実質収支比率等に係る経年分析!I$49,"▲","-")),2),NA())</f>
        <v>0.68</v>
      </c>
      <c r="F21" s="174">
        <f>IF(ISNUMBER(VALUE(SUBSTITUTE(実質収支比率等に係る経年分析!J$49,"▲","-"))),ROUND(VALUE(SUBSTITUTE(実質収支比率等に係る経年分析!J$49,"▲","-")),2),NA())</f>
        <v>-0.38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学校給食特別会計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0.55000000000000004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0.28000000000000003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11.05</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331</v>
      </c>
      <c r="E42" s="176"/>
      <c r="F42" s="176"/>
      <c r="G42" s="176">
        <f>'実質公債費比率（分子）の構造'!L$52</f>
        <v>317</v>
      </c>
      <c r="H42" s="176"/>
      <c r="I42" s="176"/>
      <c r="J42" s="176">
        <f>'実質公債費比率（分子）の構造'!M$52</f>
        <v>313</v>
      </c>
      <c r="K42" s="176"/>
      <c r="L42" s="176"/>
      <c r="M42" s="176">
        <f>'実質公債費比率（分子）の構造'!N$52</f>
        <v>300</v>
      </c>
      <c r="N42" s="176"/>
      <c r="O42" s="176"/>
      <c r="P42" s="176">
        <f>'実質公債費比率（分子）の構造'!O$52</f>
        <v>293</v>
      </c>
    </row>
    <row r="43" spans="1:16" x14ac:dyDescent="0.15">
      <c r="A43" s="176" t="s">
        <v>68</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69</v>
      </c>
      <c r="B44" s="176">
        <f>'実質公債費比率（分子）の構造'!K$50</f>
        <v>11</v>
      </c>
      <c r="C44" s="176"/>
      <c r="D44" s="176"/>
      <c r="E44" s="176">
        <f>'実質公債費比率（分子）の構造'!L$50</f>
        <v>3</v>
      </c>
      <c r="F44" s="176"/>
      <c r="G44" s="176"/>
      <c r="H44" s="176">
        <f>'実質公債費比率（分子）の構造'!M$50</f>
        <v>5</v>
      </c>
      <c r="I44" s="176"/>
      <c r="J44" s="176"/>
      <c r="K44" s="176">
        <f>'実質公債費比率（分子）の構造'!N$50</f>
        <v>5</v>
      </c>
      <c r="L44" s="176"/>
      <c r="M44" s="176"/>
      <c r="N44" s="176">
        <f>'実質公債費比率（分子）の構造'!O$50</f>
        <v>4</v>
      </c>
      <c r="O44" s="176"/>
      <c r="P44" s="176"/>
    </row>
    <row r="45" spans="1:16" x14ac:dyDescent="0.15">
      <c r="A45" s="176" t="s">
        <v>70</v>
      </c>
      <c r="B45" s="176">
        <f>'実質公債費比率（分子）の構造'!K$49</f>
        <v>31</v>
      </c>
      <c r="C45" s="176"/>
      <c r="D45" s="176"/>
      <c r="E45" s="176">
        <f>'実質公債費比率（分子）の構造'!L$49</f>
        <v>13</v>
      </c>
      <c r="F45" s="176"/>
      <c r="G45" s="176"/>
      <c r="H45" s="176">
        <f>'実質公債費比率（分子）の構造'!M$49</f>
        <v>14</v>
      </c>
      <c r="I45" s="176"/>
      <c r="J45" s="176"/>
      <c r="K45" s="176">
        <f>'実質公債費比率（分子）の構造'!N$49</f>
        <v>9</v>
      </c>
      <c r="L45" s="176"/>
      <c r="M45" s="176"/>
      <c r="N45" s="176">
        <f>'実質公債費比率（分子）の構造'!O$49</f>
        <v>10</v>
      </c>
      <c r="O45" s="176"/>
      <c r="P45" s="176"/>
    </row>
    <row r="46" spans="1:16" x14ac:dyDescent="0.15">
      <c r="A46" s="176" t="s">
        <v>71</v>
      </c>
      <c r="B46" s="176">
        <f>'実質公債費比率（分子）の構造'!K$48</f>
        <v>80</v>
      </c>
      <c r="C46" s="176"/>
      <c r="D46" s="176"/>
      <c r="E46" s="176">
        <f>'実質公債費比率（分子）の構造'!L$48</f>
        <v>73</v>
      </c>
      <c r="F46" s="176"/>
      <c r="G46" s="176"/>
      <c r="H46" s="176">
        <f>'実質公債費比率（分子）の構造'!M$48</f>
        <v>86</v>
      </c>
      <c r="I46" s="176"/>
      <c r="J46" s="176"/>
      <c r="K46" s="176">
        <f>'実質公債費比率（分子）の構造'!N$48</f>
        <v>86</v>
      </c>
      <c r="L46" s="176"/>
      <c r="M46" s="176"/>
      <c r="N46" s="176">
        <f>'実質公債費比率（分子）の構造'!O$48</f>
        <v>87</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402</v>
      </c>
      <c r="C49" s="176"/>
      <c r="D49" s="176"/>
      <c r="E49" s="176">
        <f>'実質公債費比率（分子）の構造'!L$45</f>
        <v>413</v>
      </c>
      <c r="F49" s="176"/>
      <c r="G49" s="176"/>
      <c r="H49" s="176">
        <f>'実質公債費比率（分子）の構造'!M$45</f>
        <v>369</v>
      </c>
      <c r="I49" s="176"/>
      <c r="J49" s="176"/>
      <c r="K49" s="176">
        <f>'実質公債費比率（分子）の構造'!N$45</f>
        <v>395</v>
      </c>
      <c r="L49" s="176"/>
      <c r="M49" s="176"/>
      <c r="N49" s="176">
        <f>'実質公債費比率（分子）の構造'!O$45</f>
        <v>411</v>
      </c>
      <c r="O49" s="176"/>
      <c r="P49" s="176"/>
    </row>
    <row r="50" spans="1:16" x14ac:dyDescent="0.15">
      <c r="A50" s="176" t="s">
        <v>75</v>
      </c>
      <c r="B50" s="176" t="e">
        <f>NA()</f>
        <v>#N/A</v>
      </c>
      <c r="C50" s="176">
        <f>IF(ISNUMBER('実質公債費比率（分子）の構造'!K$53),'実質公債費比率（分子）の構造'!K$53,NA())</f>
        <v>193</v>
      </c>
      <c r="D50" s="176" t="e">
        <f>NA()</f>
        <v>#N/A</v>
      </c>
      <c r="E50" s="176" t="e">
        <f>NA()</f>
        <v>#N/A</v>
      </c>
      <c r="F50" s="176">
        <f>IF(ISNUMBER('実質公債費比率（分子）の構造'!L$53),'実質公債費比率（分子）の構造'!L$53,NA())</f>
        <v>185</v>
      </c>
      <c r="G50" s="176" t="e">
        <f>NA()</f>
        <v>#N/A</v>
      </c>
      <c r="H50" s="176" t="e">
        <f>NA()</f>
        <v>#N/A</v>
      </c>
      <c r="I50" s="176">
        <f>IF(ISNUMBER('実質公債費比率（分子）の構造'!M$53),'実質公債費比率（分子）の構造'!M$53,NA())</f>
        <v>161</v>
      </c>
      <c r="J50" s="176" t="e">
        <f>NA()</f>
        <v>#N/A</v>
      </c>
      <c r="K50" s="176" t="e">
        <f>NA()</f>
        <v>#N/A</v>
      </c>
      <c r="L50" s="176">
        <f>IF(ISNUMBER('実質公債費比率（分子）の構造'!N$53),'実質公債費比率（分子）の構造'!N$53,NA())</f>
        <v>195</v>
      </c>
      <c r="M50" s="176" t="e">
        <f>NA()</f>
        <v>#N/A</v>
      </c>
      <c r="N50" s="176" t="e">
        <f>NA()</f>
        <v>#N/A</v>
      </c>
      <c r="O50" s="176">
        <f>IF(ISNUMBER('実質公債費比率（分子）の構造'!O$53),'実質公債費比率（分子）の構造'!O$53,NA())</f>
        <v>219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3064</v>
      </c>
      <c r="E56" s="175"/>
      <c r="F56" s="175"/>
      <c r="G56" s="175">
        <f>'将来負担比率（分子）の構造'!J$52</f>
        <v>2935</v>
      </c>
      <c r="H56" s="175"/>
      <c r="I56" s="175"/>
      <c r="J56" s="175">
        <f>'将来負担比率（分子）の構造'!K$52</f>
        <v>2951</v>
      </c>
      <c r="K56" s="175"/>
      <c r="L56" s="175"/>
      <c r="M56" s="175">
        <f>'将来負担比率（分子）の構造'!L$52</f>
        <v>2807</v>
      </c>
      <c r="N56" s="175"/>
      <c r="O56" s="175"/>
      <c r="P56" s="175">
        <f>'将来負担比率（分子）の構造'!M$52</f>
        <v>2682</v>
      </c>
    </row>
    <row r="57" spans="1:16" x14ac:dyDescent="0.15">
      <c r="A57" s="175" t="s">
        <v>44</v>
      </c>
      <c r="B57" s="175"/>
      <c r="C57" s="175"/>
      <c r="D57" s="175">
        <f>'将来負担比率（分子）の構造'!I$51</f>
        <v>11</v>
      </c>
      <c r="E57" s="175"/>
      <c r="F57" s="175"/>
      <c r="G57" s="175">
        <f>'将来負担比率（分子）の構造'!J$51</f>
        <v>38</v>
      </c>
      <c r="H57" s="175"/>
      <c r="I57" s="175"/>
      <c r="J57" s="175">
        <f>'将来負担比率（分子）の構造'!K$51</f>
        <v>65</v>
      </c>
      <c r="K57" s="175"/>
      <c r="L57" s="175"/>
      <c r="M57" s="175">
        <f>'将来負担比率（分子）の構造'!L$51</f>
        <v>59</v>
      </c>
      <c r="N57" s="175"/>
      <c r="O57" s="175"/>
      <c r="P57" s="175">
        <f>'将来負担比率（分子）の構造'!M$51</f>
        <v>80</v>
      </c>
    </row>
    <row r="58" spans="1:16" x14ac:dyDescent="0.15">
      <c r="A58" s="175" t="s">
        <v>43</v>
      </c>
      <c r="B58" s="175"/>
      <c r="C58" s="175"/>
      <c r="D58" s="175">
        <f>'将来負担比率（分子）の構造'!I$50</f>
        <v>773</v>
      </c>
      <c r="E58" s="175"/>
      <c r="F58" s="175"/>
      <c r="G58" s="175">
        <f>'将来負担比率（分子）の構造'!J$50</f>
        <v>812</v>
      </c>
      <c r="H58" s="175"/>
      <c r="I58" s="175"/>
      <c r="J58" s="175">
        <f>'将来負担比率（分子）の構造'!K$50</f>
        <v>1078</v>
      </c>
      <c r="K58" s="175"/>
      <c r="L58" s="175"/>
      <c r="M58" s="175">
        <f>'将来負担比率（分子）の構造'!L$50</f>
        <v>1406</v>
      </c>
      <c r="N58" s="175"/>
      <c r="O58" s="175"/>
      <c r="P58" s="175">
        <f>'将来負担比率（分子）の構造'!M$50</f>
        <v>1652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291</v>
      </c>
      <c r="C61" s="175"/>
      <c r="D61" s="175"/>
      <c r="E61" s="175">
        <f>'将来負担比率（分子）の構造'!J$46</f>
        <v>268</v>
      </c>
      <c r="F61" s="175"/>
      <c r="G61" s="175"/>
      <c r="H61" s="175">
        <f>'将来負担比率（分子）の構造'!K$46</f>
        <v>225</v>
      </c>
      <c r="I61" s="175"/>
      <c r="J61" s="175"/>
      <c r="K61" s="175">
        <f>'将来負担比率（分子）の構造'!L$46</f>
        <v>183</v>
      </c>
      <c r="L61" s="175"/>
      <c r="M61" s="175"/>
      <c r="N61" s="175">
        <f>'将来負担比率（分子）の構造'!M$46</f>
        <v>130</v>
      </c>
      <c r="O61" s="175"/>
      <c r="P61" s="175"/>
    </row>
    <row r="62" spans="1:16" x14ac:dyDescent="0.15">
      <c r="A62" s="175" t="s">
        <v>37</v>
      </c>
      <c r="B62" s="175">
        <f>'将来負担比率（分子）の構造'!I$45</f>
        <v>832</v>
      </c>
      <c r="C62" s="175"/>
      <c r="D62" s="175"/>
      <c r="E62" s="175">
        <f>'将来負担比率（分子）の構造'!J$45</f>
        <v>824</v>
      </c>
      <c r="F62" s="175"/>
      <c r="G62" s="175"/>
      <c r="H62" s="175">
        <f>'将来負担比率（分子）の構造'!K$45</f>
        <v>789</v>
      </c>
      <c r="I62" s="175"/>
      <c r="J62" s="175"/>
      <c r="K62" s="175">
        <f>'将来負担比率（分子）の構造'!L$45</f>
        <v>745</v>
      </c>
      <c r="L62" s="175"/>
      <c r="M62" s="175"/>
      <c r="N62" s="175">
        <f>'将来負担比率（分子）の構造'!M$45</f>
        <v>712</v>
      </c>
      <c r="O62" s="175"/>
      <c r="P62" s="175"/>
    </row>
    <row r="63" spans="1:16" x14ac:dyDescent="0.15">
      <c r="A63" s="175" t="s">
        <v>36</v>
      </c>
      <c r="B63" s="175">
        <f>'将来負担比率（分子）の構造'!I$44</f>
        <v>54</v>
      </c>
      <c r="C63" s="175"/>
      <c r="D63" s="175"/>
      <c r="E63" s="175">
        <f>'将来負担比率（分子）の構造'!J$44</f>
        <v>45</v>
      </c>
      <c r="F63" s="175"/>
      <c r="G63" s="175"/>
      <c r="H63" s="175">
        <f>'将来負担比率（分子）の構造'!K$44</f>
        <v>44</v>
      </c>
      <c r="I63" s="175"/>
      <c r="J63" s="175"/>
      <c r="K63" s="175">
        <f>'将来負担比率（分子）の構造'!L$44</f>
        <v>43</v>
      </c>
      <c r="L63" s="175"/>
      <c r="M63" s="175"/>
      <c r="N63" s="175">
        <f>'将来負担比率（分子）の構造'!M$44</f>
        <v>45</v>
      </c>
      <c r="O63" s="175"/>
      <c r="P63" s="175"/>
    </row>
    <row r="64" spans="1:16" x14ac:dyDescent="0.15">
      <c r="A64" s="175" t="s">
        <v>35</v>
      </c>
      <c r="B64" s="175">
        <f>'将来負担比率（分子）の構造'!I$43</f>
        <v>1139</v>
      </c>
      <c r="C64" s="175"/>
      <c r="D64" s="175"/>
      <c r="E64" s="175">
        <f>'将来負担比率（分子）の構造'!J$43</f>
        <v>1127</v>
      </c>
      <c r="F64" s="175"/>
      <c r="G64" s="175"/>
      <c r="H64" s="175">
        <f>'将来負担比率（分子）の構造'!K$43</f>
        <v>1099</v>
      </c>
      <c r="I64" s="175"/>
      <c r="J64" s="175"/>
      <c r="K64" s="175">
        <f>'将来負担比率（分子）の構造'!L$43</f>
        <v>1087</v>
      </c>
      <c r="L64" s="175"/>
      <c r="M64" s="175"/>
      <c r="N64" s="175">
        <f>'将来負担比率（分子）の構造'!M$43</f>
        <v>1091</v>
      </c>
      <c r="O64" s="175"/>
      <c r="P64" s="175"/>
    </row>
    <row r="65" spans="1:16" x14ac:dyDescent="0.15">
      <c r="A65" s="175" t="s">
        <v>34</v>
      </c>
      <c r="B65" s="175">
        <f>'将来負担比率（分子）の構造'!I$42</f>
        <v>30</v>
      </c>
      <c r="C65" s="175"/>
      <c r="D65" s="175"/>
      <c r="E65" s="175">
        <f>'将来負担比率（分子）の構造'!J$42</f>
        <v>20</v>
      </c>
      <c r="F65" s="175"/>
      <c r="G65" s="175"/>
      <c r="H65" s="175">
        <f>'将来負担比率（分子）の構造'!K$42</f>
        <v>10</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3821</v>
      </c>
      <c r="C66" s="175"/>
      <c r="D66" s="175"/>
      <c r="E66" s="175">
        <f>'将来負担比率（分子）の構造'!J$41</f>
        <v>3648</v>
      </c>
      <c r="F66" s="175"/>
      <c r="G66" s="175"/>
      <c r="H66" s="175">
        <f>'将来負担比率（分子）の構造'!K$41</f>
        <v>3525</v>
      </c>
      <c r="I66" s="175"/>
      <c r="J66" s="175"/>
      <c r="K66" s="175">
        <f>'将来負担比率（分子）の構造'!L$41</f>
        <v>3616</v>
      </c>
      <c r="L66" s="175"/>
      <c r="M66" s="175"/>
      <c r="N66" s="175">
        <f>'将来負担比率（分子）の構造'!M$41</f>
        <v>3459</v>
      </c>
      <c r="O66" s="175"/>
      <c r="P66" s="175"/>
    </row>
    <row r="67" spans="1:16" x14ac:dyDescent="0.15">
      <c r="A67" s="175" t="s">
        <v>79</v>
      </c>
      <c r="B67" s="175" t="e">
        <f>NA()</f>
        <v>#N/A</v>
      </c>
      <c r="C67" s="175">
        <f>IF(ISNUMBER('将来負担比率（分子）の構造'!I$53), IF('将来負担比率（分子）の構造'!I$53 &lt; 0, 0, '将来負担比率（分子）の構造'!I$53), NA())</f>
        <v>2317</v>
      </c>
      <c r="D67" s="175" t="e">
        <f>NA()</f>
        <v>#N/A</v>
      </c>
      <c r="E67" s="175" t="e">
        <f>NA()</f>
        <v>#N/A</v>
      </c>
      <c r="F67" s="175">
        <f>IF(ISNUMBER('将来負担比率（分子）の構造'!J$53), IF('将来負担比率（分子）の構造'!J$53 &lt; 0, 0, '将来負担比率（分子）の構造'!J$53), NA())</f>
        <v>2147</v>
      </c>
      <c r="G67" s="175" t="e">
        <f>NA()</f>
        <v>#N/A</v>
      </c>
      <c r="H67" s="175" t="e">
        <f>NA()</f>
        <v>#N/A</v>
      </c>
      <c r="I67" s="175">
        <f>IF(ISNUMBER('将来負担比率（分子）の構造'!K$53), IF('将来負担比率（分子）の構造'!K$53 &lt; 0, 0, '将来負担比率（分子）の構造'!K$53), NA())</f>
        <v>1598</v>
      </c>
      <c r="J67" s="175" t="e">
        <f>NA()</f>
        <v>#N/A</v>
      </c>
      <c r="K67" s="175" t="e">
        <f>NA()</f>
        <v>#N/A</v>
      </c>
      <c r="L67" s="175">
        <f>IF(ISNUMBER('将来負担比率（分子）の構造'!L$53), IF('将来負担比率（分子）の構造'!L$53 &lt; 0, 0, '将来負担比率（分子）の構造'!L$53), NA())</f>
        <v>1401</v>
      </c>
      <c r="M67" s="175" t="e">
        <f>NA()</f>
        <v>#N/A</v>
      </c>
      <c r="N67" s="175" t="e">
        <f>NA()</f>
        <v>#N/A</v>
      </c>
      <c r="O67" s="175">
        <f>IF(ISNUMBER('将来負担比率（分子）の構造'!M$53), IF('将来負担比率（分子）の構造'!M$53 &lt; 0, 0, '将来負担比率（分子）の構造'!M$53), NA())</f>
        <v>1023</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505</v>
      </c>
      <c r="C72" s="179">
        <f>基金残高に係る経年分析!G55</f>
        <v>521</v>
      </c>
      <c r="D72" s="179">
        <f>基金残高に係る経年分析!H55</f>
        <v>499</v>
      </c>
    </row>
    <row r="73" spans="1:16" x14ac:dyDescent="0.15">
      <c r="A73" s="178" t="s">
        <v>82</v>
      </c>
      <c r="B73" s="179">
        <f>基金残高に係る経年分析!F56</f>
        <v>52</v>
      </c>
      <c r="C73" s="179">
        <f>基金残高に係る経年分析!G56</f>
        <v>202</v>
      </c>
      <c r="D73" s="179">
        <f>基金残高に係る経年分析!H56</f>
        <v>302</v>
      </c>
    </row>
    <row r="74" spans="1:16" x14ac:dyDescent="0.15">
      <c r="A74" s="178" t="s">
        <v>83</v>
      </c>
      <c r="B74" s="179">
        <f>基金残高に係る経年分析!F57</f>
        <v>179</v>
      </c>
      <c r="C74" s="179">
        <f>基金残高に係る経年分析!G57</f>
        <v>309</v>
      </c>
      <c r="D74" s="179">
        <f>基金残高に係る経年分析!H57</f>
        <v>474</v>
      </c>
    </row>
  </sheetData>
  <sheetProtection algorithmName="SHA-512" hashValue="K4Z/4QTy6hjYtU6Zg5e9cH8EXR20qsMc+Ww1pXJ11nRLhSUeHWv3zYjxc5CYaFxJ1nLYq6cy2qo4w3WMe48a5Q==" saltValue="/+2w/R7rhefe84H54Vg+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2024-09-04T01:42:19Z</cp:lastPrinted>
  <dcterms:created xsi:type="dcterms:W3CDTF">2024-03-14T03:31:20Z</dcterms:created>
  <dcterms:modified xsi:type="dcterms:W3CDTF">2024-09-06T00:42:09Z</dcterms:modified>
  <cp:category/>
</cp:coreProperties>
</file>