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ns005\財政課\共通\決算\財政比較分析表（通称　クモの巣）\R4決算\②R6.9.16〆分（公会計）\"/>
    </mc:Choice>
  </mc:AlternateContent>
  <xr:revisionPtr revIDLastSave="0" documentId="13_ncr:1_{A1FDA969-27E0-4B7F-8DFB-9F036695761B}" xr6:coauthVersionLast="47" xr6:coauthVersionMax="47" xr10:uidLastSave="{00000000-0000-0000-0000-000000000000}"/>
  <bookViews>
    <workbookView xWindow="-120" yWindow="-120" windowWidth="20730" windowHeight="11160" tabRatio="8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9" i="12" l="1"/>
  <c r="AA68" i="12"/>
  <c r="AA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C36" i="10"/>
  <c r="BE35" i="10"/>
  <c r="C35" i="10"/>
  <c r="BW34" i="10"/>
  <c r="BE34" i="10"/>
  <c r="C34" i="10"/>
  <c r="BW35" i="10" l="1"/>
  <c r="CO34" i="10" s="1"/>
  <c r="CO35" i="10" s="1"/>
  <c r="CO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<sst xmlns="http://schemas.openxmlformats.org/spreadsheetml/2006/main" count="1107" uniqueCount="605">
  <si>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</si>
  <si>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</si>
  <si>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</si>
  <si>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</si>
  <si>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</si>
  <si>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</si>
  <si>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</si>
  <si>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</si>
  <si>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</si>
  <si>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</si>
  <si>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</si>
  <si>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</si>
  <si>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</si>
  <si>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</si>
  <si>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</si>
  <si>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</si>
  <si>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</si>
  <si>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</si>
  <si>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</si>
  <si>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</si>
  <si>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</si>
  <si>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</si>
  <si>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</si>
  <si>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</si>
  <si>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</si>
  <si>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</si>
  <si>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</si>
  <si>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</si>
  <si>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</si>
  <si>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</si>
  <si>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</si>
  <si>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</si>
  <si>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</si>
  <si>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</si>
  <si>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</si>
  <si>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</si>
  <si>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</si>
  <si>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</si>
  <si>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</si>
  <si>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</si>
  <si>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</si>
  <si>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</si>
  <si>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</si>
  <si>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</si>
  <si>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</si>
  <si>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</si>
  <si>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</si>
  <si>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</si>
  <si>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</si>
  <si>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</si>
  <si>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</si>
  <si>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</si>
  <si>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</si>
  <si>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</si>
  <si>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</si>
  <si>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</si>
  <si>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</si>
  <si>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</si>
  <si>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</si>
  <si>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</si>
  <si>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</si>
  <si>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</si>
  <si>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</si>
  <si>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</si>
  <si>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</si>
  <si>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</si>
  <si>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</si>
  <si>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</si>
  <si>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</si>
  <si>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</si>
  <si>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</si>
  <si>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</si>
  <si>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</si>
  <si>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</si>
  <si>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</si>
  <si>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</si>
  <si>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</si>
  <si>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</si>
  <si>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</si>
  <si>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</si>
  <si>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</si>
  <si>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</si>
  <si>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</si>
  <si>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</si>
  <si>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</si>
  <si>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</si>
  <si>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</si>
  <si>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</si>
  <si>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</si>
  <si>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</si>
  <si>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</si>
  <si>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</si>
  <si>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</si>
  <si>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</si>
  <si>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</si>
  <si>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</si>
  <si>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</si>
  <si>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</si>
  <si>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</si>
  <si>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</si>
  <si>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</si>
  <si>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</si>
  <si>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</si>
  <si>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</si>
  <si>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</si>
  <si>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</si>
  <si>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</si>
  <si>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</si>
  <si>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</si>
  <si>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</si>
  <si>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</si>
  <si>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</si>
  <si>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</si>
  <si>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</si>
  <si>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</si>
  <si>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</si>
  <si>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</si>
  <si>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</si>
  <si>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</si>
  <si>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</si>
  <si>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</si>
  <si>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</si>
  <si>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</si>
  <si>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</si>
  <si>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</si>
  <si>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</si>
  <si>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</si>
  <si>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</si>
  <si>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</si>
  <si>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</si>
  <si>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</si>
  <si>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</si>
  <si>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</si>
  <si>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</si>
  <si>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</si>
  <si>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</si>
  <si>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</si>
  <si>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</si>
  <si>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</si>
  <si>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</si>
  <si>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</si>
  <si>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</si>
  <si>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</si>
  <si>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</si>
  <si>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</si>
  <si>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</si>
  <si>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</si>
  <si>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</si>
  <si>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</si>
  <si>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</si>
  <si>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</si>
  <si>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</si>
  <si>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</si>
  <si>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</si>
  <si>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</si>
  <si>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</si>
  <si>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</si>
  <si>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</si>
  <si>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</si>
  <si>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</si>
  <si>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</si>
  <si>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</si>
  <si>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</si>
  <si>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</si>
  <si>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</si>
  <si>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</si>
  <si>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</si>
  <si>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</si>
  <si>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</si>
  <si>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</si>
  <si>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</si>
  <si>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</si>
  <si>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</si>
  <si>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</si>
  <si>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</si>
  <si>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</si>
  <si>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</si>
  <si>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</si>
  <si>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</si>
  <si>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</si>
  <si>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</si>
  <si>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</si>
  <si>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</si>
  <si>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</si>
  <si>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</si>
  <si>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</si>
  <si>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</si>
  <si>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</si>
  <si>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</si>
  <si>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</si>
  <si>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</si>
  <si>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</si>
  <si>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</si>
  <si>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</si>
  <si>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</si>
  <si>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</si>
  <si>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</si>
  <si>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</si>
  <si>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</si>
  <si>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</si>
  <si>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</si>
  <si>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</si>
  <si>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</si>
  <si>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</si>
  <si>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</si>
  <si>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</si>
  <si>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</si>
  <si>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</si>
  <si>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</si>
  <si>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</si>
  <si>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</si>
  <si>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</si>
  <si>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</si>
  <si>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</si>
  <si>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</si>
  <si>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</si>
  <si>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</si>
  <si>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奈良県生駒市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</si>
  <si>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</si>
  <si>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</si>
  <si>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</si>
  <si>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</si>
  <si>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</si>
  <si>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</si>
  <si>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</si>
  <si>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</si>
  <si>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</si>
  <si>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</si>
  <si>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</si>
  <si>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</si>
  <si>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</si>
  <si>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</si>
  <si>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</si>
  <si>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</si>
  <si>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</si>
  <si>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</si>
  <si>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</si>
  <si>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</si>
  <si>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</si>
  <si>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</si>
  <si>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</si>
  <si>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</si>
  <si>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</si>
  <si>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</si>
  <si>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</si>
  <si>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</si>
  <si>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</si>
  <si>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</si>
  <si>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</si>
  <si>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</si>
  <si>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</si>
  <si>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</si>
  <si>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</si>
  <si>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</si>
  <si>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</si>
  <si>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</si>
  <si>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</si>
  <si>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</si>
  <si>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</si>
  <si>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</si>
  <si>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</si>
  <si>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</si>
  <si>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</si>
  <si>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</si>
  <si>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</si>
  <si>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</si>
  <si>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</si>
  <si>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</si>
  <si>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</si>
  <si>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</si>
  <si>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</si>
  <si>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</si>
  <si>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</si>
  <si>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</si>
  <si>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</si>
  <si>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</si>
  <si>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</si>
  <si>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</si>
  <si>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</si>
  <si>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</si>
  <si>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</si>
  <si>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</si>
  <si>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</si>
  <si>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</si>
  <si>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</si>
  <si>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</si>
  <si>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</si>
  <si>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</si>
  <si>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</si>
  <si>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</si>
  <si>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</si>
  <si>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</si>
  <si>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</si>
  <si>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</si>
  <si>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</si>
  <si>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</si>
  <si>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</si>
  <si>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</si>
  <si>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</si>
  <si>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</si>
  <si>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</si>
  <si>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</si>
  <si>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</si>
  <si>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</si>
  <si>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</si>
  <si>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</si>
  <si>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</si>
  <si>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</si>
  <si>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</si>
  <si>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</si>
  <si>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</si>
  <si>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</si>
  <si>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</si>
  <si>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</si>
  <si>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</si>
  <si>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</si>
  <si>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</si>
  <si>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</si>
  <si>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</si>
  <si>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</si>
  <si>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</si>
  <si>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</si>
  <si>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</si>
  <si>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</si>
  <si>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</si>
  <si>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</si>
  <si>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</si>
  <si>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</si>
  <si>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</si>
  <si>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</si>
  <si>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</si>
  <si>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</si>
  <si>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</si>
  <si>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</si>
  <si>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</si>
  <si>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</si>
  <si>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</si>
  <si>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</si>
  <si>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</si>
  <si>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</si>
  <si>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</si>
  <si>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</si>
  <si>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</si>
  <si>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</si>
  <si>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</si>
  <si>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</si>
  <si>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</si>
  <si>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</si>
  <si>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</si>
  <si>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</si>
  <si>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</si>
  <si>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</si>
  <si>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</si>
  <si>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</si>
  <si>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</si>
  <si>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</si>
  <si>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</si>
  <si>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</si>
  <si>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</si>
  <si>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</si>
  <si>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</si>
  <si>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</si>
  <si>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</si>
  <si>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</si>
  <si>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</si>
  <si>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</si>
  <si>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</si>
  <si>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</si>
  <si>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</si>
  <si>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</si>
  <si>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奈良県生駒市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</si>
  <si>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</si>
  <si>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</si>
  <si>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</si>
  <si>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</si>
  <si>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</si>
  <si>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</si>
  <si>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</si>
  <si>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</si>
  <si>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</si>
  <si>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</si>
  <si>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</si>
  <si>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</si>
  <si>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</si>
  <si>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</si>
  <si>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</si>
  <si>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</si>
  <si>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</si>
  <si>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</si>
  <si>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</si>
  <si>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</si>
  <si>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</si>
  <si>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</si>
  <si>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</si>
  <si>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</si>
  <si>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</si>
  <si>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</si>
  <si>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</si>
  <si>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</si>
  <si>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</si>
  <si>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</si>
  <si>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</si>
  <si>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</si>
  <si>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</si>
  <si>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</si>
  <si>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</si>
  <si>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</si>
  <si>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</si>
  <si>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</si>
  <si>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</si>
  <si>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</si>
  <si>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</si>
  <si>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</si>
  <si>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</si>
  <si>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</si>
  <si>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</si>
  <si>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</si>
  <si>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</si>
  <si>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</si>
  <si>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</si>
  <si>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</si>
  <si>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</si>
  <si>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</si>
  <si>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</si>
  <si>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</si>
  <si>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</si>
  <si>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</si>
  <si>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</si>
  <si>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</si>
  <si>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</si>
  <si>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</si>
  <si>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</si>
  <si>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</si>
  <si>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</si>
  <si>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</si>
  <si>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</si>
  <si>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</si>
  <si>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</si>
  <si>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</si>
  <si>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</si>
  <si>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</si>
  <si>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</si>
  <si>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</si>
  <si>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</si>
  <si>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</si>
  <si>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</si>
  <si>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</si>
  <si>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</si>
  <si>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</si>
  <si>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</si>
  <si>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</si>
  <si>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</si>
  <si>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</si>
  <si>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</si>
  <si>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</si>
  <si>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</si>
  <si>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</si>
  <si>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</si>
  <si>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</si>
  <si>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</si>
  <si>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</si>
  <si>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</si>
  <si>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</si>
  <si>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</si>
  <si>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</si>
  <si>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</si>
  <si>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</si>
  <si>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</si>
  <si>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</si>
  <si>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</si>
  <si>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</si>
  <si>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</si>
  <si>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</si>
  <si>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</si>
  <si>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</si>
  <si>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</si>
  <si>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</si>
  <si>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</si>
  <si>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</si>
  <si>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</si>
  <si>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</si>
  <si>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</si>
  <si>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</si>
  <si>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</si>
  <si>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</si>
  <si>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</si>
  <si>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</si>
  <si>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</si>
  <si>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</si>
  <si>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</si>
  <si>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</si>
  <si>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</si>
  <si>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</si>
  <si>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</si>
  <si>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</si>
  <si>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</si>
  <si>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</si>
  <si>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</si>
  <si>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</si>
  <si>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</si>
  <si>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</si>
  <si>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</si>
  <si>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</si>
  <si>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</si>
  <si>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</si>
  <si>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</si>
  <si>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</si>
  <si>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</si>
  <si>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</si>
  <si>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</si>
  <si>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</si>
  <si>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</si>
  <si>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</si>
  <si>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</si>
  <si>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</si>
  <si>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</si>
  <si>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</si>
  <si>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</si>
  <si>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</si>
  <si>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</si>
  <si>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</si>
  <si>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</si>
  <si>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</si>
  <si>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</si>
  <si>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</si>
  <si>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</si>
  <si>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</si>
  <si>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</si>
  <si>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</si>
  <si>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</si>
  <si>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</si>
  <si>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</si>
  <si>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</si>
  <si>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</si>
  <si>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</si>
  <si>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</si>
  <si>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</si>
  <si>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</si>
  <si>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</si>
  <si>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</si>
  <si>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</si>
  <si>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</si>
  <si>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</si>
  <si>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</si>
  <si>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</si>
  <si>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</si>
  <si>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</si>
  <si>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</si>
  <si>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</si>
  <si>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</si>
  <si>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</si>
  <si>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</si>
  <si>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</si>
  <si>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</si>
  <si>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</si>
  <si>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</si>
  <si>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</si>
  <si>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</si>
  <si>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</si>
  <si>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</si>
  <si>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</si>
  <si>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</si>
  <si>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</si>
  <si>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</si>
  <si>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</si>
  <si>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</si>
  <si>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</si>
  <si>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</si>
  <si>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</si>
  <si>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</si>
  <si>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</si>
  <si>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4.92</t>
  </si>
  <si>
    <t>水道事業会計</t>
  </si>
  <si>
    <t>一般会計</t>
  </si>
  <si>
    <t>介護保険特別会計</t>
  </si>
  <si>
    <t>病院事業会計</t>
  </si>
  <si>
    <t>下水道事業会計</t>
  </si>
  <si>
    <t>後期高齢者医療特別会計</t>
  </si>
  <si>
    <t>公共施設整備基金特別会計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</si>
  <si>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</si>
  <si>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</si>
  <si>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</si>
  <si>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</si>
  <si>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</si>
  <si>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</si>
  <si>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</si>
  <si>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</si>
  <si>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</si>
  <si>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</si>
  <si>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生駒土地開発公社</t>
    <rPh sb="0" eb="2">
      <t>イコマ</t>
    </rPh>
    <rPh sb="2" eb="4">
      <t>トチ</t>
    </rPh>
    <rPh sb="4" eb="6">
      <t>カイハツ</t>
    </rPh>
    <rPh sb="6" eb="8">
      <t>コウシャ</t>
    </rPh>
    <phoneticPr fontId="2"/>
  </si>
  <si>
    <t>一般財団法人生駒市メディカルセンター</t>
    <rPh sb="0" eb="6">
      <t>イッパンザイダンホウジン</t>
    </rPh>
    <rPh sb="6" eb="9">
      <t>イコマシ</t>
    </rPh>
    <phoneticPr fontId="2"/>
  </si>
  <si>
    <t>いこま市民パワー</t>
    <rPh sb="3" eb="5">
      <t>シミン</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</si>
  <si>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</si>
  <si>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</si>
  <si>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</si>
  <si>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</si>
  <si>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</si>
  <si>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</si>
  <si>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</si>
  <si>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4年度は前年度と比較して、標準財政規模が減少したものの、一般会計等の元利償還金、準元利償還金等が微増に留まり、単年度の比率が前年度から微増となったものの、3ヶ年平均においては令和元年度の数値が算定対象から外れたことにより前年度3.9%から2.3%に1.6ポイント改善した。これまでと同様に新規に起債する場合は、十分に必要性や将来に負担を残さないよう厳選して借り入れを行う。</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</si>
  <si>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</si>
  <si>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</si>
  <si>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</si>
  <si>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平成19年度以降将来負担比率は「－」であり良好であるものの、有形固定資産減価償却率は緩やかに上昇し続けており、類似団体平均と比較しても上昇傾向が高くなっている。
本市の公共施設においては、計画的な改修等により安全性については適切に管理されているものの、建設から40年以上が経過している建物も多いことから、今後においては過度な将来負担が生じない健全な財政運営を維持しつつ、建て替えや統廃合の検討をさらに進めていくことが重要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</si>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</sst>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85"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BCFF3FB-DBF7-41A3-8703-9588119A747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AF3D-4968-A4AD-B04F997FEB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19011</c:v>
                </c:pt>
                <c:pt idx="1">
                  <c:v>35888</c:v>
                </c:pt>
                <c:pt idx="2">
                  <c:v>19081</c:v>
                </c:pt>
                <c:pt idx="3">
                  <c:v>17065</c:v>
                </c:pt>
                <c:pt idx="4">
                  <c:v>21227</c:v>
                </c:pt>
              </c:numCache>
            </c:numRef>
          </c:val>
          <c:smooth val="0"/>
          <c:extLst>
            <c:ext xmlns:c16="http://schemas.microsoft.com/office/drawing/2014/chart" uri="{C3380CC4-5D6E-409C-BE32-E72D297353CC}">
              <c16:uniqueId val="{00000001-AF3D-4968-A4AD-B04F997FEB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4.99</c:v>
                </c:pt>
                <c:pt idx="1">
                  <c:v>6.5</c:v>
                </c:pt>
                <c:pt idx="2">
                  <c:v>7.65</c:v>
                </c:pt>
                <c:pt idx="3">
                  <c:v>12.74</c:v>
                </c:pt>
                <c:pt idx="4">
                  <c:v>8.06</c:v>
                </c:pt>
              </c:numCache>
            </c:numRef>
          </c:val>
          <c:extLst>
            <c:ext xmlns:c16="http://schemas.microsoft.com/office/drawing/2014/chart" uri="{C3380CC4-5D6E-409C-BE32-E72D297353CC}">
              <c16:uniqueId val="{00000000-F8D7-4CBC-9A0F-F29323346D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10.62</c:v>
                </c:pt>
                <c:pt idx="1">
                  <c:v>10.59</c:v>
                </c:pt>
                <c:pt idx="2">
                  <c:v>11.21</c:v>
                </c:pt>
                <c:pt idx="3">
                  <c:v>10.64</c:v>
                </c:pt>
                <c:pt idx="4">
                  <c:v>10.85</c:v>
                </c:pt>
              </c:numCache>
            </c:numRef>
          </c:val>
          <c:extLst>
            <c:ext xmlns:c16="http://schemas.microsoft.com/office/drawing/2014/chart" uri="{C3380CC4-5D6E-409C-BE32-E72D297353CC}">
              <c16:uniqueId val="{00000001-F8D7-4CBC-9A0F-F29323346D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c:v>
                </c:pt>
                <c:pt idx="1">
                  <c:v>1.53</c:v>
                </c:pt>
                <c:pt idx="2">
                  <c:v>2.4500000000000002</c:v>
                </c:pt>
                <c:pt idx="3">
                  <c:v>5.49</c:v>
                </c:pt>
                <c:pt idx="4">
                  <c:v>-4.92</c:v>
                </c:pt>
              </c:numCache>
            </c:numRef>
          </c:val>
          <c:smooth val="0"/>
          <c:extLst>
            <c:ext xmlns:c16="http://schemas.microsoft.com/office/drawing/2014/chart" uri="{C3380CC4-5D6E-409C-BE32-E72D297353CC}">
              <c16:uniqueId val="{00000002-F8D7-4CBC-9A0F-F29323346D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0.4</c:v>
                </c:pt>
                <c:pt idx="4">
                  <c:v>0</c:v>
                </c:pt>
                <c:pt idx="5">
                  <c:v>0</c:v>
                </c:pt>
                <c:pt idx="6">
                  <c:v>0</c:v>
                </c:pt>
                <c:pt idx="7">
                  <c:v>0</c:v>
                </c:pt>
                <c:pt idx="8">
                  <c:v>0</c:v>
                </c:pt>
                <c:pt idx="9">
                  <c:v>0</c:v>
                </c:pt>
              </c:numCache>
            </c:numRef>
          </c:val>
          <c:extLst>
            <c:ext xmlns:c16="http://schemas.microsoft.com/office/drawing/2014/chart" uri="{C3380CC4-5D6E-409C-BE32-E72D297353CC}">
              <c16:uniqueId val="{00000000-4436-485F-91C7-A9BC24B475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36-485F-91C7-A9BC24B4754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36-485F-91C7-A9BC24B4754C}"/>
            </c:ext>
          </c:extLst>
        </c:ser>
        <c:ser>
          <c:idx val="3"/>
          <c:order val="3"/>
          <c:tx>
            <c:strRef>
              <c:f>データシート!$A$30</c:f>
              <c:strCache>
                <c:ptCount val="1"/>
                <c:pt idx="0">
                  <c:v>公共施設整備基金特別会計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436-485F-91C7-A9BC24B475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4436-485F-91C7-A9BC24B4754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0.22</c:v>
                </c:pt>
                <c:pt idx="6">
                  <c:v>#N/A</c:v>
                </c:pt>
                <c:pt idx="7">
                  <c:v>0.06</c:v>
                </c:pt>
                <c:pt idx="8">
                  <c:v>#N/A</c:v>
                </c:pt>
                <c:pt idx="9">
                  <c:v>7.0000000000000007E-2</c:v>
                </c:pt>
              </c:numCache>
            </c:numRef>
          </c:val>
          <c:extLst>
            <c:ext xmlns:c16="http://schemas.microsoft.com/office/drawing/2014/chart" uri="{C3380CC4-5D6E-409C-BE32-E72D297353CC}">
              <c16:uniqueId val="{00000005-4436-485F-91C7-A9BC24B4754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0.47</c:v>
                </c:pt>
                <c:pt idx="4">
                  <c:v>#N/A</c:v>
                </c:pt>
                <c:pt idx="5">
                  <c:v>0.39</c:v>
                </c:pt>
                <c:pt idx="6">
                  <c:v>#N/A</c:v>
                </c:pt>
                <c:pt idx="7">
                  <c:v>0.2</c:v>
                </c:pt>
                <c:pt idx="8">
                  <c:v>#N/A</c:v>
                </c:pt>
                <c:pt idx="9">
                  <c:v>0.12</c:v>
                </c:pt>
              </c:numCache>
            </c:numRef>
          </c:val>
          <c:extLst>
            <c:ext xmlns:c16="http://schemas.microsoft.com/office/drawing/2014/chart" uri="{C3380CC4-5D6E-409C-BE32-E72D297353CC}">
              <c16:uniqueId val="{00000006-4436-485F-91C7-A9BC24B4754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7.0000000000000007E-2</c:v>
                </c:pt>
                <c:pt idx="4">
                  <c:v>#N/A</c:v>
                </c:pt>
                <c:pt idx="5">
                  <c:v>0.65</c:v>
                </c:pt>
                <c:pt idx="6">
                  <c:v>#N/A</c:v>
                </c:pt>
                <c:pt idx="7">
                  <c:v>0.91</c:v>
                </c:pt>
                <c:pt idx="8">
                  <c:v>#N/A</c:v>
                </c:pt>
                <c:pt idx="9">
                  <c:v>0.52</c:v>
                </c:pt>
              </c:numCache>
            </c:numRef>
          </c:val>
          <c:extLst>
            <c:ext xmlns:c16="http://schemas.microsoft.com/office/drawing/2014/chart" uri="{C3380CC4-5D6E-409C-BE32-E72D297353CC}">
              <c16:uniqueId val="{00000007-4436-485F-91C7-A9BC24B475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4.99</c:v>
                </c:pt>
                <c:pt idx="2">
                  <c:v>#N/A</c:v>
                </c:pt>
                <c:pt idx="3">
                  <c:v>6.49</c:v>
                </c:pt>
                <c:pt idx="4">
                  <c:v>#N/A</c:v>
                </c:pt>
                <c:pt idx="5">
                  <c:v>7.64</c:v>
                </c:pt>
                <c:pt idx="6">
                  <c:v>#N/A</c:v>
                </c:pt>
                <c:pt idx="7">
                  <c:v>12.73</c:v>
                </c:pt>
                <c:pt idx="8">
                  <c:v>#N/A</c:v>
                </c:pt>
                <c:pt idx="9">
                  <c:v>8.0500000000000007</c:v>
                </c:pt>
              </c:numCache>
            </c:numRef>
          </c:val>
          <c:extLst>
            <c:ext xmlns:c16="http://schemas.microsoft.com/office/drawing/2014/chart" uri="{C3380CC4-5D6E-409C-BE32-E72D297353CC}">
              <c16:uniqueId val="{00000008-4436-485F-91C7-A9BC24B475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21.73</c:v>
                </c:pt>
                <c:pt idx="2">
                  <c:v>#N/A</c:v>
                </c:pt>
                <c:pt idx="3">
                  <c:v>21.83</c:v>
                </c:pt>
                <c:pt idx="4">
                  <c:v>#N/A</c:v>
                </c:pt>
                <c:pt idx="5">
                  <c:v>20.77</c:v>
                </c:pt>
                <c:pt idx="6">
                  <c:v>#N/A</c:v>
                </c:pt>
                <c:pt idx="7">
                  <c:v>18.239999999999998</c:v>
                </c:pt>
                <c:pt idx="8">
                  <c:v>#N/A</c:v>
                </c:pt>
                <c:pt idx="9">
                  <c:v>15.43</c:v>
                </c:pt>
              </c:numCache>
            </c:numRef>
          </c:val>
          <c:extLst>
            <c:ext xmlns:c16="http://schemas.microsoft.com/office/drawing/2014/chart" uri="{C3380CC4-5D6E-409C-BE32-E72D297353CC}">
              <c16:uniqueId val="{00000009-4436-485F-91C7-A9BC24B475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3442</c:v>
                </c:pt>
                <c:pt idx="5">
                  <c:v>3740</c:v>
                </c:pt>
                <c:pt idx="8">
                  <c:v>3592</c:v>
                </c:pt>
                <c:pt idx="11">
                  <c:v>3673</c:v>
                </c:pt>
                <c:pt idx="14">
                  <c:v>3655</c:v>
                </c:pt>
              </c:numCache>
            </c:numRef>
          </c:val>
          <c:extLst>
            <c:ext xmlns:c16="http://schemas.microsoft.com/office/drawing/2014/chart" uri="{C3380CC4-5D6E-409C-BE32-E72D297353CC}">
              <c16:uniqueId val="{00000000-20D1-4092-96D5-4A9E8D5433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D1-4092-96D5-4A9E8D5433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898</c:v>
                </c:pt>
                <c:pt idx="6">
                  <c:v>124</c:v>
                </c:pt>
                <c:pt idx="9">
                  <c:v>124</c:v>
                </c:pt>
                <c:pt idx="12">
                  <c:v>124</c:v>
                </c:pt>
              </c:numCache>
            </c:numRef>
          </c:val>
          <c:extLst>
            <c:ext xmlns:c16="http://schemas.microsoft.com/office/drawing/2014/chart" uri="{C3380CC4-5D6E-409C-BE32-E72D297353CC}">
              <c16:uniqueId val="{00000002-20D1-4092-96D5-4A9E8D5433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D1-4092-96D5-4A9E8D5433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1203</c:v>
                </c:pt>
                <c:pt idx="3">
                  <c:v>1058</c:v>
                </c:pt>
                <c:pt idx="6">
                  <c:v>1090</c:v>
                </c:pt>
                <c:pt idx="9">
                  <c:v>1043</c:v>
                </c:pt>
                <c:pt idx="12">
                  <c:v>1046</c:v>
                </c:pt>
              </c:numCache>
            </c:numRef>
          </c:val>
          <c:extLst>
            <c:ext xmlns:c16="http://schemas.microsoft.com/office/drawing/2014/chart" uri="{C3380CC4-5D6E-409C-BE32-E72D297353CC}">
              <c16:uniqueId val="{00000004-20D1-4092-96D5-4A9E8D5433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D1-4092-96D5-4A9E8D5433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D1-4092-96D5-4A9E8D5433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3060</c:v>
                </c:pt>
                <c:pt idx="3">
                  <c:v>3178</c:v>
                </c:pt>
                <c:pt idx="6">
                  <c:v>2993</c:v>
                </c:pt>
                <c:pt idx="9">
                  <c:v>2944</c:v>
                </c:pt>
                <c:pt idx="12">
                  <c:v>2967</c:v>
                </c:pt>
              </c:numCache>
            </c:numRef>
          </c:val>
          <c:extLst>
            <c:ext xmlns:c16="http://schemas.microsoft.com/office/drawing/2014/chart" uri="{C3380CC4-5D6E-409C-BE32-E72D297353CC}">
              <c16:uniqueId val="{00000007-20D1-4092-96D5-4A9E8D5433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821</c:v>
                </c:pt>
                <c:pt idx="2">
                  <c:v>#N/A</c:v>
                </c:pt>
                <c:pt idx="3">
                  <c:v>#N/A</c:v>
                </c:pt>
                <c:pt idx="4">
                  <c:v>1394</c:v>
                </c:pt>
                <c:pt idx="5">
                  <c:v>#N/A</c:v>
                </c:pt>
                <c:pt idx="6">
                  <c:v>#N/A</c:v>
                </c:pt>
                <c:pt idx="7">
                  <c:v>615</c:v>
                </c:pt>
                <c:pt idx="8">
                  <c:v>#N/A</c:v>
                </c:pt>
                <c:pt idx="9">
                  <c:v>#N/A</c:v>
                </c:pt>
                <c:pt idx="10">
                  <c:v>438</c:v>
                </c:pt>
                <c:pt idx="11">
                  <c:v>#N/A</c:v>
                </c:pt>
                <c:pt idx="12">
                  <c:v>#N/A</c:v>
                </c:pt>
                <c:pt idx="13">
                  <c:v>482</c:v>
                </c:pt>
                <c:pt idx="14">
                  <c:v>#N/A</c:v>
                </c:pt>
              </c:numCache>
            </c:numRef>
          </c:val>
          <c:smooth val="0"/>
          <c:extLst>
            <c:ext xmlns:c16="http://schemas.microsoft.com/office/drawing/2014/chart" uri="{C3380CC4-5D6E-409C-BE32-E72D297353CC}">
              <c16:uniqueId val="{00000008-20D1-4092-96D5-4A9E8D5433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33514</c:v>
                </c:pt>
                <c:pt idx="5">
                  <c:v>33345</c:v>
                </c:pt>
                <c:pt idx="8">
                  <c:v>32708</c:v>
                </c:pt>
                <c:pt idx="11">
                  <c:v>32168</c:v>
                </c:pt>
                <c:pt idx="14">
                  <c:v>30724</c:v>
                </c:pt>
              </c:numCache>
            </c:numRef>
          </c:val>
          <c:extLst>
            <c:ext xmlns:c16="http://schemas.microsoft.com/office/drawing/2014/chart" uri="{C3380CC4-5D6E-409C-BE32-E72D297353CC}">
              <c16:uniqueId val="{00000000-2B8C-493A-A4AA-B006635F1B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7137</c:v>
                </c:pt>
                <c:pt idx="5">
                  <c:v>7450</c:v>
                </c:pt>
                <c:pt idx="8">
                  <c:v>7950</c:v>
                </c:pt>
                <c:pt idx="11">
                  <c:v>8349</c:v>
                </c:pt>
                <c:pt idx="14">
                  <c:v>8292</c:v>
                </c:pt>
              </c:numCache>
            </c:numRef>
          </c:val>
          <c:extLst>
            <c:ext xmlns:c16="http://schemas.microsoft.com/office/drawing/2014/chart" uri="{C3380CC4-5D6E-409C-BE32-E72D297353CC}">
              <c16:uniqueId val="{00000001-2B8C-493A-A4AA-B006635F1B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12487</c:v>
                </c:pt>
                <c:pt idx="5">
                  <c:v>12135</c:v>
                </c:pt>
                <c:pt idx="8">
                  <c:v>12875</c:v>
                </c:pt>
                <c:pt idx="11">
                  <c:v>14062</c:v>
                </c:pt>
                <c:pt idx="14">
                  <c:v>15718</c:v>
                </c:pt>
              </c:numCache>
            </c:numRef>
          </c:val>
          <c:extLst>
            <c:ext xmlns:c16="http://schemas.microsoft.com/office/drawing/2014/chart" uri="{C3380CC4-5D6E-409C-BE32-E72D297353CC}">
              <c16:uniqueId val="{00000002-2B8C-493A-A4AA-B006635F1B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8C-493A-A4AA-B006635F1B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8C-493A-A4AA-B006635F1B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21</c:v>
                </c:pt>
                <c:pt idx="6">
                  <c:v>0</c:v>
                </c:pt>
                <c:pt idx="9">
                  <c:v>16</c:v>
                </c:pt>
                <c:pt idx="12">
                  <c:v>11</c:v>
                </c:pt>
              </c:numCache>
            </c:numRef>
          </c:val>
          <c:extLst>
            <c:ext xmlns:c16="http://schemas.microsoft.com/office/drawing/2014/chart" uri="{C3380CC4-5D6E-409C-BE32-E72D297353CC}">
              <c16:uniqueId val="{00000005-2B8C-493A-A4AA-B006635F1B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6721</c:v>
                </c:pt>
                <c:pt idx="3">
                  <c:v>6494</c:v>
                </c:pt>
                <c:pt idx="6">
                  <c:v>6505</c:v>
                </c:pt>
                <c:pt idx="9">
                  <c:v>6306</c:v>
                </c:pt>
                <c:pt idx="12">
                  <c:v>6328</c:v>
                </c:pt>
              </c:numCache>
            </c:numRef>
          </c:val>
          <c:extLst>
            <c:ext xmlns:c16="http://schemas.microsoft.com/office/drawing/2014/chart" uri="{C3380CC4-5D6E-409C-BE32-E72D297353CC}">
              <c16:uniqueId val="{00000006-2B8C-493A-A4AA-B006635F1B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8C-493A-A4AA-B006635F1B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9632</c:v>
                </c:pt>
                <c:pt idx="3">
                  <c:v>9525</c:v>
                </c:pt>
                <c:pt idx="6">
                  <c:v>7937</c:v>
                </c:pt>
                <c:pt idx="9">
                  <c:v>6883</c:v>
                </c:pt>
                <c:pt idx="12">
                  <c:v>5868</c:v>
                </c:pt>
              </c:numCache>
            </c:numRef>
          </c:val>
          <c:extLst>
            <c:ext xmlns:c16="http://schemas.microsoft.com/office/drawing/2014/chart" uri="{C3380CC4-5D6E-409C-BE32-E72D297353CC}">
              <c16:uniqueId val="{00000008-2B8C-493A-A4AA-B006635F1B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2790</c:v>
                </c:pt>
                <c:pt idx="3">
                  <c:v>1730</c:v>
                </c:pt>
                <c:pt idx="6">
                  <c:v>1615</c:v>
                </c:pt>
                <c:pt idx="9">
                  <c:v>1500</c:v>
                </c:pt>
                <c:pt idx="12">
                  <c:v>1384</c:v>
                </c:pt>
              </c:numCache>
            </c:numRef>
          </c:val>
          <c:extLst>
            <c:ext xmlns:c16="http://schemas.microsoft.com/office/drawing/2014/chart" uri="{C3380CC4-5D6E-409C-BE32-E72D297353CC}">
              <c16:uniqueId val="{00000009-2B8C-493A-A4AA-B006635F1B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18507</c:v>
                </c:pt>
                <c:pt idx="3">
                  <c:v>18005</c:v>
                </c:pt>
                <c:pt idx="6">
                  <c:v>17322</c:v>
                </c:pt>
                <c:pt idx="9">
                  <c:v>16532</c:v>
                </c:pt>
                <c:pt idx="12">
                  <c:v>14404</c:v>
                </c:pt>
              </c:numCache>
            </c:numRef>
          </c:val>
          <c:extLst>
            <c:ext xmlns:c16="http://schemas.microsoft.com/office/drawing/2014/chart" uri="{C3380CC4-5D6E-409C-BE32-E72D297353CC}">
              <c16:uniqueId val="{0000000A-2B8C-493A-A4AA-B006635F1B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8C-493A-A4AA-B006635F1B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2656</c:v>
                </c:pt>
                <c:pt idx="1">
                  <c:v>2657</c:v>
                </c:pt>
                <c:pt idx="2">
                  <c:v>2657</c:v>
                </c:pt>
              </c:numCache>
            </c:numRef>
          </c:val>
          <c:extLst>
            <c:ext xmlns:c16="http://schemas.microsoft.com/office/drawing/2014/chart" uri="{C3380CC4-5D6E-409C-BE32-E72D297353CC}">
              <c16:uniqueId val="{00000000-7CBB-495D-9D93-289CC54C7A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2043</c:v>
                </c:pt>
                <c:pt idx="1">
                  <c:v>2114</c:v>
                </c:pt>
                <c:pt idx="2">
                  <c:v>2242</c:v>
                </c:pt>
              </c:numCache>
            </c:numRef>
          </c:val>
          <c:extLst>
            <c:ext xmlns:c16="http://schemas.microsoft.com/office/drawing/2014/chart" uri="{C3380CC4-5D6E-409C-BE32-E72D297353CC}">
              <c16:uniqueId val="{00000001-7CBB-495D-9D93-289CC54C7A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5178</c:v>
                </c:pt>
                <c:pt idx="1">
                  <c:v>6079</c:v>
                </c:pt>
                <c:pt idx="2">
                  <c:v>7732</c:v>
                </c:pt>
              </c:numCache>
            </c:numRef>
          </c:val>
          <c:extLst>
            <c:ext xmlns:c16="http://schemas.microsoft.com/office/drawing/2014/chart" uri="{C3380CC4-5D6E-409C-BE32-E72D297353CC}">
              <c16:uniqueId val="{00000002-7CBB-495D-9D93-289CC54C7A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{BE5744EF-C4A3-4522-9E74-1C234C9110E6}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9D6-421A-A38B-A98EFF1F70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{6A0206CD-C2C8-42A6-ABD9-35C21A7963D4}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D6-421A-A38B-A98EFF1F70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{95AB6174-F56F-4950-906B-F0BF43037212}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D6-421A-A38B-A98EFF1F70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{7BCE6CAA-B5B7-430C-BC71-A77880EA2013}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D6-421A-A38B-A98EFF1F70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{5D22F012-D1F8-4E76-9375-0E03A97DD9DA}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D6-421A-A38B-A98EFF1F70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{4BB7FEA0-93D6-4048-BA8C-67DCDD269CA6}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9D6-421A-A38B-A98EFF1F70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{CB9D9843-D86A-4CD0-87BC-B9EC26BFC57E}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9D6-421A-A38B-A98EFF1F70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{C86C7FCC-D8FE-49C0-812D-DB3B4D4FEBC9}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9D6-421A-A38B-A98EFF1F70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{63CC1865-70B3-4856-96FC-507273EDE530}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9D6-421A-A38B-A98EFF1F70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61.5</c:v>
                </c:pt>
                <c:pt idx="16">
                  <c:v>63.3</c:v>
                </c:pt>
                <c:pt idx="24">
                  <c:v>65.400000000000006</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D6-421A-A38B-A98EFF1F70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{ED1F66C9-ECDF-45A2-9E66-C4A4871AED21}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9D6-421A-A38B-A98EFF1F70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{25757BEB-CAF1-4F54-9E14-5CD8B820559D}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D6-421A-A38B-A98EFF1F70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{C0EE3AB8-6013-43AC-BB26-41944868C461}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D6-421A-A38B-A98EFF1F70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{4C29BE00-EC02-46F0-BBFA-6CAF9BB53536}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D6-421A-A38B-A98EFF1F70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{BE9E309F-4D17-4279-A4D6-8E269C67E32D}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D6-421A-A38B-A98EFF1F70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{6CD28DA3-B27C-44F0-9776-12F5190FA8E2}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9D6-421A-A38B-A98EFF1F70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{DA5F9D83-519F-4C07-9EDB-5BE722BE982A}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9D6-421A-A38B-A98EFF1F70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{4DC1490C-D4DD-48D7-B1F0-C59D4CF62CF6}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9D6-421A-A38B-A98EFF1F70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{169E59C3-91BE-44D8-8669-C27E2427FF8C}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9D6-421A-A38B-A98EFF1F70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A9D6-421A-A38B-A98EFF1F706B}"/>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{18934F55-C209-4C6D-8369-FB10777AF55C}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DC0-43BF-9329-C6E1D4BCB3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{9E76196E-7281-461B-8563-45C2F6FFD53C}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C0-43BF-9329-C6E1D4BCB3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{CFDA1035-56C0-43E6-9BAC-2C6CE0026DB8}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C0-43BF-9329-C6E1D4BCB3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{BF337981-D7DB-4018-A552-C081E7A23707}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C0-43BF-9329-C6E1D4BCB3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{5E759752-9759-4365-98D4-D613B6EA50B0}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C0-43BF-9329-C6E1D4BCB36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{7DB60E01-CA4C-4EA7-A0CF-43DADD56DB62}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DC0-43BF-9329-C6E1D4BCB36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{0F57321C-F804-4001-8592-E7B3ECF111CB}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DC0-43BF-9329-C6E1D4BCB36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{E4F7EED5-4D20-499D-A89B-3D39C1B514C6}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DC0-43BF-9329-C6E1D4BCB36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{31FD39E9-31AB-48B7-BCAD-1EE44374C449}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DC0-43BF-9329-C6E1D4BCB3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4.5999999999999996</c:v>
                </c:pt>
                <c:pt idx="16">
                  <c:v>4.5999999999999996</c:v>
                </c:pt>
                <c:pt idx="24">
                  <c:v>3.9</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C0-43BF-9329-C6E1D4BCB3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{33C144D3-F717-4A3B-A8D4-AC1D775E63C4}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DC0-43BF-9329-C6E1D4BCB3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{C6BE00A6-5CCB-40E0-9E0B-38F282A5D3A7}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C0-43BF-9329-C6E1D4BCB3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{50AC7507-B00B-429F-BCE5-C7D9FA73D243}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C0-43BF-9329-C6E1D4BCB3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{2F69ADEF-9EDF-4D2B-8257-C8B7C6A42FEF}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C0-43BF-9329-C6E1D4BCB3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{88426685-A144-4777-8952-D93E0843E8A6}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C0-43BF-9329-C6E1D4BCB36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{598E91A6-A9DD-4FFB-9011-862A101C96AC}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DC0-43BF-9329-C6E1D4BCB36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{C5D3C427-A033-4C9B-91DB-B610C0EB4AB6}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DC0-43BF-9329-C6E1D4BCB36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{F0CD9617-A49A-4168-9E9D-5AB2CAFF5D63}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DC0-43BF-9329-C6E1D4BCB36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{72AAD4D5-CCCA-4501-A1B5-90AFC399108A}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DC0-43BF-9329-C6E1D4BCB3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3DC0-43BF-9329-C6E1D4BCB36F}"/>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117,946
116,569
53.15
44,513,782
42,293,947
1,974,405
24,500,418
13,851,315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基準財政収入額は個人市民税や地方消費税交付金等の増により全体として増額となったものの、臨時経済対策費等、基準財政需要額において大幅な増額となり、単年度の指数は</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ポイント減少し、３か年平均においても</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と前年度と比べて減少となった。</a:t>
          </a:r>
        </a:p>
        <a:p>
          <a:r>
            <a:rPr kumimoji="1" lang="ja-JP" altLang="en-US" sz="1300">
              <a:latin typeface="ＭＳ Ｐゴシック" panose="020B0600070205080204" pitchFamily="50" charset="-128"/>
              <a:ea typeface="ＭＳ Ｐゴシック" panose="020B0600070205080204" pitchFamily="50" charset="-128"/>
            </a:rPr>
            <a:t>今後も市税収入のみならず、収入の確保に努め、財政基盤の強化に努める。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令和４年度は前年度と比較して、歳出（経常経費充当一般財源）は、定年退職者の減により退職手当が減少したものの、原油高や物価高騰の影響もあり物件費が増加することにより全体として約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億円の増となった。一方、歳入（経常一般財源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臨時財政対策債）は、地方消費税交付金や地方交付税等が増となったものの、臨時財政対策債の大幅な減により全体として約</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億円の減少となった。その結果、経常収支比率は前年度より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コロナ禍以前においては経常収支比率は年々上昇傾向にあったため、今後も経常経費の縮減を念頭においた手堅い財政運営が必要である。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167894</xdr:rowOff>
    </xdr:from>
    <xdr:to>
      <xdr:col>23</xdr:col>
      <xdr:colOff>133350</xdr:colOff>
      <xdr:row>61</xdr:row>
      <xdr:rowOff>100076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83444"/>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61</xdr:row>
      <xdr:rowOff>80772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8344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62</xdr:row>
      <xdr:rowOff>131318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92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131318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226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117094</xdr:rowOff>
    </xdr:from>
    <xdr:to>
      <xdr:col>19</xdr:col>
      <xdr:colOff>184150</xdr:colOff>
      <xdr:row>60</xdr:row>
      <xdr:rowOff>47244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57421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南北に細長い地勢的要因による各種施設数の多さに起因する人件費や、施設の維持管理費用をはじめとする物件費の割合が高いことに加え、物価高騰等の影響もあり、増加が続いている状況である。</a:t>
          </a:r>
        </a:p>
        <a:p>
          <a:r>
            <a:rPr kumimoji="1" lang="ja-JP" altLang="en-US" sz="1300">
              <a:latin typeface="ＭＳ Ｐゴシック" panose="020B0600070205080204" pitchFamily="50" charset="-128"/>
              <a:ea typeface="ＭＳ Ｐゴシック" panose="020B0600070205080204" pitchFamily="50" charset="-128"/>
            </a:rPr>
            <a:t>引き続き、定員適正化計画に則った適正な職員配置による人件費の抑制や、事務事業の見直し等による物件費の抑制を図る必要がある。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89970</xdr:rowOff>
    </xdr:from>
    <xdr:to>
      <xdr:col>23</xdr:col>
      <xdr:colOff>133350</xdr:colOff>
      <xdr:row>83</xdr:row>
      <xdr:rowOff>124595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0320"/>
          <a:ext cx="838200" cy="3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78053</xdr:rowOff>
    </xdr:from>
    <xdr:to>
      <xdr:col>19</xdr:col>
      <xdr:colOff>133350</xdr:colOff>
      <xdr:row>83</xdr:row>
      <xdr:rowOff>89970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8403"/>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130152</xdr:rowOff>
    </xdr:from>
    <xdr:to>
      <xdr:col>15</xdr:col>
      <xdr:colOff>82550</xdr:colOff>
      <xdr:row>83</xdr:row>
      <xdr:rowOff>78053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9052"/>
          <a:ext cx="889000" cy="1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78166</xdr:rowOff>
    </xdr:from>
    <xdr:to>
      <xdr:col>11</xdr:col>
      <xdr:colOff>31750</xdr:colOff>
      <xdr:row>82</xdr:row>
      <xdr:rowOff>130152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7066"/>
          <a:ext cx="889000" cy="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73795</xdr:rowOff>
    </xdr:from>
    <xdr:to>
      <xdr:col>23</xdr:col>
      <xdr:colOff>184150</xdr:colOff>
      <xdr:row>84</xdr:row>
      <xdr:rowOff>3945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90322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39170</xdr:rowOff>
    </xdr:from>
    <xdr:to>
      <xdr:col>19</xdr:col>
      <xdr:colOff>184150</xdr:colOff>
      <xdr:row>83</xdr:row>
      <xdr:rowOff>140770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125547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5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27253</xdr:rowOff>
    </xdr:from>
    <xdr:to>
      <xdr:col>15</xdr:col>
      <xdr:colOff>133350</xdr:colOff>
      <xdr:row>83</xdr:row>
      <xdr:rowOff>128853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79352</xdr:rowOff>
    </xdr:from>
    <xdr:to>
      <xdr:col>11</xdr:col>
      <xdr:colOff>82550</xdr:colOff>
      <xdr:row>83</xdr:row>
      <xdr:rowOff>9502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165729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27366</xdr:rowOff>
    </xdr:from>
    <xdr:to>
      <xdr:col>7</xdr:col>
      <xdr:colOff>31750</xdr:colOff>
      <xdr:row>82</xdr:row>
      <xdr:rowOff>128966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113743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となったが、これは人事評価制度等を活用した積極的な若手の登用や、継続して職員の新規採用を行っていること等により給料月額が国と比べて高くなっている層があるためで、引き続き、給与体系等の見直しを進めつつ、適正な人事配置と行政効率の高い組織づくり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から、消防職員の配置が他の自治体に比べ多い状況であることや、子育て世代に対する環境整備にも重点を置いていることから市内に公立幼稚園を多数設置しているなどの特徴があるが、類団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今後の市政運営も踏まえて、将来にわたり市民の要請に応えていく行政サービスを提供するために必要となる適正な職員配置に努めるため、計画的な職員の採用を進めていく必要がある。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11747</xdr:rowOff>
    </xdr:from>
    <xdr:to>
      <xdr:col>81</xdr:col>
      <xdr:colOff>44450</xdr:colOff>
      <xdr:row>63</xdr:row>
      <xdr:rowOff>35878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309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7726</xdr:rowOff>
    </xdr:from>
    <xdr:to>
      <xdr:col>77</xdr:col>
      <xdr:colOff>44450</xdr:colOff>
      <xdr:row>63</xdr:row>
      <xdr:rowOff>11747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090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7726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070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5715</xdr:rowOff>
    </xdr:from>
    <xdr:to>
      <xdr:col>68</xdr:col>
      <xdr:colOff>152400</xdr:colOff>
      <xdr:row>63</xdr:row>
      <xdr:rowOff>11747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070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156528</xdr:rowOff>
    </xdr:from>
    <xdr:to>
      <xdr:col>81</xdr:col>
      <xdr:colOff>95250</xdr:colOff>
      <xdr:row>63</xdr:row>
      <xdr:rowOff>86678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128605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132397</xdr:rowOff>
    </xdr:from>
    <xdr:to>
      <xdr:col>77</xdr:col>
      <xdr:colOff>95250</xdr:colOff>
      <xdr:row>63</xdr:row>
      <xdr:rowOff>62547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72724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128376</xdr:rowOff>
    </xdr:from>
    <xdr:to>
      <xdr:col>73</xdr:col>
      <xdr:colOff>44450</xdr:colOff>
      <xdr:row>63</xdr:row>
      <xdr:rowOff>58526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43303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132397</xdr:rowOff>
    </xdr:from>
    <xdr:to>
      <xdr:col>64</xdr:col>
      <xdr:colOff>152400</xdr:colOff>
      <xdr:row>63</xdr:row>
      <xdr:rowOff>62547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47324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標準財政規模が減少したものの、一般会計等の元利償還金、準元利償還金等が微増に留まり、単年度の比率が前年度から微増となったものの、３か年平均においては生駒北学校給食センター整備運営事業等の影響により比較的高い数値となっていた令和元年度が算定対象から外れたことにより前年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次年度以降も引き続き、過度に市債に依存することのない健全な財政運営を行っていきたい。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40</xdr:row>
      <xdr:rowOff>58057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32209"/>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138491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1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40</xdr:row>
      <xdr:rowOff>138491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96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40</xdr:row>
      <xdr:rowOff>138491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551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166309</xdr:rowOff>
    </xdr:from>
    <xdr:to>
      <xdr:col>81</xdr:col>
      <xdr:colOff>95250</xdr:colOff>
      <xdr:row>39</xdr:row>
      <xdr:rowOff>96459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11386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2618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2618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将来負担額において一般会計等の地方債現在高や公営企業債の償還に充てる繰出見込額等が減少するとともに、充当可能基金残高の増加等により充当可能財源等も増加し、黒字の比率は</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ポイント上昇した。将来負担比率がないことは平成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年度から変わりないが、今後においても将来負担の大きな要因となる地方債残高の縮減等に取り組み続けることで、財政の健全化に努めたい。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117,946
116,569
53.15
44,513,782
42,293,947
1,974,405
24,500,418
13,851,315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市形に起因し、各種公共施設を多く設置していることから人件費に係るものは類似団体平均と比較して高い水準にある。令和４年度は前年度と比較して、定年退職者数の減による退職手当の減少等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今後においても人員の適正配置等により、人件費の抑制に努める必要がある。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975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129286</xdr:rowOff>
    </xdr:from>
    <xdr:to>
      <xdr:col>19</xdr:col>
      <xdr:colOff>187325</xdr:colOff>
      <xdr:row>40</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158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49276</xdr:rowOff>
    </xdr:from>
    <xdr:to>
      <xdr:col>15</xdr:col>
      <xdr:colOff>98425</xdr:colOff>
      <xdr:row>40</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07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67564</xdr:rowOff>
    </xdr:from>
    <xdr:to>
      <xdr:col>11</xdr:col>
      <xdr:colOff>9525</xdr:colOff>
      <xdr:row>40</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25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60198</xdr:rowOff>
    </xdr:from>
    <xdr:to>
      <xdr:col>24</xdr:col>
      <xdr:colOff>76200</xdr:colOff>
      <xdr:row>39</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78486</xdr:rowOff>
    </xdr:from>
    <xdr:to>
      <xdr:col>20</xdr:col>
      <xdr:colOff>38100</xdr:colOff>
      <xdr:row>40</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169926</xdr:rowOff>
    </xdr:from>
    <xdr:to>
      <xdr:col>15</xdr:col>
      <xdr:colOff>149225</xdr:colOff>
      <xdr:row>40</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16764</xdr:rowOff>
    </xdr:from>
    <xdr:to>
      <xdr:col>11</xdr:col>
      <xdr:colOff>60325</xdr:colOff>
      <xdr:row>40</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62484</xdr:rowOff>
    </xdr:from>
    <xdr:to>
      <xdr:col>6</xdr:col>
      <xdr:colOff>171450</xdr:colOff>
      <xdr:row>40</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148861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同様、南北に細長い市形であり、各種公共施設を多く有していることから、施設の維持管理費用等により、例年、類似団体平均を上回っている。さらに令和４年度においては原油高、物価高の影響により、給食材料経費や、施設管理費が増加したことなどが原因で前年度よりも数値が上昇した。</a:t>
          </a:r>
        </a:p>
        <a:p>
          <a:r>
            <a:rPr kumimoji="1" lang="ja-JP" altLang="en-US" sz="1300">
              <a:latin typeface="ＭＳ Ｐゴシック" panose="020B0600070205080204" pitchFamily="50" charset="-128"/>
              <a:ea typeface="ＭＳ Ｐゴシック" panose="020B0600070205080204" pitchFamily="50" charset="-128"/>
            </a:rPr>
            <a:t>経常的な経費は今後も上昇していくと考えられるため、施設配置や事務事業の見直しによって縮減を図る必要がある。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20</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219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64407</xdr:rowOff>
    </xdr:from>
    <xdr:to>
      <xdr:col>78</xdr:col>
      <xdr:colOff>69850</xdr:colOff>
      <xdr:row>20</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21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45357</xdr:rowOff>
    </xdr:from>
    <xdr:to>
      <xdr:col>73</xdr:col>
      <xdr:colOff>180975</xdr:colOff>
      <xdr:row>20</xdr:row>
      <xdr:rowOff>121557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74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45357</xdr:rowOff>
    </xdr:from>
    <xdr:to>
      <xdr:col>69</xdr:col>
      <xdr:colOff>92075</xdr:colOff>
      <xdr:row>20</xdr:row>
      <xdr:rowOff>121557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74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166007</xdr:rowOff>
    </xdr:from>
    <xdr:to>
      <xdr:col>74</xdr:col>
      <xdr:colOff>31750</xdr:colOff>
      <xdr:row>20</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80934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70757</xdr:rowOff>
    </xdr:from>
    <xdr:to>
      <xdr:col>69</xdr:col>
      <xdr:colOff>142875</xdr:colOff>
      <xdr:row>21</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80934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困窮者支援体制の強化などにより、本市における生活保護受給者数が減少していることから類似団体を下回っていると考えられる。令和４年度においては、障害福祉サービス費等の増により前年度より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ポイント増加しており、今後も社会福祉費全体として増加傾向は続いていくものと予想されるため、財政を過度に圧迫することがないよう福祉政策の見直し等を検討していく必要がある。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62230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8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8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130810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55</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xdr:rowOff>
    </xdr:from>
    <xdr:to>
      <xdr:col>24</xdr:col>
      <xdr:colOff>76200</xdr:colOff>
      <xdr:row>55</xdr:row>
      <xdr:rowOff>113030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27957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物価高等の影響による施設やインフラの維持補修費の増があったほか、後期高齢者医療特別会計や介護保険特別会計などへの繰出金の増によって数値が上昇した。高齢化に伴う社会保障経費の増加は、今後さらに進行していくため、健康寿命の延伸に向けた取組みが重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030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8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た下水道事業会計補助や高齢者交通費等助成の影響で増加したものの、本市は一部事務組合や各種団体に対する支出が少ないことから、例年、類似団体平均を下回っているものと考えられる。</a:t>
          </a:r>
        </a:p>
        <a:p>
          <a:r>
            <a:rPr kumimoji="1" lang="ja-JP" altLang="en-US" sz="1300">
              <a:latin typeface="ＭＳ Ｐゴシック" panose="020B0600070205080204" pitchFamily="50" charset="-128"/>
              <a:ea typeface="ＭＳ Ｐゴシック" panose="020B0600070205080204" pitchFamily="50" charset="-128"/>
            </a:rPr>
            <a:t>また、補助金の見直しも行っており、今後も引き続き廃止や適正化に向けた取り組みの継続が必要である。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282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170434</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28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91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106426</xdr:rowOff>
    </xdr:from>
    <xdr:to>
      <xdr:col>69</xdr:col>
      <xdr:colOff>92075</xdr:colOff>
      <xdr:row>33</xdr:row>
      <xdr:rowOff>133858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64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163593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119634</xdr:rowOff>
    </xdr:from>
    <xdr:to>
      <xdr:col>78</xdr:col>
      <xdr:colOff>120650</xdr:colOff>
      <xdr:row>34</xdr:row>
      <xdr:rowOff>49784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59961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55626</xdr:rowOff>
    </xdr:from>
    <xdr:to>
      <xdr:col>65</xdr:col>
      <xdr:colOff>53975</xdr:colOff>
      <xdr:row>33</xdr:row>
      <xdr:rowOff>157226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167403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年度までは類似団体平均を上回っていたが、繰上償還等の実施により、平成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年度は類似団体平均値となり、平成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年度以降においては、類似団体平均を下回っている。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今後も新規発行債の精査を行い、元利償還金の増加抑制に努める必要がある。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81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819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新型コロナウイルス感染症に係る臨時交付金等の影響によって経常経費充当一般財源が減少し、経常収支比率が低下した。令和４年度についてはこれらの影響が低減したことに加え、臨時財政対策債の大幅な減により経常一般財源が減少したことから、退職手当の減があった人件費以外の各性質で割合が増加した。今後においても行財政改革や事務事業の見直し等を進めて、経常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76</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53340"/>
          <a:ext cx="838200" cy="38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76</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753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733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128174</xdr:rowOff>
    </xdr:from>
    <xdr:to>
      <xdr:col>29</xdr:col>
      <xdr:colOff>127000</xdr:colOff>
      <xdr:row>16</xdr:row>
      <xdr:rowOff>151079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18999"/>
          <a:ext cx="647700" cy="2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151079</xdr:rowOff>
    </xdr:from>
    <xdr:to>
      <xdr:col>26</xdr:col>
      <xdr:colOff>50800</xdr:colOff>
      <xdr:row>16</xdr:row>
      <xdr:rowOff>168521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41904"/>
          <a:ext cx="698500" cy="1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168521</xdr:rowOff>
    </xdr:from>
    <xdr:to>
      <xdr:col>22</xdr:col>
      <xdr:colOff>114300</xdr:colOff>
      <xdr:row>17</xdr:row>
      <xdr:rowOff>43752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59346"/>
          <a:ext cx="698500" cy="4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43752</xdr:rowOff>
    </xdr:from>
    <xdr:to>
      <xdr:col>18</xdr:col>
      <xdr:colOff>177800</xdr:colOff>
      <xdr:row>17</xdr:row>
      <xdr:rowOff>51433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06027"/>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77374</xdr:rowOff>
    </xdr:from>
    <xdr:to>
      <xdr:col>29</xdr:col>
      <xdr:colOff>177800</xdr:colOff>
      <xdr:row>17</xdr:row>
      <xdr:rowOff>7524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49451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100279</xdr:rowOff>
    </xdr:from>
    <xdr:to>
      <xdr:col>26</xdr:col>
      <xdr:colOff>101600</xdr:colOff>
      <xdr:row>17</xdr:row>
      <xdr:rowOff>30429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9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15206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7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117721</xdr:rowOff>
    </xdr:from>
    <xdr:to>
      <xdr:col>22</xdr:col>
      <xdr:colOff>165100</xdr:colOff>
      <xdr:row>17</xdr:row>
      <xdr:rowOff>47871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0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32648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164402</xdr:rowOff>
    </xdr:from>
    <xdr:to>
      <xdr:col>19</xdr:col>
      <xdr:colOff>38100</xdr:colOff>
      <xdr:row>17</xdr:row>
      <xdr:rowOff>94552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79329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633</xdr:rowOff>
    </xdr:from>
    <xdr:to>
      <xdr:col>15</xdr:col>
      <xdr:colOff>101600</xdr:colOff>
      <xdr:row>17</xdr:row>
      <xdr:rowOff>102233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6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66383</xdr:rowOff>
    </xdr:from>
    <xdr:to>
      <xdr:col>29</xdr:col>
      <xdr:colOff>127000</xdr:colOff>
      <xdr:row>36</xdr:row>
      <xdr:rowOff>81661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9633"/>
          <a:ext cx="6477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25311</xdr:rowOff>
    </xdr:from>
    <xdr:to>
      <xdr:col>26</xdr:col>
      <xdr:colOff>50800</xdr:colOff>
      <xdr:row>36</xdr:row>
      <xdr:rowOff>81661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78561"/>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120523</xdr:rowOff>
    </xdr:from>
    <xdr:to>
      <xdr:col>22</xdr:col>
      <xdr:colOff>114300</xdr:colOff>
      <xdr:row>36</xdr:row>
      <xdr:rowOff>25311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30873"/>
          <a:ext cx="698500" cy="24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120523</xdr:rowOff>
    </xdr:from>
    <xdr:to>
      <xdr:col>18</xdr:col>
      <xdr:colOff>177800</xdr:colOff>
      <xdr:row>35</xdr:row>
      <xdr:rowOff>304965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30873"/>
          <a:ext cx="698500" cy="18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15583</xdr:rowOff>
    </xdr:from>
    <xdr:to>
      <xdr:col>29</xdr:col>
      <xdr:colOff>177800</xdr:colOff>
      <xdr:row>36</xdr:row>
      <xdr:rowOff>117183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330560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4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30861</xdr:rowOff>
    </xdr:from>
    <xdr:to>
      <xdr:col>26</xdr:col>
      <xdr:colOff>101600</xdr:colOff>
      <xdr:row>36</xdr:row>
      <xdr:rowOff>132461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117238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7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317411</xdr:rowOff>
    </xdr:from>
    <xdr:to>
      <xdr:col>22</xdr:col>
      <xdr:colOff>165100</xdr:colOff>
      <xdr:row>36</xdr:row>
      <xdr:rowOff>76111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2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60888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69723</xdr:rowOff>
    </xdr:from>
    <xdr:to>
      <xdr:col>19</xdr:col>
      <xdr:colOff>38100</xdr:colOff>
      <xdr:row>35</xdr:row>
      <xdr:rowOff>171323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8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254165</xdr:rowOff>
    </xdr:from>
    <xdr:to>
      <xdr:col>15</xdr:col>
      <xdr:colOff>101600</xdr:colOff>
      <xdr:row>36</xdr:row>
      <xdr:rowOff>12865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6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340542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117,946
116,569
53.15
44,513,782
42,293,947
1,974,405
24,500,418
13,851,315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53426</xdr:rowOff>
    </xdr:from>
    <xdr:to>
      <xdr:col>24</xdr:col>
      <xdr:colOff>63500</xdr:colOff>
      <xdr:row>35</xdr:row>
      <xdr:rowOff>71600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54176"/>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53426</xdr:rowOff>
    </xdr:from>
    <xdr:to>
      <xdr:col>19</xdr:col>
      <xdr:colOff>177800</xdr:colOff>
      <xdr:row>35</xdr:row>
      <xdr:rowOff>109113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54176"/>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109113</xdr:rowOff>
    </xdr:from>
    <xdr:to>
      <xdr:col>15</xdr:col>
      <xdr:colOff>50800</xdr:colOff>
      <xdr:row>36</xdr:row>
      <xdr:rowOff>48534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09863"/>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48534</xdr:rowOff>
    </xdr:from>
    <xdr:to>
      <xdr:col>10</xdr:col>
      <xdr:colOff>114300</xdr:colOff>
      <xdr:row>36</xdr:row>
      <xdr:rowOff>71554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20734"/>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20800</xdr:rowOff>
    </xdr:from>
    <xdr:to>
      <xdr:col>24</xdr:col>
      <xdr:colOff>114300</xdr:colOff>
      <xdr:row>35</xdr:row>
      <xdr:rowOff>122400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43677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2626</xdr:rowOff>
    </xdr:from>
    <xdr:to>
      <xdr:col>20</xdr:col>
      <xdr:colOff>38100</xdr:colOff>
      <xdr:row>35</xdr:row>
      <xdr:rowOff>104226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120753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58313</xdr:rowOff>
    </xdr:from>
    <xdr:to>
      <xdr:col>15</xdr:col>
      <xdr:colOff>101600</xdr:colOff>
      <xdr:row>35</xdr:row>
      <xdr:rowOff>159913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169184</xdr:rowOff>
    </xdr:from>
    <xdr:to>
      <xdr:col>10</xdr:col>
      <xdr:colOff>165100</xdr:colOff>
      <xdr:row>36</xdr:row>
      <xdr:rowOff>99334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115861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20754</xdr:rowOff>
    </xdr:from>
    <xdr:to>
      <xdr:col>6</xdr:col>
      <xdr:colOff>38100</xdr:colOff>
      <xdr:row>36</xdr:row>
      <xdr:rowOff>122354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138881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163278</xdr:rowOff>
    </xdr:from>
    <xdr:to>
      <xdr:col>24</xdr:col>
      <xdr:colOff>63500</xdr:colOff>
      <xdr:row>57</xdr:row>
      <xdr:rowOff>14509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4478"/>
          <a:ext cx="8382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11896</xdr:rowOff>
    </xdr:from>
    <xdr:to>
      <xdr:col>19</xdr:col>
      <xdr:colOff>177800</xdr:colOff>
      <xdr:row>57</xdr:row>
      <xdr:rowOff>14509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8454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11896</xdr:rowOff>
    </xdr:from>
    <xdr:to>
      <xdr:col>15</xdr:col>
      <xdr:colOff>50800</xdr:colOff>
      <xdr:row>57</xdr:row>
      <xdr:rowOff>42969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4546"/>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42969</xdr:rowOff>
    </xdr:from>
    <xdr:to>
      <xdr:col>10</xdr:col>
      <xdr:colOff>114300</xdr:colOff>
      <xdr:row>57</xdr:row>
      <xdr:rowOff>97964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5619"/>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112478</xdr:rowOff>
    </xdr:from>
    <xdr:to>
      <xdr:col>24</xdr:col>
      <xdr:colOff>114300</xdr:colOff>
      <xdr:row>57</xdr:row>
      <xdr:rowOff>42628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90905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135159</xdr:rowOff>
    </xdr:from>
    <xdr:to>
      <xdr:col>20</xdr:col>
      <xdr:colOff>38100</xdr:colOff>
      <xdr:row>57</xdr:row>
      <xdr:rowOff>65309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81836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132546</xdr:rowOff>
    </xdr:from>
    <xdr:to>
      <xdr:col>15</xdr:col>
      <xdr:colOff>101600</xdr:colOff>
      <xdr:row>57</xdr:row>
      <xdr:rowOff>62696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79223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163619</xdr:rowOff>
    </xdr:from>
    <xdr:to>
      <xdr:col>10</xdr:col>
      <xdr:colOff>165100</xdr:colOff>
      <xdr:row>57</xdr:row>
      <xdr:rowOff>93769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47164</xdr:rowOff>
    </xdr:from>
    <xdr:to>
      <xdr:col>6</xdr:col>
      <xdr:colOff>38100</xdr:colOff>
      <xdr:row>57</xdr:row>
      <xdr:rowOff>148764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96814</xdr:rowOff>
    </xdr:from>
    <xdr:to>
      <xdr:col>24</xdr:col>
      <xdr:colOff>63500</xdr:colOff>
      <xdr:row>78</xdr:row>
      <xdr:rowOff>105273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9914"/>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105273</xdr:rowOff>
    </xdr:from>
    <xdr:to>
      <xdr:col>19</xdr:col>
      <xdr:colOff>177800</xdr:colOff>
      <xdr:row>78</xdr:row>
      <xdr:rowOff>113229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8373"/>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113229</xdr:rowOff>
    </xdr:from>
    <xdr:to>
      <xdr:col>15</xdr:col>
      <xdr:colOff>50800</xdr:colOff>
      <xdr:row>78</xdr:row>
      <xdr:rowOff>124475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6329"/>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115469</xdr:rowOff>
    </xdr:from>
    <xdr:to>
      <xdr:col>10</xdr:col>
      <xdr:colOff>114300</xdr:colOff>
      <xdr:row>78</xdr:row>
      <xdr:rowOff>124475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88569"/>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46014</xdr:rowOff>
    </xdr:from>
    <xdr:to>
      <xdr:col>24</xdr:col>
      <xdr:colOff>114300</xdr:colOff>
      <xdr:row>78</xdr:row>
      <xdr:rowOff>147614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132391</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54473</xdr:rowOff>
    </xdr:from>
    <xdr:to>
      <xdr:col>20</xdr:col>
      <xdr:colOff>38100</xdr:colOff>
      <xdr:row>78</xdr:row>
      <xdr:rowOff>156073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147200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2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62429</xdr:rowOff>
    </xdr:from>
    <xdr:to>
      <xdr:col>15</xdr:col>
      <xdr:colOff>101600</xdr:colOff>
      <xdr:row>78</xdr:row>
      <xdr:rowOff>164029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155156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2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73675</xdr:rowOff>
    </xdr:from>
    <xdr:to>
      <xdr:col>10</xdr:col>
      <xdr:colOff>165100</xdr:colOff>
      <xdr:row>79</xdr:row>
      <xdr:rowOff>3825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166402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3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64669</xdr:rowOff>
    </xdr:from>
    <xdr:to>
      <xdr:col>6</xdr:col>
      <xdr:colOff>38100</xdr:colOff>
      <xdr:row>78</xdr:row>
      <xdr:rowOff>166269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157396</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30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40456</xdr:rowOff>
    </xdr:from>
    <xdr:to>
      <xdr:col>24</xdr:col>
      <xdr:colOff>63500</xdr:colOff>
      <xdr:row>97</xdr:row>
      <xdr:rowOff>169585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71106"/>
          <a:ext cx="838200" cy="1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40456</xdr:rowOff>
    </xdr:from>
    <xdr:to>
      <xdr:col>19</xdr:col>
      <xdr:colOff>177800</xdr:colOff>
      <xdr:row>98</xdr:row>
      <xdr:rowOff>44960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71106"/>
          <a:ext cx="889000" cy="1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44960</xdr:rowOff>
    </xdr:from>
    <xdr:to>
      <xdr:col>15</xdr:col>
      <xdr:colOff>50800</xdr:colOff>
      <xdr:row>98</xdr:row>
      <xdr:rowOff>65131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47060"/>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65131</xdr:rowOff>
    </xdr:from>
    <xdr:to>
      <xdr:col>10</xdr:col>
      <xdr:colOff>114300</xdr:colOff>
      <xdr:row>98</xdr:row>
      <xdr:rowOff>81910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67231"/>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118785</xdr:rowOff>
    </xdr:from>
    <xdr:to>
      <xdr:col>24</xdr:col>
      <xdr:colOff>114300</xdr:colOff>
      <xdr:row>98</xdr:row>
      <xdr:rowOff>48935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33712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161106</xdr:rowOff>
    </xdr:from>
    <xdr:to>
      <xdr:col>20</xdr:col>
      <xdr:colOff>38100</xdr:colOff>
      <xdr:row>97</xdr:row>
      <xdr:rowOff>91256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82383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165610</xdr:rowOff>
    </xdr:from>
    <xdr:to>
      <xdr:col>15</xdr:col>
      <xdr:colOff>101600</xdr:colOff>
      <xdr:row>98</xdr:row>
      <xdr:rowOff>95760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86887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14331</xdr:rowOff>
    </xdr:from>
    <xdr:to>
      <xdr:col>10</xdr:col>
      <xdr:colOff>165100</xdr:colOff>
      <xdr:row>98</xdr:row>
      <xdr:rowOff>115931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107058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31110</xdr:rowOff>
    </xdr:from>
    <xdr:to>
      <xdr:col>6</xdr:col>
      <xdr:colOff>38100</xdr:colOff>
      <xdr:row>98</xdr:row>
      <xdr:rowOff>132710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123837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71381</xdr:rowOff>
    </xdr:from>
    <xdr:to>
      <xdr:col>55</xdr:col>
      <xdr:colOff>0</xdr:colOff>
      <xdr:row>36</xdr:row>
      <xdr:rowOff>120530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43581"/>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166403</xdr:rowOff>
    </xdr:from>
    <xdr:to>
      <xdr:col>50</xdr:col>
      <xdr:colOff>114300</xdr:colOff>
      <xdr:row>36</xdr:row>
      <xdr:rowOff>71381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09903"/>
          <a:ext cx="889000" cy="9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166403</xdr:rowOff>
    </xdr:from>
    <xdr:to>
      <xdr:col>45</xdr:col>
      <xdr:colOff>177800</xdr:colOff>
      <xdr:row>38</xdr:row>
      <xdr:rowOff>76541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09903"/>
          <a:ext cx="889000" cy="12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76541</xdr:rowOff>
    </xdr:from>
    <xdr:to>
      <xdr:col>41</xdr:col>
      <xdr:colOff>50800</xdr:colOff>
      <xdr:row>38</xdr:row>
      <xdr:rowOff>84879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91641"/>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69730</xdr:rowOff>
    </xdr:from>
    <xdr:to>
      <xdr:col>55</xdr:col>
      <xdr:colOff>50800</xdr:colOff>
      <xdr:row>36</xdr:row>
      <xdr:rowOff>171330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48157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20581</xdr:rowOff>
    </xdr:from>
    <xdr:to>
      <xdr:col>50</xdr:col>
      <xdr:colOff>165100</xdr:colOff>
      <xdr:row>36</xdr:row>
      <xdr:rowOff>122181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138708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115603</xdr:rowOff>
    </xdr:from>
    <xdr:to>
      <xdr:col>46</xdr:col>
      <xdr:colOff>38100</xdr:colOff>
      <xdr:row>31</xdr:row>
      <xdr:rowOff>45753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36880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5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25741</xdr:rowOff>
    </xdr:from>
    <xdr:to>
      <xdr:col>41</xdr:col>
      <xdr:colOff>101600</xdr:colOff>
      <xdr:row>38</xdr:row>
      <xdr:rowOff>127341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118468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34079</xdr:rowOff>
    </xdr:from>
    <xdr:to>
      <xdr:col>36</xdr:col>
      <xdr:colOff>165100</xdr:colOff>
      <xdr:row>38</xdr:row>
      <xdr:rowOff>135679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126806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117767</xdr:rowOff>
    </xdr:from>
    <xdr:to>
      <xdr:col>55</xdr:col>
      <xdr:colOff>0</xdr:colOff>
      <xdr:row>57</xdr:row>
      <xdr:rowOff>170624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90417"/>
          <a:ext cx="8382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145021</xdr:rowOff>
    </xdr:from>
    <xdr:to>
      <xdr:col>50</xdr:col>
      <xdr:colOff>114300</xdr:colOff>
      <xdr:row>57</xdr:row>
      <xdr:rowOff>170624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1767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103022</xdr:rowOff>
    </xdr:from>
    <xdr:to>
      <xdr:col>45</xdr:col>
      <xdr:colOff>177800</xdr:colOff>
      <xdr:row>57</xdr:row>
      <xdr:rowOff>145021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04222"/>
          <a:ext cx="889000" cy="2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103022</xdr:rowOff>
    </xdr:from>
    <xdr:to>
      <xdr:col>41</xdr:col>
      <xdr:colOff>50800</xdr:colOff>
      <xdr:row>57</xdr:row>
      <xdr:rowOff>145910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04222"/>
          <a:ext cx="889000" cy="2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66967</xdr:rowOff>
    </xdr:from>
    <xdr:to>
      <xdr:col>55</xdr:col>
      <xdr:colOff>50800</xdr:colOff>
      <xdr:row>57</xdr:row>
      <xdr:rowOff>168567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153344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119824</xdr:rowOff>
    </xdr:from>
    <xdr:to>
      <xdr:col>50</xdr:col>
      <xdr:colOff>165100</xdr:colOff>
      <xdr:row>58</xdr:row>
      <xdr:rowOff>49974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94221</xdr:rowOff>
    </xdr:from>
    <xdr:to>
      <xdr:col>46</xdr:col>
      <xdr:colOff>38100</xdr:colOff>
      <xdr:row>58</xdr:row>
      <xdr:rowOff>24371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15498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52222</xdr:rowOff>
    </xdr:from>
    <xdr:to>
      <xdr:col>41</xdr:col>
      <xdr:colOff>101600</xdr:colOff>
      <xdr:row>56</xdr:row>
      <xdr:rowOff>153822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144949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95110</xdr:rowOff>
    </xdr:from>
    <xdr:to>
      <xdr:col>36</xdr:col>
      <xdr:colOff>165100</xdr:colOff>
      <xdr:row>58</xdr:row>
      <xdr:rowOff>25260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38956</xdr:rowOff>
    </xdr:from>
    <xdr:to>
      <xdr:col>55</xdr:col>
      <xdr:colOff>0</xdr:colOff>
      <xdr:row>78</xdr:row>
      <xdr:rowOff>93089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12056"/>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16301</xdr:rowOff>
    </xdr:from>
    <xdr:to>
      <xdr:col>50</xdr:col>
      <xdr:colOff>114300</xdr:colOff>
      <xdr:row>78</xdr:row>
      <xdr:rowOff>93089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89401"/>
          <a:ext cx="889000" cy="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87145</xdr:rowOff>
    </xdr:from>
    <xdr:to>
      <xdr:col>45</xdr:col>
      <xdr:colOff>177800</xdr:colOff>
      <xdr:row>78</xdr:row>
      <xdr:rowOff>16301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945895"/>
          <a:ext cx="889000" cy="4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87145</xdr:rowOff>
    </xdr:from>
    <xdr:to>
      <xdr:col>41</xdr:col>
      <xdr:colOff>50800</xdr:colOff>
      <xdr:row>78</xdr:row>
      <xdr:rowOff>77521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45895"/>
          <a:ext cx="889000" cy="50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159606</xdr:rowOff>
    </xdr:from>
    <xdr:to>
      <xdr:col>55</xdr:col>
      <xdr:colOff>50800</xdr:colOff>
      <xdr:row>78</xdr:row>
      <xdr:rowOff>89756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74533</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7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42289</xdr:rowOff>
    </xdr:from>
    <xdr:to>
      <xdr:col>50</xdr:col>
      <xdr:colOff>165100</xdr:colOff>
      <xdr:row>78</xdr:row>
      <xdr:rowOff>143889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135016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136951</xdr:rowOff>
    </xdr:from>
    <xdr:to>
      <xdr:col>46</xdr:col>
      <xdr:colOff>38100</xdr:colOff>
      <xdr:row>78</xdr:row>
      <xdr:rowOff>67101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58228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36345</xdr:rowOff>
    </xdr:from>
    <xdr:to>
      <xdr:col>41</xdr:col>
      <xdr:colOff>101600</xdr:colOff>
      <xdr:row>75</xdr:row>
      <xdr:rowOff>137945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8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154472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6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26721</xdr:rowOff>
    </xdr:from>
    <xdr:to>
      <xdr:col>36</xdr:col>
      <xdr:colOff>165100</xdr:colOff>
      <xdr:row>78</xdr:row>
      <xdr:rowOff>128321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119448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146214</xdr:rowOff>
    </xdr:from>
    <xdr:to>
      <xdr:col>55</xdr:col>
      <xdr:colOff>0</xdr:colOff>
      <xdr:row>97</xdr:row>
      <xdr:rowOff>24211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05414"/>
          <a:ext cx="8382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22360</xdr:rowOff>
    </xdr:from>
    <xdr:to>
      <xdr:col>50</xdr:col>
      <xdr:colOff>114300</xdr:colOff>
      <xdr:row>97</xdr:row>
      <xdr:rowOff>24211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5301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22360</xdr:rowOff>
    </xdr:from>
    <xdr:to>
      <xdr:col>45</xdr:col>
      <xdr:colOff>177800</xdr:colOff>
      <xdr:row>97</xdr:row>
      <xdr:rowOff>113867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53010"/>
          <a:ext cx="889000" cy="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37836</xdr:rowOff>
    </xdr:from>
    <xdr:to>
      <xdr:col>41</xdr:col>
      <xdr:colOff>50800</xdr:colOff>
      <xdr:row>97</xdr:row>
      <xdr:rowOff>113867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68486"/>
          <a:ext cx="889000" cy="7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95414</xdr:rowOff>
    </xdr:from>
    <xdr:to>
      <xdr:col>55</xdr:col>
      <xdr:colOff>50800</xdr:colOff>
      <xdr:row>97</xdr:row>
      <xdr:rowOff>25564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73841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144861</xdr:rowOff>
    </xdr:from>
    <xdr:to>
      <xdr:col>50</xdr:col>
      <xdr:colOff>165100</xdr:colOff>
      <xdr:row>97</xdr:row>
      <xdr:rowOff>75011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66138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143010</xdr:rowOff>
    </xdr:from>
    <xdr:to>
      <xdr:col>46</xdr:col>
      <xdr:colOff>38100</xdr:colOff>
      <xdr:row>97</xdr:row>
      <xdr:rowOff>73160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64287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63067</xdr:rowOff>
    </xdr:from>
    <xdr:to>
      <xdr:col>41</xdr:col>
      <xdr:colOff>101600</xdr:colOff>
      <xdr:row>97</xdr:row>
      <xdr:rowOff>164667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155794</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78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158486</xdr:rowOff>
    </xdr:from>
    <xdr:to>
      <xdr:col>36</xdr:col>
      <xdr:colOff>165100</xdr:colOff>
      <xdr:row>97</xdr:row>
      <xdr:rowOff>88636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79763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33147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81089"/>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165989</xdr:rowOff>
    </xdr:from>
    <xdr:to>
      <xdr:col>81</xdr:col>
      <xdr:colOff>50800</xdr:colOff>
      <xdr:row>39</xdr:row>
      <xdr:rowOff>35052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81089"/>
          <a:ext cx="8890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29845</xdr:rowOff>
    </xdr:from>
    <xdr:to>
      <xdr:col>76</xdr:col>
      <xdr:colOff>114300</xdr:colOff>
      <xdr:row>39</xdr:row>
      <xdr:rowOff>35052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639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6350</xdr:rowOff>
    </xdr:from>
    <xdr:to>
      <xdr:col>71</xdr:col>
      <xdr:colOff>177800</xdr:colOff>
      <xdr:row>39</xdr:row>
      <xdr:rowOff>29845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92900"/>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153797</xdr:rowOff>
    </xdr:from>
    <xdr:to>
      <xdr:col>85</xdr:col>
      <xdr:colOff>177800</xdr:colOff>
      <xdr:row>39</xdr:row>
      <xdr:rowOff>83947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68724</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83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115189</xdr:rowOff>
    </xdr:from>
    <xdr:to>
      <xdr:col>81</xdr:col>
      <xdr:colOff>101600</xdr:colOff>
      <xdr:row>39</xdr:row>
      <xdr:rowOff>45339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36466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155702</xdr:rowOff>
    </xdr:from>
    <xdr:to>
      <xdr:col>76</xdr:col>
      <xdr:colOff>165100</xdr:colOff>
      <xdr:row>39</xdr:row>
      <xdr:rowOff>85852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76979</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150495</xdr:rowOff>
    </xdr:from>
    <xdr:to>
      <xdr:col>72</xdr:col>
      <xdr:colOff>38100</xdr:colOff>
      <xdr:row>39</xdr:row>
      <xdr:rowOff>80645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71772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127000</xdr:rowOff>
    </xdr:from>
    <xdr:to>
      <xdr:col>67</xdr:col>
      <xdr:colOff>101600</xdr:colOff>
      <xdr:row>39</xdr:row>
      <xdr:rowOff>57150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48277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91294</xdr:rowOff>
    </xdr:from>
    <xdr:to>
      <xdr:col>85</xdr:col>
      <xdr:colOff>127000</xdr:colOff>
      <xdr:row>76</xdr:row>
      <xdr:rowOff>97065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21494"/>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90932</xdr:rowOff>
    </xdr:from>
    <xdr:to>
      <xdr:col>81</xdr:col>
      <xdr:colOff>50800</xdr:colOff>
      <xdr:row>76</xdr:row>
      <xdr:rowOff>97065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21132"/>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63652</xdr:rowOff>
    </xdr:from>
    <xdr:to>
      <xdr:col>76</xdr:col>
      <xdr:colOff>114300</xdr:colOff>
      <xdr:row>76</xdr:row>
      <xdr:rowOff>90932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09385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63652</xdr:rowOff>
    </xdr:from>
    <xdr:to>
      <xdr:col>71</xdr:col>
      <xdr:colOff>177800</xdr:colOff>
      <xdr:row>76</xdr:row>
      <xdr:rowOff>85007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93852"/>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40494</xdr:rowOff>
    </xdr:from>
    <xdr:to>
      <xdr:col>85</xdr:col>
      <xdr:colOff>177800</xdr:colOff>
      <xdr:row>76</xdr:row>
      <xdr:rowOff>142094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18921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46265</xdr:rowOff>
    </xdr:from>
    <xdr:to>
      <xdr:col>81</xdr:col>
      <xdr:colOff>101600</xdr:colOff>
      <xdr:row>76</xdr:row>
      <xdr:rowOff>147865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40132</xdr:rowOff>
    </xdr:from>
    <xdr:to>
      <xdr:col>76</xdr:col>
      <xdr:colOff>165100</xdr:colOff>
      <xdr:row>76</xdr:row>
      <xdr:rowOff>141732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132859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12852</xdr:rowOff>
    </xdr:from>
    <xdr:to>
      <xdr:col>72</xdr:col>
      <xdr:colOff>38100</xdr:colOff>
      <xdr:row>76</xdr:row>
      <xdr:rowOff>114452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105579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34207</xdr:rowOff>
    </xdr:from>
    <xdr:to>
      <xdr:col>67</xdr:col>
      <xdr:colOff>101600</xdr:colOff>
      <xdr:row>76</xdr:row>
      <xdr:rowOff>135807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126934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54324</xdr:rowOff>
    </xdr:from>
    <xdr:to>
      <xdr:col>85</xdr:col>
      <xdr:colOff>127000</xdr:colOff>
      <xdr:row>98</xdr:row>
      <xdr:rowOff>136880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6424"/>
          <a:ext cx="838200" cy="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136880</xdr:rowOff>
    </xdr:from>
    <xdr:to>
      <xdr:col>81</xdr:col>
      <xdr:colOff>50800</xdr:colOff>
      <xdr:row>98</xdr:row>
      <xdr:rowOff>154156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38980"/>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154156</xdr:rowOff>
    </xdr:from>
    <xdr:to>
      <xdr:col>76</xdr:col>
      <xdr:colOff>114300</xdr:colOff>
      <xdr:row>99</xdr:row>
      <xdr:rowOff>17171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56256"/>
          <a:ext cx="889000" cy="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17171</xdr:rowOff>
    </xdr:from>
    <xdr:to>
      <xdr:col>71</xdr:col>
      <xdr:colOff>177800</xdr:colOff>
      <xdr:row>99</xdr:row>
      <xdr:rowOff>31344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9072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3524</xdr:rowOff>
    </xdr:from>
    <xdr:to>
      <xdr:col>85</xdr:col>
      <xdr:colOff>177800</xdr:colOff>
      <xdr:row>98</xdr:row>
      <xdr:rowOff>105124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153401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86080</xdr:rowOff>
    </xdr:from>
    <xdr:to>
      <xdr:col>81</xdr:col>
      <xdr:colOff>101600</xdr:colOff>
      <xdr:row>99</xdr:row>
      <xdr:rowOff>16230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103356</xdr:rowOff>
    </xdr:from>
    <xdr:to>
      <xdr:col>76</xdr:col>
      <xdr:colOff>165100</xdr:colOff>
      <xdr:row>99</xdr:row>
      <xdr:rowOff>33506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24633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137821</xdr:rowOff>
    </xdr:from>
    <xdr:to>
      <xdr:col>72</xdr:col>
      <xdr:colOff>38100</xdr:colOff>
      <xdr:row>99</xdr:row>
      <xdr:rowOff>67971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59098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151994</xdr:rowOff>
    </xdr:from>
    <xdr:to>
      <xdr:col>67</xdr:col>
      <xdr:colOff>101600</xdr:colOff>
      <xdr:row>99</xdr:row>
      <xdr:rowOff>82144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73271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4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153512</xdr:rowOff>
    </xdr:from>
    <xdr:to>
      <xdr:col>116</xdr:col>
      <xdr:colOff>63500</xdr:colOff>
      <xdr:row>58</xdr:row>
      <xdr:rowOff>160922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97612"/>
          <a:ext cx="8382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160922</xdr:rowOff>
    </xdr:from>
    <xdr:to>
      <xdr:col>111</xdr:col>
      <xdr:colOff>177800</xdr:colOff>
      <xdr:row>58</xdr:row>
      <xdr:rowOff>161093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0502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44164</xdr:rowOff>
    </xdr:from>
    <xdr:to>
      <xdr:col>107</xdr:col>
      <xdr:colOff>50800</xdr:colOff>
      <xdr:row>58</xdr:row>
      <xdr:rowOff>161093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16814"/>
          <a:ext cx="889000" cy="2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44164</xdr:rowOff>
    </xdr:from>
    <xdr:to>
      <xdr:col>102</xdr:col>
      <xdr:colOff>114300</xdr:colOff>
      <xdr:row>59</xdr:row>
      <xdr:rowOff>43993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16814"/>
          <a:ext cx="889000" cy="3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102712</xdr:rowOff>
    </xdr:from>
    <xdr:to>
      <xdr:col>116</xdr:col>
      <xdr:colOff>114300</xdr:colOff>
      <xdr:row>59</xdr:row>
      <xdr:rowOff>32862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110122</xdr:rowOff>
    </xdr:from>
    <xdr:to>
      <xdr:col>112</xdr:col>
      <xdr:colOff>38100</xdr:colOff>
      <xdr:row>59</xdr:row>
      <xdr:rowOff>40272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31399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4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110293</xdr:rowOff>
    </xdr:from>
    <xdr:to>
      <xdr:col>107</xdr:col>
      <xdr:colOff>101600</xdr:colOff>
      <xdr:row>59</xdr:row>
      <xdr:rowOff>40443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31570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164814</xdr:rowOff>
    </xdr:from>
    <xdr:to>
      <xdr:col>102</xdr:col>
      <xdr:colOff>165100</xdr:colOff>
      <xdr:row>57</xdr:row>
      <xdr:rowOff>94964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111491</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5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164643</xdr:rowOff>
    </xdr:from>
    <xdr:to>
      <xdr:col>98</xdr:col>
      <xdr:colOff>38100</xdr:colOff>
      <xdr:row>59</xdr:row>
      <xdr:rowOff>94793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85920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109296</xdr:rowOff>
    </xdr:from>
    <xdr:to>
      <xdr:col>116</xdr:col>
      <xdr:colOff>63500</xdr:colOff>
      <xdr:row>77</xdr:row>
      <xdr:rowOff>4865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39496"/>
          <a:ext cx="838200" cy="6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4865</xdr:rowOff>
    </xdr:from>
    <xdr:to>
      <xdr:col>111</xdr:col>
      <xdr:colOff>177800</xdr:colOff>
      <xdr:row>77</xdr:row>
      <xdr:rowOff>31496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06515"/>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104915</xdr:rowOff>
    </xdr:from>
    <xdr:to>
      <xdr:col>107</xdr:col>
      <xdr:colOff>50800</xdr:colOff>
      <xdr:row>77</xdr:row>
      <xdr:rowOff>31496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63665"/>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87732</xdr:rowOff>
    </xdr:from>
    <xdr:to>
      <xdr:col>102</xdr:col>
      <xdr:colOff>114300</xdr:colOff>
      <xdr:row>75</xdr:row>
      <xdr:rowOff>104915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46482"/>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58496</xdr:rowOff>
    </xdr:from>
    <xdr:to>
      <xdr:col>116</xdr:col>
      <xdr:colOff>114300</xdr:colOff>
      <xdr:row>76</xdr:row>
      <xdr:rowOff>160096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36923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125515</xdr:rowOff>
    </xdr:from>
    <xdr:to>
      <xdr:col>112</xdr:col>
      <xdr:colOff>38100</xdr:colOff>
      <xdr:row>77</xdr:row>
      <xdr:rowOff>55665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152146</xdr:rowOff>
    </xdr:from>
    <xdr:to>
      <xdr:col>107</xdr:col>
      <xdr:colOff>101600</xdr:colOff>
      <xdr:row>77</xdr:row>
      <xdr:rowOff>82296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73423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54115</xdr:rowOff>
    </xdr:from>
    <xdr:to>
      <xdr:col>102</xdr:col>
      <xdr:colOff>165100</xdr:colOff>
      <xdr:row>75</xdr:row>
      <xdr:rowOff>155715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146842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36932</xdr:rowOff>
    </xdr:from>
    <xdr:to>
      <xdr:col>98</xdr:col>
      <xdr:colOff>38100</xdr:colOff>
      <xdr:row>75</xdr:row>
      <xdr:rowOff>138532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129658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扶助費が大幅に減少しているが、これは住民税非課税世帯等に対する臨時特別給付金や子育て世帯臨時特別給付金といった新型コロナウイルス感染症対策に係る給付金等の減によるものである。</a:t>
          </a:r>
        </a:p>
        <a:p>
          <a:r>
            <a:rPr kumimoji="1" lang="ja-JP" altLang="en-US" sz="1300">
              <a:latin typeface="ＭＳ Ｐゴシック" panose="020B0600070205080204" pitchFamily="50" charset="-128"/>
              <a:ea typeface="ＭＳ Ｐゴシック" panose="020B0600070205080204" pitchFamily="50" charset="-128"/>
            </a:rPr>
            <a:t>また、補助費等においても同様に、新型コロナウイルス感染症医療体制整備事業や営業時間短縮協力支援事業、ワクチン接種事業などに係る費用の減によって大幅に減少した。</a:t>
          </a:r>
        </a:p>
        <a:p>
          <a:r>
            <a:rPr kumimoji="1" lang="ja-JP" altLang="en-US" sz="1300">
              <a:latin typeface="ＭＳ Ｐゴシック" panose="020B0600070205080204" pitchFamily="50" charset="-128"/>
              <a:ea typeface="ＭＳ Ｐゴシック" panose="020B0600070205080204" pitchFamily="50" charset="-128"/>
            </a:rPr>
            <a:t>普通建設事業費においては清掃センター基幹的設備改良事業や学校給食センター整備事業費などの大規模事業を実施したことにより前年度より数値が上昇した。計画的に大規模事業を実施することにより、維持補修費についても比較的節減できているものと考えられるが、</a:t>
          </a:r>
        </a:p>
        <a:p>
          <a:r>
            <a:rPr kumimoji="1" lang="ja-JP" altLang="en-US" sz="1300">
              <a:latin typeface="ＭＳ Ｐゴシック" panose="020B0600070205080204" pitchFamily="50" charset="-128"/>
              <a:ea typeface="ＭＳ Ｐゴシック" panose="020B0600070205080204" pitchFamily="50" charset="-128"/>
            </a:rPr>
            <a:t>市制施行後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年を超え、老朽化が急速に進行している公共施設も多くあることから、複合化などを踏まえた今後のあり方を検討していく必要がある。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117,946
116,569
53.15
44,513,782
42,293,947
1,974,405
24,500,418
13,851,315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93980</xdr:rowOff>
    </xdr:from>
    <xdr:to>
      <xdr:col>24</xdr:col>
      <xdr:colOff>63500</xdr:colOff>
      <xdr:row>33</xdr:row>
      <xdr:rowOff>126093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80380"/>
          <a:ext cx="8382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93980</xdr:rowOff>
    </xdr:from>
    <xdr:to>
      <xdr:col>19</xdr:col>
      <xdr:colOff>177800</xdr:colOff>
      <xdr:row>33</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80380"/>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76019</xdr:rowOff>
    </xdr:from>
    <xdr:to>
      <xdr:col>15</xdr:col>
      <xdr:colOff>50800</xdr:colOff>
      <xdr:row>33</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338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73842</xdr:rowOff>
    </xdr:from>
    <xdr:to>
      <xdr:col>10</xdr:col>
      <xdr:colOff>114300</xdr:colOff>
      <xdr:row>33</xdr:row>
      <xdr:rowOff>82550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316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75293</xdr:rowOff>
    </xdr:from>
    <xdr:to>
      <xdr:col>24</xdr:col>
      <xdr:colOff>114300</xdr:colOff>
      <xdr:row>34</xdr:row>
      <xdr:rowOff>5443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98170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43180</xdr:rowOff>
    </xdr:from>
    <xdr:to>
      <xdr:col>20</xdr:col>
      <xdr:colOff>38100</xdr:colOff>
      <xdr:row>32</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161307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25219</xdr:rowOff>
    </xdr:from>
    <xdr:to>
      <xdr:col>15</xdr:col>
      <xdr:colOff>101600</xdr:colOff>
      <xdr:row>33</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143346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31750</xdr:rowOff>
    </xdr:from>
    <xdr:to>
      <xdr:col>10</xdr:col>
      <xdr:colOff>165100</xdr:colOff>
      <xdr:row>33</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149877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23042</xdr:rowOff>
    </xdr:from>
    <xdr:to>
      <xdr:col>6</xdr:col>
      <xdr:colOff>38100</xdr:colOff>
      <xdr:row>33</xdr:row>
      <xdr:rowOff>124642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141169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115629</xdr:rowOff>
    </xdr:from>
    <xdr:to>
      <xdr:col>24</xdr:col>
      <xdr:colOff>63500</xdr:colOff>
      <xdr:row>57</xdr:row>
      <xdr:rowOff>123890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8279"/>
          <a:ext cx="8382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13632</xdr:rowOff>
    </xdr:from>
    <xdr:to>
      <xdr:col>19</xdr:col>
      <xdr:colOff>177800</xdr:colOff>
      <xdr:row>57</xdr:row>
      <xdr:rowOff>123890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3382"/>
          <a:ext cx="889000" cy="45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13632</xdr:rowOff>
    </xdr:from>
    <xdr:to>
      <xdr:col>15</xdr:col>
      <xdr:colOff>50800</xdr:colOff>
      <xdr:row>57</xdr:row>
      <xdr:rowOff>142229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3382"/>
          <a:ext cx="889000" cy="4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142229</xdr:rowOff>
    </xdr:from>
    <xdr:to>
      <xdr:col>10</xdr:col>
      <xdr:colOff>114300</xdr:colOff>
      <xdr:row>57</xdr:row>
      <xdr:rowOff>161088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487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64829</xdr:rowOff>
    </xdr:from>
    <xdr:to>
      <xdr:col>24</xdr:col>
      <xdr:colOff>114300</xdr:colOff>
      <xdr:row>57</xdr:row>
      <xdr:rowOff>166429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151206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73090</xdr:rowOff>
    </xdr:from>
    <xdr:to>
      <xdr:col>20</xdr:col>
      <xdr:colOff>38100</xdr:colOff>
      <xdr:row>58</xdr:row>
      <xdr:rowOff>3240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165817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134282</xdr:rowOff>
    </xdr:from>
    <xdr:to>
      <xdr:col>15</xdr:col>
      <xdr:colOff>101600</xdr:colOff>
      <xdr:row>55</xdr:row>
      <xdr:rowOff>64432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55559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91429</xdr:rowOff>
    </xdr:from>
    <xdr:to>
      <xdr:col>10</xdr:col>
      <xdr:colOff>165100</xdr:colOff>
      <xdr:row>58</xdr:row>
      <xdr:rowOff>21579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110288</xdr:rowOff>
    </xdr:from>
    <xdr:to>
      <xdr:col>6</xdr:col>
      <xdr:colOff>38100</xdr:colOff>
      <xdr:row>58</xdr:row>
      <xdr:rowOff>40438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31565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159756</xdr:rowOff>
    </xdr:from>
    <xdr:to>
      <xdr:col>24</xdr:col>
      <xdr:colOff>63500</xdr:colOff>
      <xdr:row>77</xdr:row>
      <xdr:rowOff>52535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9956"/>
          <a:ext cx="838200" cy="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159756</xdr:rowOff>
    </xdr:from>
    <xdr:to>
      <xdr:col>19</xdr:col>
      <xdr:colOff>177800</xdr:colOff>
      <xdr:row>78</xdr:row>
      <xdr:rowOff>11776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9956"/>
          <a:ext cx="889000" cy="1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11776</xdr:rowOff>
    </xdr:from>
    <xdr:to>
      <xdr:col>15</xdr:col>
      <xdr:colOff>50800</xdr:colOff>
      <xdr:row>78</xdr:row>
      <xdr:rowOff>50515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4876"/>
          <a:ext cx="889000" cy="3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50515</xdr:rowOff>
    </xdr:from>
    <xdr:to>
      <xdr:col>10</xdr:col>
      <xdr:colOff>114300</xdr:colOff>
      <xdr:row>78</xdr:row>
      <xdr:rowOff>75098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3615"/>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1735</xdr:rowOff>
    </xdr:from>
    <xdr:to>
      <xdr:col>24</xdr:col>
      <xdr:colOff>114300</xdr:colOff>
      <xdr:row>77</xdr:row>
      <xdr:rowOff>103335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88112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108956</xdr:rowOff>
    </xdr:from>
    <xdr:to>
      <xdr:col>20</xdr:col>
      <xdr:colOff>38100</xdr:colOff>
      <xdr:row>77</xdr:row>
      <xdr:rowOff>39106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30233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132426</xdr:rowOff>
    </xdr:from>
    <xdr:to>
      <xdr:col>15</xdr:col>
      <xdr:colOff>101600</xdr:colOff>
      <xdr:row>78</xdr:row>
      <xdr:rowOff>62576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53703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171165</xdr:rowOff>
    </xdr:from>
    <xdr:to>
      <xdr:col>10</xdr:col>
      <xdr:colOff>165100</xdr:colOff>
      <xdr:row>78</xdr:row>
      <xdr:rowOff>101315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92442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24298</xdr:rowOff>
    </xdr:from>
    <xdr:to>
      <xdr:col>6</xdr:col>
      <xdr:colOff>38100</xdr:colOff>
      <xdr:row>78</xdr:row>
      <xdr:rowOff>125898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117025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133550</xdr:rowOff>
    </xdr:from>
    <xdr:to>
      <xdr:col>24</xdr:col>
      <xdr:colOff>63500</xdr:colOff>
      <xdr:row>94</xdr:row>
      <xdr:rowOff>26908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78400"/>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133550</xdr:rowOff>
    </xdr:from>
    <xdr:to>
      <xdr:col>19</xdr:col>
      <xdr:colOff>177800</xdr:colOff>
      <xdr:row>95</xdr:row>
      <xdr:rowOff>144614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78400"/>
          <a:ext cx="889000" cy="3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137779</xdr:rowOff>
    </xdr:from>
    <xdr:to>
      <xdr:col>15</xdr:col>
      <xdr:colOff>50800</xdr:colOff>
      <xdr:row>95</xdr:row>
      <xdr:rowOff>144614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254079"/>
          <a:ext cx="889000" cy="1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137779</xdr:rowOff>
    </xdr:from>
    <xdr:to>
      <xdr:col>10</xdr:col>
      <xdr:colOff>114300</xdr:colOff>
      <xdr:row>97</xdr:row>
      <xdr:rowOff>45174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254079"/>
          <a:ext cx="889000" cy="4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147558</xdr:rowOff>
    </xdr:from>
    <xdr:to>
      <xdr:col>24</xdr:col>
      <xdr:colOff>114300</xdr:colOff>
      <xdr:row>94</xdr:row>
      <xdr:rowOff>77708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170435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4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82750</xdr:rowOff>
    </xdr:from>
    <xdr:to>
      <xdr:col>20</xdr:col>
      <xdr:colOff>38100</xdr:colOff>
      <xdr:row>94</xdr:row>
      <xdr:rowOff>12900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29427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93814</xdr:rowOff>
    </xdr:from>
    <xdr:to>
      <xdr:col>15</xdr:col>
      <xdr:colOff>101600</xdr:colOff>
      <xdr:row>96</xdr:row>
      <xdr:rowOff>23964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40491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86979</xdr:rowOff>
    </xdr:from>
    <xdr:to>
      <xdr:col>10</xdr:col>
      <xdr:colOff>165100</xdr:colOff>
      <xdr:row>95</xdr:row>
      <xdr:rowOff>17129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33656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9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165824</xdr:rowOff>
    </xdr:from>
    <xdr:to>
      <xdr:col>6</xdr:col>
      <xdr:colOff>38100</xdr:colOff>
      <xdr:row>97</xdr:row>
      <xdr:rowOff>95974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87101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6350</xdr:rowOff>
    </xdr:from>
    <xdr:to>
      <xdr:col>55</xdr:col>
      <xdr:colOff>0</xdr:colOff>
      <xdr:row>39</xdr:row>
      <xdr:rowOff>6731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9290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6731</xdr:rowOff>
    </xdr:from>
    <xdr:to>
      <xdr:col>50</xdr:col>
      <xdr:colOff>114300</xdr:colOff>
      <xdr:row>39</xdr:row>
      <xdr:rowOff>6731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93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6731</xdr:rowOff>
    </xdr:from>
    <xdr:to>
      <xdr:col>45</xdr:col>
      <xdr:colOff>177800</xdr:colOff>
      <xdr:row>39</xdr:row>
      <xdr:rowOff>6731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93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6731</xdr:rowOff>
    </xdr:from>
    <xdr:to>
      <xdr:col>41</xdr:col>
      <xdr:colOff>50800</xdr:colOff>
      <xdr:row>39</xdr:row>
      <xdr:rowOff>7112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932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41927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127381</xdr:rowOff>
    </xdr:from>
    <xdr:to>
      <xdr:col>50</xdr:col>
      <xdr:colOff>165100</xdr:colOff>
      <xdr:row>39</xdr:row>
      <xdr:rowOff>57531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48658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35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127381</xdr:rowOff>
    </xdr:from>
    <xdr:to>
      <xdr:col>46</xdr:col>
      <xdr:colOff>38100</xdr:colOff>
      <xdr:row>39</xdr:row>
      <xdr:rowOff>57531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48658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35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127381</xdr:rowOff>
    </xdr:from>
    <xdr:to>
      <xdr:col>41</xdr:col>
      <xdr:colOff>101600</xdr:colOff>
      <xdr:row>39</xdr:row>
      <xdr:rowOff>57531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48658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35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127762</xdr:rowOff>
    </xdr:from>
    <xdr:to>
      <xdr:col>36</xdr:col>
      <xdr:colOff>165100</xdr:colOff>
      <xdr:row>39</xdr:row>
      <xdr:rowOff>57912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49039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73726</xdr:rowOff>
    </xdr:from>
    <xdr:to>
      <xdr:col>55</xdr:col>
      <xdr:colOff>0</xdr:colOff>
      <xdr:row>58</xdr:row>
      <xdr:rowOff>78070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1782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73726</xdr:rowOff>
    </xdr:from>
    <xdr:to>
      <xdr:col>50</xdr:col>
      <xdr:colOff>114300</xdr:colOff>
      <xdr:row>58</xdr:row>
      <xdr:rowOff>74092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1782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69748</xdr:rowOff>
    </xdr:from>
    <xdr:to>
      <xdr:col>45</xdr:col>
      <xdr:colOff>177800</xdr:colOff>
      <xdr:row>58</xdr:row>
      <xdr:rowOff>74092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1384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69748</xdr:rowOff>
    </xdr:from>
    <xdr:to>
      <xdr:col>41</xdr:col>
      <xdr:colOff>50800</xdr:colOff>
      <xdr:row>58</xdr:row>
      <xdr:rowOff>80493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1384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27270</xdr:rowOff>
    </xdr:from>
    <xdr:to>
      <xdr:col>55</xdr:col>
      <xdr:colOff>50800</xdr:colOff>
      <xdr:row>58</xdr:row>
      <xdr:rowOff>128870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113647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22926</xdr:rowOff>
    </xdr:from>
    <xdr:to>
      <xdr:col>50</xdr:col>
      <xdr:colOff>165100</xdr:colOff>
      <xdr:row>58</xdr:row>
      <xdr:rowOff>124526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115653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5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23292</xdr:rowOff>
    </xdr:from>
    <xdr:to>
      <xdr:col>46</xdr:col>
      <xdr:colOff>38100</xdr:colOff>
      <xdr:row>58</xdr:row>
      <xdr:rowOff>124892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116019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18948</xdr:rowOff>
    </xdr:from>
    <xdr:to>
      <xdr:col>41</xdr:col>
      <xdr:colOff>101600</xdr:colOff>
      <xdr:row>58</xdr:row>
      <xdr:rowOff>120548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111675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29693</xdr:rowOff>
    </xdr:from>
    <xdr:to>
      <xdr:col>36</xdr:col>
      <xdr:colOff>165100</xdr:colOff>
      <xdr:row>58</xdr:row>
      <xdr:rowOff>131293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122420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161434</xdr:rowOff>
    </xdr:from>
    <xdr:to>
      <xdr:col>55</xdr:col>
      <xdr:colOff>0</xdr:colOff>
      <xdr:row>79</xdr:row>
      <xdr:rowOff>19064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4534"/>
          <a:ext cx="8382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161434</xdr:rowOff>
    </xdr:from>
    <xdr:to>
      <xdr:col>50</xdr:col>
      <xdr:colOff>114300</xdr:colOff>
      <xdr:row>79</xdr:row>
      <xdr:rowOff>49811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34534"/>
          <a:ext cx="8890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49811</xdr:rowOff>
    </xdr:from>
    <xdr:to>
      <xdr:col>45</xdr:col>
      <xdr:colOff>177800</xdr:colOff>
      <xdr:row>79</xdr:row>
      <xdr:rowOff>63903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94361"/>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63903</xdr:rowOff>
    </xdr:from>
    <xdr:to>
      <xdr:col>41</xdr:col>
      <xdr:colOff>50800</xdr:colOff>
      <xdr:row>79</xdr:row>
      <xdr:rowOff>65030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845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139714</xdr:rowOff>
    </xdr:from>
    <xdr:to>
      <xdr:col>55</xdr:col>
      <xdr:colOff>50800</xdr:colOff>
      <xdr:row>79</xdr:row>
      <xdr:rowOff>69864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54641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110634</xdr:rowOff>
    </xdr:from>
    <xdr:to>
      <xdr:col>50</xdr:col>
      <xdr:colOff>165100</xdr:colOff>
      <xdr:row>79</xdr:row>
      <xdr:rowOff>40784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31911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170461</xdr:rowOff>
    </xdr:from>
    <xdr:to>
      <xdr:col>46</xdr:col>
      <xdr:colOff>38100</xdr:colOff>
      <xdr:row>79</xdr:row>
      <xdr:rowOff>100611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91738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13103</xdr:rowOff>
    </xdr:from>
    <xdr:to>
      <xdr:col>41</xdr:col>
      <xdr:colOff>101600</xdr:colOff>
      <xdr:row>79</xdr:row>
      <xdr:rowOff>114703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105830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14230</xdr:rowOff>
    </xdr:from>
    <xdr:to>
      <xdr:col>36</xdr:col>
      <xdr:colOff>165100</xdr:colOff>
      <xdr:row>79</xdr:row>
      <xdr:rowOff>115830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106957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126360</xdr:rowOff>
    </xdr:from>
    <xdr:to>
      <xdr:col>55</xdr:col>
      <xdr:colOff>0</xdr:colOff>
      <xdr:row>99</xdr:row>
      <xdr:rowOff>22020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28460"/>
          <a:ext cx="8382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22020</xdr:rowOff>
    </xdr:from>
    <xdr:to>
      <xdr:col>50</xdr:col>
      <xdr:colOff>114300</xdr:colOff>
      <xdr:row>99</xdr:row>
      <xdr:rowOff>41777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95570"/>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3764</xdr:rowOff>
    </xdr:from>
    <xdr:to>
      <xdr:col>45</xdr:col>
      <xdr:colOff>177800</xdr:colOff>
      <xdr:row>99</xdr:row>
      <xdr:rowOff>41777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77314"/>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120433</xdr:rowOff>
    </xdr:from>
    <xdr:to>
      <xdr:col>41</xdr:col>
      <xdr:colOff>50800</xdr:colOff>
      <xdr:row>99</xdr:row>
      <xdr:rowOff>3764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22533"/>
          <a:ext cx="8890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75560</xdr:rowOff>
    </xdr:from>
    <xdr:to>
      <xdr:col>55</xdr:col>
      <xdr:colOff>50800</xdr:colOff>
      <xdr:row>99</xdr:row>
      <xdr:rowOff>5710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53987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142670</xdr:rowOff>
    </xdr:from>
    <xdr:to>
      <xdr:col>50</xdr:col>
      <xdr:colOff>165100</xdr:colOff>
      <xdr:row>99</xdr:row>
      <xdr:rowOff>72820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63947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162427</xdr:rowOff>
    </xdr:from>
    <xdr:to>
      <xdr:col>46</xdr:col>
      <xdr:colOff>38100</xdr:colOff>
      <xdr:row>99</xdr:row>
      <xdr:rowOff>92577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83704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124414</xdr:rowOff>
    </xdr:from>
    <xdr:to>
      <xdr:col>41</xdr:col>
      <xdr:colOff>101600</xdr:colOff>
      <xdr:row>99</xdr:row>
      <xdr:rowOff>54564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69633</xdr:rowOff>
    </xdr:from>
    <xdr:to>
      <xdr:col>36</xdr:col>
      <xdr:colOff>165100</xdr:colOff>
      <xdr:row>98</xdr:row>
      <xdr:rowOff>171233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162360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44259</xdr:rowOff>
    </xdr:from>
    <xdr:to>
      <xdr:col>85</xdr:col>
      <xdr:colOff>127000</xdr:colOff>
      <xdr:row>36</xdr:row>
      <xdr:rowOff>86455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216459"/>
          <a:ext cx="8382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122746</xdr:rowOff>
    </xdr:from>
    <xdr:to>
      <xdr:col>81</xdr:col>
      <xdr:colOff>50800</xdr:colOff>
      <xdr:row>36</xdr:row>
      <xdr:rowOff>44259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23496"/>
          <a:ext cx="889000" cy="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122746</xdr:rowOff>
    </xdr:from>
    <xdr:to>
      <xdr:col>76</xdr:col>
      <xdr:colOff>114300</xdr:colOff>
      <xdr:row>36</xdr:row>
      <xdr:rowOff>158750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23496"/>
          <a:ext cx="889000" cy="2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114459</xdr:rowOff>
    </xdr:from>
    <xdr:to>
      <xdr:col>71</xdr:col>
      <xdr:colOff>177800</xdr:colOff>
      <xdr:row>36</xdr:row>
      <xdr:rowOff>158750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86659"/>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35655</xdr:rowOff>
    </xdr:from>
    <xdr:to>
      <xdr:col>85</xdr:col>
      <xdr:colOff>177800</xdr:colOff>
      <xdr:row>36</xdr:row>
      <xdr:rowOff>137255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164909</xdr:rowOff>
    </xdr:from>
    <xdr:to>
      <xdr:col>81</xdr:col>
      <xdr:colOff>101600</xdr:colOff>
      <xdr:row>36</xdr:row>
      <xdr:rowOff>95059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86186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71946</xdr:rowOff>
    </xdr:from>
    <xdr:to>
      <xdr:col>76</xdr:col>
      <xdr:colOff>165100</xdr:colOff>
      <xdr:row>36</xdr:row>
      <xdr:rowOff>2096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164673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107950</xdr:rowOff>
    </xdr:from>
    <xdr:to>
      <xdr:col>72</xdr:col>
      <xdr:colOff>38100</xdr:colOff>
      <xdr:row>37</xdr:row>
      <xdr:rowOff>38100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29227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63659</xdr:rowOff>
    </xdr:from>
    <xdr:to>
      <xdr:col>67</xdr:col>
      <xdr:colOff>101600</xdr:colOff>
      <xdr:row>36</xdr:row>
      <xdr:rowOff>165259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156386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140020</xdr:rowOff>
    </xdr:from>
    <xdr:to>
      <xdr:col>85</xdr:col>
      <xdr:colOff>127000</xdr:colOff>
      <xdr:row>55</xdr:row>
      <xdr:rowOff>164412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69770"/>
          <a:ext cx="8382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28486</xdr:rowOff>
    </xdr:from>
    <xdr:to>
      <xdr:col>81</xdr:col>
      <xdr:colOff>50800</xdr:colOff>
      <xdr:row>55</xdr:row>
      <xdr:rowOff>164412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58236"/>
          <a:ext cx="889000" cy="1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154193</xdr:rowOff>
    </xdr:from>
    <xdr:to>
      <xdr:col>76</xdr:col>
      <xdr:colOff>114300</xdr:colOff>
      <xdr:row>55</xdr:row>
      <xdr:rowOff>28486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41043"/>
          <a:ext cx="889000" cy="2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154193</xdr:rowOff>
    </xdr:from>
    <xdr:to>
      <xdr:col>71</xdr:col>
      <xdr:colOff>177800</xdr:colOff>
      <xdr:row>56</xdr:row>
      <xdr:rowOff>110462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41043"/>
          <a:ext cx="889000" cy="4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89220</xdr:rowOff>
    </xdr:from>
    <xdr:to>
      <xdr:col>85</xdr:col>
      <xdr:colOff>177800</xdr:colOff>
      <xdr:row>56</xdr:row>
      <xdr:rowOff>19370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67647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113612</xdr:rowOff>
    </xdr:from>
    <xdr:to>
      <xdr:col>81</xdr:col>
      <xdr:colOff>101600</xdr:colOff>
      <xdr:row>56</xdr:row>
      <xdr:rowOff>43762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34889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149136</xdr:rowOff>
    </xdr:from>
    <xdr:to>
      <xdr:col>76</xdr:col>
      <xdr:colOff>165100</xdr:colOff>
      <xdr:row>55</xdr:row>
      <xdr:rowOff>79286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70413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103393</xdr:rowOff>
    </xdr:from>
    <xdr:to>
      <xdr:col>72</xdr:col>
      <xdr:colOff>38100</xdr:colOff>
      <xdr:row>54</xdr:row>
      <xdr:rowOff>33543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50070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59662</xdr:rowOff>
    </xdr:from>
    <xdr:to>
      <xdr:col>67</xdr:col>
      <xdr:colOff>101600</xdr:colOff>
      <xdr:row>56</xdr:row>
      <xdr:rowOff>161262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152389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165988</xdr:rowOff>
    </xdr:from>
    <xdr:to>
      <xdr:col>85</xdr:col>
      <xdr:colOff>127000</xdr:colOff>
      <xdr:row>79</xdr:row>
      <xdr:rowOff>33147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39088"/>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165988</xdr:rowOff>
    </xdr:from>
    <xdr:to>
      <xdr:col>81</xdr:col>
      <xdr:colOff>50800</xdr:colOff>
      <xdr:row>79</xdr:row>
      <xdr:rowOff>35052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39088"/>
          <a:ext cx="889000" cy="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29845</xdr:rowOff>
    </xdr:from>
    <xdr:to>
      <xdr:col>76</xdr:col>
      <xdr:colOff>114300</xdr:colOff>
      <xdr:row>79</xdr:row>
      <xdr:rowOff>35052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439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6350</xdr:rowOff>
    </xdr:from>
    <xdr:to>
      <xdr:col>71</xdr:col>
      <xdr:colOff>177800</xdr:colOff>
      <xdr:row>79</xdr:row>
      <xdr:rowOff>29845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50900"/>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153797</xdr:rowOff>
    </xdr:from>
    <xdr:to>
      <xdr:col>85</xdr:col>
      <xdr:colOff>177800</xdr:colOff>
      <xdr:row>79</xdr:row>
      <xdr:rowOff>83947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68724</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1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115188</xdr:rowOff>
    </xdr:from>
    <xdr:to>
      <xdr:col>81</xdr:col>
      <xdr:colOff>101600</xdr:colOff>
      <xdr:row>79</xdr:row>
      <xdr:rowOff>45338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36465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81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155702</xdr:rowOff>
    </xdr:from>
    <xdr:to>
      <xdr:col>76</xdr:col>
      <xdr:colOff>165100</xdr:colOff>
      <xdr:row>79</xdr:row>
      <xdr:rowOff>85852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76979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1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150495</xdr:rowOff>
    </xdr:from>
    <xdr:to>
      <xdr:col>72</xdr:col>
      <xdr:colOff>38100</xdr:colOff>
      <xdr:row>79</xdr:row>
      <xdr:rowOff>80645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71772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127000</xdr:rowOff>
    </xdr:from>
    <xdr:to>
      <xdr:col>67</xdr:col>
      <xdr:colOff>101600</xdr:colOff>
      <xdr:row>79</xdr:row>
      <xdr:rowOff>57150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48277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91294</xdr:rowOff>
    </xdr:from>
    <xdr:to>
      <xdr:col>85</xdr:col>
      <xdr:colOff>127000</xdr:colOff>
      <xdr:row>96</xdr:row>
      <xdr:rowOff>97065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50494"/>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90932</xdr:rowOff>
    </xdr:from>
    <xdr:to>
      <xdr:col>81</xdr:col>
      <xdr:colOff>50800</xdr:colOff>
      <xdr:row>96</xdr:row>
      <xdr:rowOff>97065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50132"/>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63652</xdr:rowOff>
    </xdr:from>
    <xdr:to>
      <xdr:col>76</xdr:col>
      <xdr:colOff>114300</xdr:colOff>
      <xdr:row>96</xdr:row>
      <xdr:rowOff>90932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2285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63652</xdr:rowOff>
    </xdr:from>
    <xdr:to>
      <xdr:col>71</xdr:col>
      <xdr:colOff>177800</xdr:colOff>
      <xdr:row>96</xdr:row>
      <xdr:rowOff>85007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22852"/>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40494</xdr:rowOff>
    </xdr:from>
    <xdr:to>
      <xdr:col>85</xdr:col>
      <xdr:colOff>177800</xdr:colOff>
      <xdr:row>96</xdr:row>
      <xdr:rowOff>142094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18921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46265</xdr:rowOff>
    </xdr:from>
    <xdr:to>
      <xdr:col>81</xdr:col>
      <xdr:colOff>101600</xdr:colOff>
      <xdr:row>96</xdr:row>
      <xdr:rowOff>147865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138992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40132</xdr:rowOff>
    </xdr:from>
    <xdr:to>
      <xdr:col>76</xdr:col>
      <xdr:colOff>165100</xdr:colOff>
      <xdr:row>96</xdr:row>
      <xdr:rowOff>141732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132859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12852</xdr:rowOff>
    </xdr:from>
    <xdr:to>
      <xdr:col>72</xdr:col>
      <xdr:colOff>38100</xdr:colOff>
      <xdr:row>96</xdr:row>
      <xdr:rowOff>114452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34207</xdr:rowOff>
    </xdr:from>
    <xdr:to>
      <xdr:col>67</xdr:col>
      <xdr:colOff>101600</xdr:colOff>
      <xdr:row>96</xdr:row>
      <xdr:rowOff>135807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126934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前年度と比較すると、議会費は人件費に要する費用が高いことから、議員数や事務局職員配置に関わって減少したものである。</a:t>
          </a:r>
        </a:p>
        <a:p>
          <a:r>
            <a:rPr kumimoji="1" lang="ja-JP" altLang="en-US" sz="1300">
              <a:latin typeface="ＭＳ Ｐゴシック" panose="020B0600070205080204" pitchFamily="50" charset="-128"/>
              <a:ea typeface="ＭＳ Ｐゴシック" panose="020B0600070205080204" pitchFamily="50" charset="-128"/>
            </a:rPr>
            <a:t>民生費は物価高騰に対応するために価格高騰緊急支援給付事業を実施するなどの増があったものの、新型コロナウイルス感染症関連事業として実施した非課税世帯臨時特別給付金や子育て特別給付金の大幅な減により前年度より減少した。</a:t>
          </a:r>
        </a:p>
        <a:p>
          <a:r>
            <a:rPr kumimoji="1" lang="ja-JP" altLang="en-US" sz="1300">
              <a:latin typeface="ＭＳ Ｐゴシック" panose="020B0600070205080204" pitchFamily="50" charset="-128"/>
              <a:ea typeface="ＭＳ Ｐゴシック" panose="020B0600070205080204" pitchFamily="50" charset="-128"/>
            </a:rPr>
            <a:t>衛生費は清掃センター基幹的設備改良事業や健康センター整備事業などの普通建設事業の実施による増があったものの、医療体制整備補助事業や新型コロナウイルスワクチン接種事業の大幅な減により前年度より減少した。</a:t>
          </a:r>
        </a:p>
        <a:p>
          <a:r>
            <a:rPr kumimoji="1" lang="ja-JP" altLang="en-US" sz="1300">
              <a:latin typeface="ＭＳ Ｐゴシック" panose="020B0600070205080204" pitchFamily="50" charset="-128"/>
              <a:ea typeface="ＭＳ Ｐゴシック" panose="020B0600070205080204" pitchFamily="50" charset="-128"/>
            </a:rPr>
            <a:t>商工費においては、物価高騰対策給付事業の実施による増があったものの、コロナ関連事業として事業者に対して実施した営業時間短縮協力支援事業などが終了したことによる大幅な減によって前年度より減少した。</a:t>
          </a:r>
        </a:p>
        <a:p>
          <a:r>
            <a:rPr kumimoji="1" lang="ja-JP" altLang="en-US" sz="1300">
              <a:latin typeface="ＭＳ Ｐゴシック" panose="020B0600070205080204" pitchFamily="50" charset="-128"/>
              <a:ea typeface="ＭＳ Ｐゴシック" panose="020B0600070205080204" pitchFamily="50" charset="-128"/>
            </a:rPr>
            <a:t>土木費においては、鉄道駅施設のバリアフリー整備事業や、コミュニティバスなどを含めた地域公共交通活性化事業の増により前年度より増加した。</a:t>
          </a:r>
        </a:p>
        <a:p>
          <a:r>
            <a:rPr kumimoji="1" lang="ja-JP" altLang="en-US" sz="1300">
              <a:latin typeface="ＭＳ Ｐゴシック" panose="020B0600070205080204" pitchFamily="50" charset="-128"/>
              <a:ea typeface="ＭＳ Ｐゴシック" panose="020B0600070205080204" pitchFamily="50" charset="-128"/>
            </a:rPr>
            <a:t>全体としては、物価高騰対策事業などの実施による増が見られるものの、コロナ関連事業が縮小したことによる減が大きく、前年度よりも減少となった。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歳出において住民税非課税世帯に対する価格高騰緊急支援給付金などの実施によって増加したものの、新型コロナワクチン接種事業費等が大幅に減少した。歳入においては、地方交付税等が増となったものの、新型コロナウイルス感染症対策に係る国庫支出金等が大幅に減となった。これらにより、実質的な黒字額は前年度</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億円に減少し、実質単年度収支は△</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億円となった。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水道事業会計については、電気料金高騰に伴う動力費の増や災害対策等の建設改良事業費の増があったため、黒字比率は前年度より低下した。</a:t>
          </a:r>
        </a:p>
        <a:p>
          <a:r>
            <a:rPr kumimoji="1" lang="ja-JP" altLang="en-US" sz="1400">
              <a:latin typeface="ＭＳ ゴシック" pitchFamily="49" charset="-128"/>
              <a:ea typeface="ＭＳ ゴシック" pitchFamily="49" charset="-128"/>
            </a:rPr>
            <a:t>病院事業会計については、新型コロナウイルス感染症重点医療機関体制整備事業（病床確保）に係る国庫支出金が減となったことから、黒字比率は前年度より低下した。</a:t>
          </a:r>
        </a:p>
        <a:p>
          <a:r>
            <a:rPr kumimoji="1" lang="ja-JP" altLang="en-US" sz="1400">
              <a:latin typeface="ＭＳ ゴシック" pitchFamily="49" charset="-128"/>
              <a:ea typeface="ＭＳ ゴシック" pitchFamily="49" charset="-128"/>
            </a:rPr>
            <a:t>介護保険特別会計については、国庫支出金や一般会計繰入金の増があったものの、介護サービス等給付費や交付金返還の増などがあり黒字比率は前年度より低下した。</a:t>
          </a:r>
        </a:p>
        <a:p>
          <a:r>
            <a:rPr kumimoji="1" lang="ja-JP" altLang="en-US" sz="1400">
              <a:latin typeface="ＭＳ ゴシック" pitchFamily="49" charset="-128"/>
              <a:ea typeface="ＭＳ ゴシック" pitchFamily="49" charset="-128"/>
            </a:rPr>
            <a:t>全会計の黒字比率は</a:t>
          </a:r>
          <a:r>
            <a:rPr kumimoji="1" lang="en-US" altLang="ja-JP" sz="1400">
              <a:latin typeface="ＭＳ ゴシック" pitchFamily="49" charset="-128"/>
              <a:ea typeface="ＭＳ ゴシック" pitchFamily="49" charset="-128"/>
            </a:rPr>
            <a:t>32.20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24.25</a:t>
          </a:r>
          <a:r>
            <a:rPr kumimoji="1" lang="ja-JP" altLang="en-US" sz="1400">
              <a:latin typeface="ＭＳ ゴシック" pitchFamily="49" charset="-128"/>
              <a:ea typeface="ＭＳ ゴシック" pitchFamily="49" charset="-128"/>
            </a:rPr>
            <a:t>％に低下したものの、連結実質赤字比率がないことについては平成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年度から変わりない。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令和４年度は前年度と比較して、一般会計等の元利償還金、準元利償還金等が微増、特定財源が微減となったため、比率の分子は増となった。</a:t>
          </a:r>
        </a:p>
        <a:p>
          <a:r>
            <a:rPr kumimoji="1" lang="ja-JP" altLang="en-US" sz="1400">
              <a:latin typeface="ＭＳ ゴシック" pitchFamily="49" charset="-128"/>
              <a:ea typeface="ＭＳ ゴシック" pitchFamily="49" charset="-128"/>
            </a:rPr>
            <a:t>そのため、単年度の比率は前年度から微増となったものの、３か年平均においては生駒北学校給食センター整備運営事業等の影響により比較的高い数値となっていた令和元年度が算定対象から外れたことにより前年度</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％に</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ポイント改善した。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前年度と比較して、一般会計等の地方債現在高や、公営企業債の元金償還に充てる一般会計等からの繰入見込額が減少するとともに、充当可能基金残高の増加などにより充当可能財源等も増加し、黒字の比率は</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ポイント上昇した。なお、将来負担比率がないことは平成１９年度から変わりない。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奈良県生駒市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ついては、減債基金の積立額が繰入額を上回ったことによる増、職員退職給与基金を取り崩していないことの増、公共施設等総合管理基金へ令和３年度決算剰余金の一部を積み立てたことによる増、こども未来基金を創設し、決算剰余金の一部を積み立てたことなどの要因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社会保障関係費の増加等に伴い、年々財政状況も厳しくなっており、目的に合った効果的な基金の活用を進めていく。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・職員退職給与基金：職員の退職金に充当するため。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・北地域整備促進基金：北部地域の整備に必要な資金を確保し、当該北部地域の計画的なまちづくりを促進するため。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・公共施設等総合管理基金：公共施設等の更新・改築・修繕及び除却に必要な資金に充てるため。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・こども未来基金：子育てしやすい環境づくりの推進や教育環境の整備に充てるため。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・職員退職給与基金：取り崩しを行わず、予定していた積み立てを行ったことで増加した。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・北部地域整備促進基金：市北部地域のまちづくり事業に充てるため取り崩しを行った。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・公共施設等総合管理基金：今後の公共施設の更新等に対応できるよう決算剰余金の一部の積み立てを行ったことで増加した。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・こども未来基金：基金を新たに創設したため。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老朽化が進行していることから、今後、大規模改修等に多額の費用が必要となることが予想されるため、補助金や地方債も活用し、基金からの過度な繰り入れとならないよう調整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不測の事態に備えて、財政調整基金の残高は標準財政規模の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割程度を保持していく。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決算剰余金の一部を積み立てたため増加した。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臨時財政対策債等の償還などを予定し、取り崩し額が近年の平均よりも増加する見込みであるため、繰入に過度に依存しない計画的な財政運営をより一層意識して行う必要がある。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F4EAB4-BF64-4109-B7A2-7D97CC61E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F370B0-AF84-43D7-B860-1710DCC98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C88E91D-6AD9-4791-8FD2-FBE514231B12}"/>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DED4A61-5C5E-42A0-A894-704D1AEA994A}"/>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AF90F7E-DE64-4460-9255-AA95BB28B7E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A62B689-4A70-4807-856A-E0BE4772F1F2}"/>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2E490A1-7FFF-47AA-8DEC-A4AB358F05F9}"/>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EABF0F8-6816-4DEF-93DD-4C0FCF8CEC6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C712A2E-7136-4A36-A894-E8EDA44F747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07C7EF2-CFB2-4409-B2BC-BE71F2E0A5A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14FBB7B-653D-45EA-A4E8-70DDE392A53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B17D927-1F6E-40DC-85C3-1792873A9C7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384F30E-4F82-4C96-92C2-8B53C897C2D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0B31E4F-670F-4759-80E0-1B354888C08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0D4BE4B-BCD6-498E-952C-48127187114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AD2EFA4-BDE0-45A4-B973-11E809B16C8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FDE693E-AAEA-4B94-A5C5-31030F23199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C2288D6-DCEA-4D09-B164-CABDC56D6F6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DF85059-F70F-448D-BB27-C672743644F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F037F5C-809C-4AF7-9715-7B0A153E467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A6BF734-A433-4575-A125-B7E6E8E4A4D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21E6CA9-4741-4BCA-86BB-BD382A64126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117,946
116,569
53.15
44,513,782
42,293,947
1,974,405
24,500,418
13,851,315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0B5C18D-D521-4650-8B71-E79B189800A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B08E71B-DA1F-40AD-92B8-7C74DDF846B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08397CA-DF60-4814-979C-CE365FDEFE8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77FF045-1830-43B6-9C8D-0ED6E4E8B44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2AF88AA-965D-4716-8A7C-BFC6AAA3C56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C33B4A0-ED1F-4C1D-9508-81A323275B8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B36BE55-9F51-4140-B3EC-2E9DC18885A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04FE6FF-C1B8-45D0-8BF4-7B1D2B08BDE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CF3C808-9988-4997-B237-D5A5AFCCDE7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2292FC0-06C6-4663-B7F7-01046D7BE63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AAAC152-4A36-4984-B43E-B6D96A814C4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922B179-FE52-4204-994C-92E738E39B7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75214DA-6DC7-406C-B254-C15B69C2741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028A338-0BAA-4537-B708-D587E273353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7BF83C8-CA2C-4014-BB2F-1AFD4BF9620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9107B3D-0CD4-4C8E-A82B-6C0DE8595DC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C09A859-C8E6-4EC3-A666-0D42A28B8BB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F12F32D-799E-4FCD-BFEE-A702BDD7C7B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7A308EC-5F8C-4ED4-AA01-3F4137C7A17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8FE9A75-8D80-4A61-9E1D-0D53B5DD920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D922372-9D48-4185-A108-D9ABE647E8E9}"/>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54F72AE-2B3D-478D-9697-45BD0A504E9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F2D00BA-B74F-4804-8406-5C056438E4C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267108B-2214-4656-8ACC-3F3438DF199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C5180E2-6512-4154-9FAA-E53802BBB89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E904150-015B-4F92-8FE4-BB3F3655348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DF0F821-C144-4564-B799-B6F20B8123E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F23CE4B-DFED-4B31-B7B1-E88606E2A63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25659CC-8553-4AE3-BB65-0A0F79B2BAB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F7F2011-6065-48D8-9747-C225008682D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AAC0D26-9076-4013-A09D-0B52874BCFF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8E931F2-AC0E-48D9-9907-0B888F7DF68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E93E91E-880E-47D8-8886-CAC485668D8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F447FDE-2994-4291-8AFE-A5A3170E1C3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AAEAF8B-A692-4EEE-98FA-30A73F6F5FB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年代から急速に開発が進んだため、公共施設においては建設から</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年以上経過している建物も多く、老朽化が進行している。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有形固定資産減価償却率は類似団体平均を上回っており、年々その差が大きくなっていることから、今後より一層、統廃合を含めた施設のあり方の検討を進めていくことが重要である。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6ACA89B-7ABA-4BF4-86A3-47674308655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42F6F65-8CF6-4EDD-B926-1C5600A9D0C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F4E2752-93CC-4F71-B32D-739B65C2E27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8716451-6E8C-4677-8C09-96386176884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B9E2BCC-FBBC-4126-9221-DB2236945C6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2D08ED6-D346-4A62-9243-1AA426F0F67D}"/>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BF23723-7E40-48DD-A126-DC724E1CC58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52BCABC-1A58-49E0-8557-057D41926E0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450F90E-B701-487E-BDC7-7EBC765AC74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1342E76-2953-4729-A134-5E92CF14AE9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5F4A60A-6D5D-49B9-976C-CCA4B857016C}"/>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AB0EEA3-E991-420F-9352-99F76AD7E409}"/>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B91E805C-13D8-4BCB-89A6-88A45E94EA3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F383452-8B7A-4747-BCC5-12D0390D96C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5A641D9-67AB-4FD8-9AB0-9E17AF83421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50BCC56-7891-4C97-8E95-D860D5D8326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a:extLst>
            <a:ext uri="{FF2B5EF4-FFF2-40B4-BE49-F238E27FC236}">
              <a16:creationId xmlns:a16="http://schemas.microsoft.com/office/drawing/2014/main" id="{01821D82-FC55-4273-B1FD-F5E9A7ADBCA5}"/>
            </a:ext>
          </a:extLst>
        </xdr:cNvPr>
        <xdr:cNvCxnSpPr/>
      </xdr:nvCxnSpPr>
      <xdr:spPr>
        <a:xfrm flipV="1">
          <a:off x="4760595" y="4699635"/>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a:extLst>
            <a:ext uri="{FF2B5EF4-FFF2-40B4-BE49-F238E27FC236}">
              <a16:creationId xmlns:a16="http://schemas.microsoft.com/office/drawing/2014/main" id="{241E0842-28E7-4CB7-A475-83766E64FA9B}"/>
            </a:ext>
          </a:extLst>
        </xdr:cNvPr>
        <xdr:cNvSpPr txBox="1"/>
      </xdr:nvSpPr>
      <xdr:spPr>
        <a:xfrm>
          <a:off x="4813300" y="602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a:extLst>
            <a:ext uri="{FF2B5EF4-FFF2-40B4-BE49-F238E27FC236}">
              <a16:creationId xmlns:a16="http://schemas.microsoft.com/office/drawing/2014/main" id="{14027D38-B0EB-4896-9DEA-73AC74410F49}"/>
            </a:ext>
          </a:extLst>
        </xdr:cNvPr>
        <xdr:cNvCxnSpPr/>
      </xdr:nvCxnSpPr>
      <xdr:spPr>
        <a:xfrm>
          <a:off x="4673600" y="602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A109F169-2DBC-4A5A-B65F-90C968DC9CC5}"/>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91E7050A-B3EE-4BF2-9A16-DB8A23E2C077}"/>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80" name="有形固定資産減価償却率平均値テキスト">
          <a:extLst>
            <a:ext uri="{FF2B5EF4-FFF2-40B4-BE49-F238E27FC236}">
              <a16:creationId xmlns:a16="http://schemas.microsoft.com/office/drawing/2014/main" id="{FC38A980-8000-4E4A-A3BD-1D39DD409855}"/>
            </a:ext>
          </a:extLst>
        </xdr:cNvPr>
        <xdr:cNvSpPr txBox="1"/>
      </xdr:nvSpPr>
      <xdr:spPr>
        <a:xfrm>
          <a:off x="4813300" y="52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5F30E8C7-5E92-4393-9E25-912BD95DE033}"/>
            </a:ext>
          </a:extLst>
        </xdr:cNvPr>
        <xdr:cNvSpPr/>
      </xdr:nvSpPr>
      <xdr:spPr>
        <a:xfrm>
          <a:off x="47117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a:extLst>
            <a:ext uri="{FF2B5EF4-FFF2-40B4-BE49-F238E27FC236}">
              <a16:creationId xmlns:a16="http://schemas.microsoft.com/office/drawing/2014/main" id="{876A0EFD-119D-4AE7-9113-2E83FE33C69A}"/>
            </a:ext>
          </a:extLst>
        </xdr:cNvPr>
        <xdr:cNvSpPr/>
      </xdr:nvSpPr>
      <xdr:spPr>
        <a:xfrm>
          <a:off x="4000500" y="53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a:extLst>
            <a:ext uri="{FF2B5EF4-FFF2-40B4-BE49-F238E27FC236}">
              <a16:creationId xmlns:a16="http://schemas.microsoft.com/office/drawing/2014/main" id="{A39F4395-3F5A-4E44-91EC-62AE7AC1878E}"/>
            </a:ext>
          </a:extLst>
        </xdr:cNvPr>
        <xdr:cNvSpPr/>
      </xdr:nvSpPr>
      <xdr:spPr>
        <a:xfrm>
          <a:off x="3238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4" name="フローチャート: 判断 83">
          <a:extLst>
            <a:ext uri="{FF2B5EF4-FFF2-40B4-BE49-F238E27FC236}">
              <a16:creationId xmlns:a16="http://schemas.microsoft.com/office/drawing/2014/main" id="{63EB923F-8B8F-4881-A2D0-F901C98A3302}"/>
            </a:ext>
          </a:extLst>
        </xdr:cNvPr>
        <xdr:cNvSpPr/>
      </xdr:nvSpPr>
      <xdr:spPr>
        <a:xfrm>
          <a:off x="24765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a:extLst>
            <a:ext uri="{FF2B5EF4-FFF2-40B4-BE49-F238E27FC236}">
              <a16:creationId xmlns:a16="http://schemas.microsoft.com/office/drawing/2014/main" id="{E1B5BA5B-478D-40A7-985F-70EAFA5C65B6}"/>
            </a:ext>
          </a:extLst>
        </xdr:cNvPr>
        <xdr:cNvSpPr/>
      </xdr:nvSpPr>
      <xdr:spPr>
        <a:xfrm>
          <a:off x="1714500" y="52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6926718-2C1B-4504-BE49-29B1C239348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0A4595B-2ED6-45F8-99EE-23EBE8AFCAC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D0EC062-7F5C-493D-B78C-08E56F6EE74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5E0AA8F-74E2-4706-8C45-AFE48E73980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83DDCF8-9DF8-4A5C-BC50-6A6934B8BFC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91" name="楕円 90">
          <a:extLst>
            <a:ext uri="{FF2B5EF4-FFF2-40B4-BE49-F238E27FC236}">
              <a16:creationId xmlns:a16="http://schemas.microsoft.com/office/drawing/2014/main" id="{2B493710-91F2-4A8A-84D0-AC2A8F4D36A4}"/>
            </a:ext>
          </a:extLst>
        </xdr:cNvPr>
        <xdr:cNvSpPr/>
      </xdr:nvSpPr>
      <xdr:spPr>
        <a:xfrm>
          <a:off x="4711700" y="5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92" name="有形固定資産減価償却率該当値テキスト">
          <a:extLst>
            <a:ext uri="{FF2B5EF4-FFF2-40B4-BE49-F238E27FC236}">
              <a16:creationId xmlns:a16="http://schemas.microsoft.com/office/drawing/2014/main" id="{0A207B69-D149-4A83-A97C-A0E0676CA963}"/>
            </a:ext>
          </a:extLst>
        </xdr:cNvPr>
        <xdr:cNvSpPr txBox="1"/>
      </xdr:nvSpPr>
      <xdr:spPr>
        <a:xfrm>
          <a:off x="4813300" y="545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3" name="楕円 92">
          <a:extLst>
            <a:ext uri="{FF2B5EF4-FFF2-40B4-BE49-F238E27FC236}">
              <a16:creationId xmlns:a16="http://schemas.microsoft.com/office/drawing/2014/main" id="{610E4AEE-DF87-4749-A449-6AD19F71D7BA}"/>
            </a:ext>
          </a:extLst>
        </xdr:cNvPr>
        <xdr:cNvSpPr/>
      </xdr:nvSpPr>
      <xdr:spPr>
        <a:xfrm>
          <a:off x="40005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37253</xdr:rowOff>
    </xdr:to>
    <xdr:cxnSp macro="">
      <xdr:nvCxnSpPr>
        <xdr:cNvPr id="94" name="直線コネクタ 93">
          <a:extLst>
            <a:ext uri="{FF2B5EF4-FFF2-40B4-BE49-F238E27FC236}">
              <a16:creationId xmlns:a16="http://schemas.microsoft.com/office/drawing/2014/main" id="{F5C8D419-1ED8-473C-8826-A24E419F9155}"/>
            </a:ext>
          </a:extLst>
        </xdr:cNvPr>
        <xdr:cNvCxnSpPr/>
      </xdr:nvCxnSpPr>
      <xdr:spPr>
        <a:xfrm>
          <a:off x="4051300" y="545528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95" name="楕円 94">
          <a:extLst>
            <a:ext uri="{FF2B5EF4-FFF2-40B4-BE49-F238E27FC236}">
              <a16:creationId xmlns:a16="http://schemas.microsoft.com/office/drawing/2014/main" id="{DA26F564-C42F-48C0-9AEF-5BE6BD3CCD64}"/>
            </a:ext>
          </a:extLst>
        </xdr:cNvPr>
        <xdr:cNvSpPr/>
      </xdr:nvSpPr>
      <xdr:spPr>
        <a:xfrm>
          <a:off x="3238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140335</xdr:rowOff>
    </xdr:to>
    <xdr:cxnSp macro="">
      <xdr:nvCxnSpPr>
        <xdr:cNvPr id="96" name="直線コネクタ 95">
          <a:extLst>
            <a:ext uri="{FF2B5EF4-FFF2-40B4-BE49-F238E27FC236}">
              <a16:creationId xmlns:a16="http://schemas.microsoft.com/office/drawing/2014/main" id="{D7610E82-A7FE-4F71-B947-7A2EA91F93F7}"/>
            </a:ext>
          </a:extLst>
        </xdr:cNvPr>
        <xdr:cNvCxnSpPr/>
      </xdr:nvCxnSpPr>
      <xdr:spPr>
        <a:xfrm>
          <a:off x="3289300" y="5379720"/>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97" name="楕円 96">
          <a:extLst>
            <a:ext uri="{FF2B5EF4-FFF2-40B4-BE49-F238E27FC236}">
              <a16:creationId xmlns:a16="http://schemas.microsoft.com/office/drawing/2014/main" id="{A6A4BDFA-4EE7-4FCF-A025-3CCBF49826D9}"/>
            </a:ext>
          </a:extLst>
        </xdr:cNvPr>
        <xdr:cNvSpPr/>
      </xdr:nvSpPr>
      <xdr:spPr>
        <a:xfrm>
          <a:off x="2476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64770</xdr:rowOff>
    </xdr:to>
    <xdr:cxnSp macro="">
      <xdr:nvCxnSpPr>
        <xdr:cNvPr id="98" name="直線コネクタ 97">
          <a:extLst>
            <a:ext uri="{FF2B5EF4-FFF2-40B4-BE49-F238E27FC236}">
              <a16:creationId xmlns:a16="http://schemas.microsoft.com/office/drawing/2014/main" id="{E3D56DB8-E6CE-4B02-9F49-E9FA4E644CBF}"/>
            </a:ext>
          </a:extLst>
        </xdr:cNvPr>
        <xdr:cNvCxnSpPr/>
      </xdr:nvCxnSpPr>
      <xdr:spPr>
        <a:xfrm>
          <a:off x="2527300" y="531495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91863</xdr:rowOff>
    </xdr:from>
    <xdr:to>
      <xdr:col>7</xdr:col>
      <xdr:colOff>187325</xdr:colOff>
      <xdr:row>31</xdr:row>
      <xdr:rowOff>22013</xdr:rowOff>
    </xdr:to>
    <xdr:sp macro="" textlink="">
      <xdr:nvSpPr>
        <xdr:cNvPr id="99" name="楕円 98">
          <a:extLst>
            <a:ext uri="{FF2B5EF4-FFF2-40B4-BE49-F238E27FC236}">
              <a16:creationId xmlns:a16="http://schemas.microsoft.com/office/drawing/2014/main" id="{6594CFDE-B832-428D-97A9-82A1C959FB11}"/>
            </a:ext>
          </a:extLst>
        </xdr:cNvPr>
        <xdr:cNvSpPr/>
      </xdr:nvSpPr>
      <xdr:spPr>
        <a:xfrm>
          <a:off x="1714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142663</xdr:rowOff>
    </xdr:from>
    <xdr:to>
      <xdr:col>11</xdr:col>
      <xdr:colOff>136525</xdr:colOff>
      <xdr:row>31</xdr:row>
      <xdr:rowOff>0</xdr:rowOff>
    </xdr:to>
    <xdr:cxnSp macro="">
      <xdr:nvCxnSpPr>
        <xdr:cNvPr id="100" name="直線コネクタ 99">
          <a:extLst>
            <a:ext uri="{FF2B5EF4-FFF2-40B4-BE49-F238E27FC236}">
              <a16:creationId xmlns:a16="http://schemas.microsoft.com/office/drawing/2014/main" id="{3242543D-E6B5-45C3-8FD9-2C93FEBC6A7F}"/>
            </a:ext>
          </a:extLst>
        </xdr:cNvPr>
        <xdr:cNvCxnSpPr/>
      </xdr:nvCxnSpPr>
      <xdr:spPr>
        <a:xfrm>
          <a:off x="1765300" y="528616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101" name="n_1aveValue有形固定資産減価償却率">
          <a:extLst>
            <a:ext uri="{FF2B5EF4-FFF2-40B4-BE49-F238E27FC236}">
              <a16:creationId xmlns:a16="http://schemas.microsoft.com/office/drawing/2014/main" id="{393ABC23-E8A6-4996-ADEB-FB7AC2E52C9C}"/>
            </a:ext>
          </a:extLst>
        </xdr:cNvPr>
        <xdr:cNvSpPr txBox="1"/>
      </xdr:nvSpPr>
      <xdr:spPr>
        <a:xfrm>
          <a:off x="3836044" y="510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2" name="n_2aveValue有形固定資産減価償却率">
          <a:extLst>
            <a:ext uri="{FF2B5EF4-FFF2-40B4-BE49-F238E27FC236}">
              <a16:creationId xmlns:a16="http://schemas.microsoft.com/office/drawing/2014/main" id="{B517A6E7-E8A1-4B62-9393-751440C78279}"/>
            </a:ext>
          </a:extLst>
        </xdr:cNvPr>
        <xdr:cNvSpPr txBox="1"/>
      </xdr:nvSpPr>
      <xdr:spPr>
        <a:xfrm>
          <a:off x="3086744" y="50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3" name="n_3aveValue有形固定資産減価償却率">
          <a:extLst>
            <a:ext uri="{FF2B5EF4-FFF2-40B4-BE49-F238E27FC236}">
              <a16:creationId xmlns:a16="http://schemas.microsoft.com/office/drawing/2014/main" id="{840AA920-B6D9-440C-AB07-8E6AA2E74C9A}"/>
            </a:ext>
          </a:extLst>
        </xdr:cNvPr>
        <xdr:cNvSpPr txBox="1"/>
      </xdr:nvSpPr>
      <xdr:spPr>
        <a:xfrm>
          <a:off x="2324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4" name="n_4aveValue有形固定資産減価償却率">
          <a:extLst>
            <a:ext uri="{FF2B5EF4-FFF2-40B4-BE49-F238E27FC236}">
              <a16:creationId xmlns:a16="http://schemas.microsoft.com/office/drawing/2014/main" id="{9492EF1A-C896-4D50-8AE4-11BD458EF7D9}"/>
            </a:ext>
          </a:extLst>
        </xdr:cNvPr>
        <xdr:cNvSpPr txBox="1"/>
      </xdr:nvSpPr>
      <xdr:spPr>
        <a:xfrm>
          <a:off x="1562744"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5" name="n_1mainValue有形固定資産減価償却率">
          <a:extLst>
            <a:ext uri="{FF2B5EF4-FFF2-40B4-BE49-F238E27FC236}">
              <a16:creationId xmlns:a16="http://schemas.microsoft.com/office/drawing/2014/main" id="{113CF66D-09DA-4454-AC78-00C0AB1B8742}"/>
            </a:ext>
          </a:extLst>
        </xdr:cNvPr>
        <xdr:cNvSpPr txBox="1"/>
      </xdr:nvSpPr>
      <xdr:spPr>
        <a:xfrm>
          <a:off x="38360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106" name="n_2mainValue有形固定資産減価償却率">
          <a:extLst>
            <a:ext uri="{FF2B5EF4-FFF2-40B4-BE49-F238E27FC236}">
              <a16:creationId xmlns:a16="http://schemas.microsoft.com/office/drawing/2014/main" id="{13FEA645-D6A1-4214-8B42-0D3CD405FC86}"/>
            </a:ext>
          </a:extLst>
        </xdr:cNvPr>
        <xdr:cNvSpPr txBox="1"/>
      </xdr:nvSpPr>
      <xdr:spPr>
        <a:xfrm>
          <a:off x="30867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107" name="n_3mainValue有形固定資産減価償却率">
          <a:extLst>
            <a:ext uri="{FF2B5EF4-FFF2-40B4-BE49-F238E27FC236}">
              <a16:creationId xmlns:a16="http://schemas.microsoft.com/office/drawing/2014/main" id="{2FD7F825-6262-408F-A09C-879D2E5729A4}"/>
            </a:ext>
          </a:extLst>
        </xdr:cNvPr>
        <xdr:cNvSpPr txBox="1"/>
      </xdr:nvSpPr>
      <xdr:spPr>
        <a:xfrm>
          <a:off x="2324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108" name="n_4mainValue有形固定資産減価償却率">
          <a:extLst>
            <a:ext uri="{FF2B5EF4-FFF2-40B4-BE49-F238E27FC236}">
              <a16:creationId xmlns:a16="http://schemas.microsoft.com/office/drawing/2014/main" id="{F0DF21CC-31EC-413F-89D4-AE1FC6A6841C}"/>
            </a:ext>
          </a:extLst>
        </xdr:cNvPr>
        <xdr:cNvSpPr txBox="1"/>
      </xdr:nvSpPr>
      <xdr:spPr>
        <a:xfrm>
          <a:off x="1562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3E61631-ADC5-459D-8CA4-0D8BDFCD656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0EC78E6-9848-4152-A585-85E1F45DAE3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815C872D-74D4-4C15-9E31-614F807248FD}"/>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F44831C-EBE8-42D1-A48E-FC3752A4E8B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2636421-A33D-4F0A-BDBE-276911AC213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738F839-AE5C-4902-A328-69C92B90B4D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44BAD0C-A2E6-4367-8BBC-AE9A1829FD6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ED391AD-1C94-4B2D-AE87-9C80AFE3148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C9EB10C-358D-4E1A-AED0-9B2B6F546D5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8FB4A79-B94F-47D5-B941-F317DA532BC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FF1BC34-E485-4E54-8DC7-AB9A7F3D18F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A623B74-AE11-4C44-8916-D7B3993C906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E496E2E-8205-4A9C-9046-A28A8121948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類似団体平均より低く、債務償還能力は比較的高いと考える。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今後、老朽化が進行している施設の改修等に多額の費用を要することが予</a:t>
          </a:r>
        </a:p>
        <a:p>
          <a:r>
            <a:rPr kumimoji="1" lang="ja-JP" altLang="en-US" sz="1100">
              <a:latin typeface="ＭＳ Ｐゴシック" panose="020B0600070205080204" pitchFamily="50" charset="-128"/>
              <a:ea typeface="ＭＳ Ｐゴシック" panose="020B0600070205080204" pitchFamily="50" charset="-128"/>
            </a:rPr>
            <a:t>想されるが、将来世代へ過度な負担とならないよう、計画的な借り入れを行う。</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30D7EB5-A202-40F6-91A1-BFBCA8A0040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AA67F39-3C73-416D-AFD2-031AEEA3DEE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AD272A2-6D0F-4615-8E7C-59CB42632C4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F2F6F58-02F1-4863-81B3-34BC5937397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9011516A-F281-4BA5-8DA7-3370016C74E5}"/>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58B2FC09-9BF3-4315-90C3-049B7C1469B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BA532112-AE7E-444D-835F-4FDBC183E7B1}"/>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241F567A-A398-4D85-B277-B3B83CD5FEF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A8F6C4C-3903-4D9A-ABF9-5C60724E8973}"/>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7F63FFF-18A5-4016-B15C-B2961DDCAA2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87AE43FC-4FF4-45E6-8306-DB2479A6523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E0D199E-AA5D-4CAC-9188-09BC4C7BD4A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4D6B328B-71E8-4177-B73A-937E3CB0E57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81A40E9-4274-4EE0-B2F4-C106A99C963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EB5D54F-E0C8-49BA-908C-2B11053D4D5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a:extLst>
            <a:ext uri="{FF2B5EF4-FFF2-40B4-BE49-F238E27FC236}">
              <a16:creationId xmlns:a16="http://schemas.microsoft.com/office/drawing/2014/main" id="{71C73EE6-723D-44BA-9869-0D3E5349A4B2}"/>
            </a:ext>
          </a:extLst>
        </xdr:cNvPr>
        <xdr:cNvCxnSpPr/>
      </xdr:nvCxnSpPr>
      <xdr:spPr>
        <a:xfrm flipV="1">
          <a:off x="14793595" y="4541308"/>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a:extLst>
            <a:ext uri="{FF2B5EF4-FFF2-40B4-BE49-F238E27FC236}">
              <a16:creationId xmlns:a16="http://schemas.microsoft.com/office/drawing/2014/main" id="{A3A9D0B5-F547-42DB-A6E8-EEAF59733973}"/>
            </a:ext>
          </a:extLst>
        </xdr:cNvPr>
        <xdr:cNvSpPr txBox="1"/>
      </xdr:nvSpPr>
      <xdr:spPr>
        <a:xfrm>
          <a:off x="14846300" y="5797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a:extLst>
            <a:ext uri="{FF2B5EF4-FFF2-40B4-BE49-F238E27FC236}">
              <a16:creationId xmlns:a16="http://schemas.microsoft.com/office/drawing/2014/main" id="{F0786622-E981-4F93-94E4-712618E60F70}"/>
            </a:ext>
          </a:extLst>
        </xdr:cNvPr>
        <xdr:cNvCxnSpPr/>
      </xdr:nvCxnSpPr>
      <xdr:spPr>
        <a:xfrm>
          <a:off x="14706600" y="579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FB55FE6-BA0D-4070-9B24-7DFBF637EB7B}"/>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18CBAA1-14D7-4DAA-A6FC-0C8706ACD1E4}"/>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2" name="債務償還比率平均値テキスト">
          <a:extLst>
            <a:ext uri="{FF2B5EF4-FFF2-40B4-BE49-F238E27FC236}">
              <a16:creationId xmlns:a16="http://schemas.microsoft.com/office/drawing/2014/main" id="{2D1D23EC-ADB8-4C84-A780-488D46889A2E}"/>
            </a:ext>
          </a:extLst>
        </xdr:cNvPr>
        <xdr:cNvSpPr txBox="1"/>
      </xdr:nvSpPr>
      <xdr:spPr>
        <a:xfrm>
          <a:off x="14846300" y="5026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a:extLst>
            <a:ext uri="{FF2B5EF4-FFF2-40B4-BE49-F238E27FC236}">
              <a16:creationId xmlns:a16="http://schemas.microsoft.com/office/drawing/2014/main" id="{ECA3B8D0-C9A0-45D8-B911-87D2E0CDB5E5}"/>
            </a:ext>
          </a:extLst>
        </xdr:cNvPr>
        <xdr:cNvSpPr/>
      </xdr:nvSpPr>
      <xdr:spPr>
        <a:xfrm>
          <a:off x="14744700" y="504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a:extLst>
            <a:ext uri="{FF2B5EF4-FFF2-40B4-BE49-F238E27FC236}">
              <a16:creationId xmlns:a16="http://schemas.microsoft.com/office/drawing/2014/main" id="{2E62997E-D9D1-4835-AF08-37191E1B45DB}"/>
            </a:ext>
          </a:extLst>
        </xdr:cNvPr>
        <xdr:cNvSpPr/>
      </xdr:nvSpPr>
      <xdr:spPr>
        <a:xfrm>
          <a:off x="14033500" y="500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5" name="フローチャート: 判断 144">
          <a:extLst>
            <a:ext uri="{FF2B5EF4-FFF2-40B4-BE49-F238E27FC236}">
              <a16:creationId xmlns:a16="http://schemas.microsoft.com/office/drawing/2014/main" id="{35A72FDE-626B-41B7-AF22-12B0B47E35F2}"/>
            </a:ext>
          </a:extLst>
        </xdr:cNvPr>
        <xdr:cNvSpPr/>
      </xdr:nvSpPr>
      <xdr:spPr>
        <a:xfrm>
          <a:off x="13271500" y="519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6" name="フローチャート: 判断 145">
          <a:extLst>
            <a:ext uri="{FF2B5EF4-FFF2-40B4-BE49-F238E27FC236}">
              <a16:creationId xmlns:a16="http://schemas.microsoft.com/office/drawing/2014/main" id="{6B1C69CF-5D4C-45A2-8021-7818E5E9B1DB}"/>
            </a:ext>
          </a:extLst>
        </xdr:cNvPr>
        <xdr:cNvSpPr/>
      </xdr:nvSpPr>
      <xdr:spPr>
        <a:xfrm>
          <a:off x="12509500" y="52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7" name="フローチャート: 判断 146">
          <a:extLst>
            <a:ext uri="{FF2B5EF4-FFF2-40B4-BE49-F238E27FC236}">
              <a16:creationId xmlns:a16="http://schemas.microsoft.com/office/drawing/2014/main" id="{5289468D-011B-422C-9A97-881D27CCDD56}"/>
            </a:ext>
          </a:extLst>
        </xdr:cNvPr>
        <xdr:cNvSpPr/>
      </xdr:nvSpPr>
      <xdr:spPr>
        <a:xfrm>
          <a:off x="11747500" y="520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355B256-2859-4743-AF5D-8F820BA4999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DA3656A-929F-47E8-9D79-61B6E916EE6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1060E28-8ABE-4791-9EBD-E4C0991A5C6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8D546AC-5EE4-4DE4-BB14-FA7DBC153ED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77AC9CD-8DC2-40E2-B506-58CF650E250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102016</xdr:rowOff>
    </xdr:from>
    <xdr:to>
      <xdr:col>76</xdr:col>
      <xdr:colOff>73025</xdr:colOff>
      <xdr:row>27</xdr:row>
      <xdr:rowOff>32166</xdr:rowOff>
    </xdr:to>
    <xdr:sp macro="" textlink="">
      <xdr:nvSpPr>
        <xdr:cNvPr id="153" name="楕円 152">
          <a:extLst>
            <a:ext uri="{FF2B5EF4-FFF2-40B4-BE49-F238E27FC236}">
              <a16:creationId xmlns:a16="http://schemas.microsoft.com/office/drawing/2014/main" id="{DFCAAE48-36EF-4350-9C89-8CAE4DA26A96}"/>
            </a:ext>
          </a:extLst>
        </xdr:cNvPr>
        <xdr:cNvSpPr/>
      </xdr:nvSpPr>
      <xdr:spPr>
        <a:xfrm>
          <a:off x="14744700" y="45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16943</xdr:rowOff>
    </xdr:from>
    <xdr:ext cx="405111" cy="259045"/>
    <xdr:sp macro="" textlink="">
      <xdr:nvSpPr>
        <xdr:cNvPr id="154" name="債務償還比率該当値テキスト">
          <a:extLst>
            <a:ext uri="{FF2B5EF4-FFF2-40B4-BE49-F238E27FC236}">
              <a16:creationId xmlns:a16="http://schemas.microsoft.com/office/drawing/2014/main" id="{D842AAFC-D3E7-47C1-BC4F-A3D6562F7119}"/>
            </a:ext>
          </a:extLst>
        </xdr:cNvPr>
        <xdr:cNvSpPr txBox="1"/>
      </xdr:nvSpPr>
      <xdr:spPr>
        <a:xfrm>
          <a:off x="14846300" y="447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155511</xdr:rowOff>
    </xdr:from>
    <xdr:to>
      <xdr:col>72</xdr:col>
      <xdr:colOff>123825</xdr:colOff>
      <xdr:row>27</xdr:row>
      <xdr:rowOff>85661</xdr:rowOff>
    </xdr:to>
    <xdr:sp macro="" textlink="">
      <xdr:nvSpPr>
        <xdr:cNvPr id="155" name="楕円 154">
          <a:extLst>
            <a:ext uri="{FF2B5EF4-FFF2-40B4-BE49-F238E27FC236}">
              <a16:creationId xmlns:a16="http://schemas.microsoft.com/office/drawing/2014/main" id="{2DA29D11-510E-4C6D-B766-03AB4192DA8A}"/>
            </a:ext>
          </a:extLst>
        </xdr:cNvPr>
        <xdr:cNvSpPr/>
      </xdr:nvSpPr>
      <xdr:spPr>
        <a:xfrm>
          <a:off x="14033500" y="46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152816</xdr:rowOff>
    </xdr:from>
    <xdr:to>
      <xdr:col>76</xdr:col>
      <xdr:colOff>22225</xdr:colOff>
      <xdr:row>27</xdr:row>
      <xdr:rowOff>34861</xdr:rowOff>
    </xdr:to>
    <xdr:cxnSp macro="">
      <xdr:nvCxnSpPr>
        <xdr:cNvPr id="156" name="直線コネクタ 155">
          <a:extLst>
            <a:ext uri="{FF2B5EF4-FFF2-40B4-BE49-F238E27FC236}">
              <a16:creationId xmlns:a16="http://schemas.microsoft.com/office/drawing/2014/main" id="{990AFCA1-BDDE-4AD0-B777-AA4751569677}"/>
            </a:ext>
          </a:extLst>
        </xdr:cNvPr>
        <xdr:cNvCxnSpPr/>
      </xdr:nvCxnSpPr>
      <xdr:spPr>
        <a:xfrm flipV="1">
          <a:off x="14084300" y="4610516"/>
          <a:ext cx="711200" cy="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91772</xdr:rowOff>
    </xdr:from>
    <xdr:to>
      <xdr:col>68</xdr:col>
      <xdr:colOff>123825</xdr:colOff>
      <xdr:row>28</xdr:row>
      <xdr:rowOff>21922</xdr:rowOff>
    </xdr:to>
    <xdr:sp macro="" textlink="">
      <xdr:nvSpPr>
        <xdr:cNvPr id="157" name="楕円 156">
          <a:extLst>
            <a:ext uri="{FF2B5EF4-FFF2-40B4-BE49-F238E27FC236}">
              <a16:creationId xmlns:a16="http://schemas.microsoft.com/office/drawing/2014/main" id="{AF6DCF54-A2E1-4873-AC6E-87D6B0671D9C}"/>
            </a:ext>
          </a:extLst>
        </xdr:cNvPr>
        <xdr:cNvSpPr/>
      </xdr:nvSpPr>
      <xdr:spPr>
        <a:xfrm>
          <a:off x="13271500" y="47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34861</xdr:rowOff>
    </xdr:from>
    <xdr:to>
      <xdr:col>72</xdr:col>
      <xdr:colOff>73025</xdr:colOff>
      <xdr:row>27</xdr:row>
      <xdr:rowOff>142572</xdr:rowOff>
    </xdr:to>
    <xdr:cxnSp macro="">
      <xdr:nvCxnSpPr>
        <xdr:cNvPr id="158" name="直線コネクタ 157">
          <a:extLst>
            <a:ext uri="{FF2B5EF4-FFF2-40B4-BE49-F238E27FC236}">
              <a16:creationId xmlns:a16="http://schemas.microsoft.com/office/drawing/2014/main" id="{B31592DA-5CB4-44A7-8C85-6F5D44F84A08}"/>
            </a:ext>
          </a:extLst>
        </xdr:cNvPr>
        <xdr:cNvCxnSpPr/>
      </xdr:nvCxnSpPr>
      <xdr:spPr>
        <a:xfrm flipV="1">
          <a:off x="13322300" y="4664011"/>
          <a:ext cx="76200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168416</xdr:rowOff>
    </xdr:from>
    <xdr:to>
      <xdr:col>64</xdr:col>
      <xdr:colOff>123825</xdr:colOff>
      <xdr:row>28</xdr:row>
      <xdr:rowOff>98566</xdr:rowOff>
    </xdr:to>
    <xdr:sp macro="" textlink="">
      <xdr:nvSpPr>
        <xdr:cNvPr id="159" name="楕円 158">
          <a:extLst>
            <a:ext uri="{FF2B5EF4-FFF2-40B4-BE49-F238E27FC236}">
              <a16:creationId xmlns:a16="http://schemas.microsoft.com/office/drawing/2014/main" id="{23C7631F-DA27-409A-B235-D01D8F97D2E6}"/>
            </a:ext>
          </a:extLst>
        </xdr:cNvPr>
        <xdr:cNvSpPr/>
      </xdr:nvSpPr>
      <xdr:spPr>
        <a:xfrm>
          <a:off x="12509500" y="47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142572</xdr:rowOff>
    </xdr:from>
    <xdr:to>
      <xdr:col>68</xdr:col>
      <xdr:colOff>73025</xdr:colOff>
      <xdr:row>28</xdr:row>
      <xdr:rowOff>47766</xdr:rowOff>
    </xdr:to>
    <xdr:cxnSp macro="">
      <xdr:nvCxnSpPr>
        <xdr:cNvPr id="160" name="直線コネクタ 159">
          <a:extLst>
            <a:ext uri="{FF2B5EF4-FFF2-40B4-BE49-F238E27FC236}">
              <a16:creationId xmlns:a16="http://schemas.microsoft.com/office/drawing/2014/main" id="{A76569F4-475B-45F1-B377-2836E3E2672C}"/>
            </a:ext>
          </a:extLst>
        </xdr:cNvPr>
        <xdr:cNvCxnSpPr/>
      </xdr:nvCxnSpPr>
      <xdr:spPr>
        <a:xfrm flipV="1">
          <a:off x="12560300" y="4771722"/>
          <a:ext cx="7620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76489</xdr:rowOff>
    </xdr:from>
    <xdr:to>
      <xdr:col>60</xdr:col>
      <xdr:colOff>123825</xdr:colOff>
      <xdr:row>29</xdr:row>
      <xdr:rowOff>6639</xdr:rowOff>
    </xdr:to>
    <xdr:sp macro="" textlink="">
      <xdr:nvSpPr>
        <xdr:cNvPr id="161" name="楕円 160">
          <a:extLst>
            <a:ext uri="{FF2B5EF4-FFF2-40B4-BE49-F238E27FC236}">
              <a16:creationId xmlns:a16="http://schemas.microsoft.com/office/drawing/2014/main" id="{A90F1A02-7C95-4CE0-BE4D-0667EB23B7DE}"/>
            </a:ext>
          </a:extLst>
        </xdr:cNvPr>
        <xdr:cNvSpPr/>
      </xdr:nvSpPr>
      <xdr:spPr>
        <a:xfrm>
          <a:off x="11747500" y="48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47766</xdr:rowOff>
    </xdr:from>
    <xdr:to>
      <xdr:col>64</xdr:col>
      <xdr:colOff>73025</xdr:colOff>
      <xdr:row>28</xdr:row>
      <xdr:rowOff>127289</xdr:rowOff>
    </xdr:to>
    <xdr:cxnSp macro="">
      <xdr:nvCxnSpPr>
        <xdr:cNvPr id="162" name="直線コネクタ 161">
          <a:extLst>
            <a:ext uri="{FF2B5EF4-FFF2-40B4-BE49-F238E27FC236}">
              <a16:creationId xmlns:a16="http://schemas.microsoft.com/office/drawing/2014/main" id="{65082B73-942D-4365-9113-B3F8CEDFFD12}"/>
            </a:ext>
          </a:extLst>
        </xdr:cNvPr>
        <xdr:cNvCxnSpPr/>
      </xdr:nvCxnSpPr>
      <xdr:spPr>
        <a:xfrm flipV="1">
          <a:off x="11798300" y="4848366"/>
          <a:ext cx="762000" cy="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3" name="n_1aveValue債務償還比率">
          <a:extLst>
            <a:ext uri="{FF2B5EF4-FFF2-40B4-BE49-F238E27FC236}">
              <a16:creationId xmlns:a16="http://schemas.microsoft.com/office/drawing/2014/main" id="{038A107E-E4D5-423E-AA31-2B99C8F1EFBD}"/>
            </a:ext>
          </a:extLst>
        </xdr:cNvPr>
        <xdr:cNvSpPr txBox="1"/>
      </xdr:nvSpPr>
      <xdr:spPr>
        <a:xfrm>
          <a:off x="13836727" y="509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4" name="n_2aveValue債務償還比率">
          <a:extLst>
            <a:ext uri="{FF2B5EF4-FFF2-40B4-BE49-F238E27FC236}">
              <a16:creationId xmlns:a16="http://schemas.microsoft.com/office/drawing/2014/main" id="{25652424-F3F5-4408-A373-F2E32D2064CC}"/>
            </a:ext>
          </a:extLst>
        </xdr:cNvPr>
        <xdr:cNvSpPr txBox="1"/>
      </xdr:nvSpPr>
      <xdr:spPr>
        <a:xfrm>
          <a:off x="13087427" y="528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65" name="n_3aveValue債務償還比率">
          <a:extLst>
            <a:ext uri="{FF2B5EF4-FFF2-40B4-BE49-F238E27FC236}">
              <a16:creationId xmlns:a16="http://schemas.microsoft.com/office/drawing/2014/main" id="{DD474F97-608B-4503-98C4-B978EB1B193B}"/>
            </a:ext>
          </a:extLst>
        </xdr:cNvPr>
        <xdr:cNvSpPr txBox="1"/>
      </xdr:nvSpPr>
      <xdr:spPr>
        <a:xfrm>
          <a:off x="12325427" y="53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6" name="n_4aveValue債務償還比率">
          <a:extLst>
            <a:ext uri="{FF2B5EF4-FFF2-40B4-BE49-F238E27FC236}">
              <a16:creationId xmlns:a16="http://schemas.microsoft.com/office/drawing/2014/main" id="{D96E641B-5C16-4031-B359-9E17974EA7E7}"/>
            </a:ext>
          </a:extLst>
        </xdr:cNvPr>
        <xdr:cNvSpPr txBox="1"/>
      </xdr:nvSpPr>
      <xdr:spPr>
        <a:xfrm>
          <a:off x="11563427" y="529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102188</xdr:rowOff>
    </xdr:from>
    <xdr:ext cx="469744" cy="259045"/>
    <xdr:sp macro="" textlink="">
      <xdr:nvSpPr>
        <xdr:cNvPr id="167" name="n_1mainValue債務償還比率">
          <a:extLst>
            <a:ext uri="{FF2B5EF4-FFF2-40B4-BE49-F238E27FC236}">
              <a16:creationId xmlns:a16="http://schemas.microsoft.com/office/drawing/2014/main" id="{0D81F69C-6993-4FD5-A963-776DA1F2BBEA}"/>
            </a:ext>
          </a:extLst>
        </xdr:cNvPr>
        <xdr:cNvSpPr txBox="1"/>
      </xdr:nvSpPr>
      <xdr:spPr>
        <a:xfrm>
          <a:off x="13836727" y="43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38449</xdr:rowOff>
    </xdr:from>
    <xdr:ext cx="469744" cy="259045"/>
    <xdr:sp macro="" textlink="">
      <xdr:nvSpPr>
        <xdr:cNvPr id="168" name="n_2mainValue債務償還比率">
          <a:extLst>
            <a:ext uri="{FF2B5EF4-FFF2-40B4-BE49-F238E27FC236}">
              <a16:creationId xmlns:a16="http://schemas.microsoft.com/office/drawing/2014/main" id="{F7A23FD7-3F0A-4931-9A39-B9CB27EE232D}"/>
            </a:ext>
          </a:extLst>
        </xdr:cNvPr>
        <xdr:cNvSpPr txBox="1"/>
      </xdr:nvSpPr>
      <xdr:spPr>
        <a:xfrm>
          <a:off x="13087427" y="449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115093</xdr:rowOff>
    </xdr:from>
    <xdr:ext cx="469744" cy="259045"/>
    <xdr:sp macro="" textlink="">
      <xdr:nvSpPr>
        <xdr:cNvPr id="169" name="n_3mainValue債務償還比率">
          <a:extLst>
            <a:ext uri="{FF2B5EF4-FFF2-40B4-BE49-F238E27FC236}">
              <a16:creationId xmlns:a16="http://schemas.microsoft.com/office/drawing/2014/main" id="{58A1544D-47F7-4C95-9C16-009A5B37E44F}"/>
            </a:ext>
          </a:extLst>
        </xdr:cNvPr>
        <xdr:cNvSpPr txBox="1"/>
      </xdr:nvSpPr>
      <xdr:spPr>
        <a:xfrm>
          <a:off x="12325427" y="45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23166</xdr:rowOff>
    </xdr:from>
    <xdr:ext cx="469744" cy="259045"/>
    <xdr:sp macro="" textlink="">
      <xdr:nvSpPr>
        <xdr:cNvPr id="170" name="n_4mainValue債務償還比率">
          <a:extLst>
            <a:ext uri="{FF2B5EF4-FFF2-40B4-BE49-F238E27FC236}">
              <a16:creationId xmlns:a16="http://schemas.microsoft.com/office/drawing/2014/main" id="{F01965B3-09EA-4C20-9404-331540966981}"/>
            </a:ext>
          </a:extLst>
        </xdr:cNvPr>
        <xdr:cNvSpPr txBox="1"/>
      </xdr:nvSpPr>
      <xdr:spPr>
        <a:xfrm>
          <a:off x="11563427" y="465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91803F89-8AB0-4EFB-9BAB-D35E0092E6B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98713AA-469F-419E-8B87-7866CB653EC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82D8AB2-554B-4C63-8B8B-88B0E26C382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3B9051C-0E32-43D0-9A88-E46F2F55623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E5D4D49-9D80-42CA-995A-B9FCF278BDA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5DE978F-6586-4952-A8B7-B0F894EEE5F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80E709-4D1E-4DDF-8F48-67BAA22B51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70017A-F33B-4AAC-AAFB-99DE98FC10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8FB19C-F964-41B2-9B2B-95B9C59958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BEB0E4-2FD8-469D-82FB-C2FED50CE7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72E4C4-6D56-4616-A563-10C35011BA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EAD5E3-D4FF-4371-ACD0-EC38D7ED80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48A9AB-4438-41F2-AA49-B76C2BBF16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6F910C-633B-462D-8926-2015DED4BF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687EB0-4B12-46A3-93BE-A1923EEA4E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D00561-4B1A-4569-9B94-5091E9F327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117,946
116,569
53.15
44,513,782
42,293,947
1,974,405
24,500,418
13,851,315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AA602B-28C8-4BD8-B844-34115EED73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772445-C934-4218-BFF7-D1FC90FB9C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6C548E-E491-4C97-8C56-2574240EA1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001B58-7F41-431F-A5C4-E45864D9C4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82D762-0F4B-4C78-8A40-26B655EB8B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1F7DD8-43CE-45E1-B078-238C6C7A3F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814A9A-6AFE-466D-80DE-84476D2570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823F4E-B587-4E94-8969-FFF247DAA5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94C4E9-32F5-4D36-82BE-A4B1DE00F4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101389-E03C-4EB4-A402-EA5C973E58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3B9ECF-C589-4561-A028-FCDB0EC62C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6C3831-00A6-4560-84C8-48C5D871E5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5C01D5-C642-4EB5-B4E4-4ADE337A25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8EDDF3-0BCC-4FF9-9C36-33E29C82BA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B40E6C-EC0C-4720-BCFF-DEA13CA0D0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3DA419-65F1-4C60-ABAE-FA3C42CFCB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60B737-F7D0-4066-A028-9C56B0BD17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FDD17A-3B42-4DBB-ABEA-BAA74A35F5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C800C1-C960-4D9F-963D-BE0B70AFCE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A5AEFF-2059-457B-B4F6-A5ABA251CD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4AD41C-8959-4330-9817-56CB8FD6DC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74C691-B188-4244-821A-6475CD4645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13F004-3571-4946-A829-DF019199A2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36065B-759C-4774-A689-60BDD00EDE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3ABAC5-6C95-499C-9432-8115D1FCFF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A2C72C-07C2-45CA-9A52-FBE07EA256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EF2C79-76CD-47DB-A7CA-FBBDDBF21D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432DD0-2788-47A4-AC2F-85DBF7E69B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4CC049-52E2-4198-8AB6-7D492B8DA3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72B528-EA88-463F-9F9C-EBA7782394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8F454B-CF57-4BAF-BEEF-7619BA13BD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A51D17-820A-46DB-928E-4A33F2F4B1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FD0CADC-7219-4D03-8757-5E261985672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E7582F1-1E94-4118-AF47-D65235D4588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B7E5595-E200-4CD0-BD56-0B71E414F5A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47EA559-D644-4F80-AFC1-ABD71E1EFBB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D98D1F9-C113-4ECA-BAB8-691563F6578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711A7ED-18E1-473B-BC84-D5380BBD4F9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D38D2AF-E3A8-475A-B6E8-BD1F6914A71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F194CE5-64C4-45BE-98AB-72D1E2FCE6B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1CE68A4-922D-45FF-A9F2-01D5905817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91D03C9-4CF2-4816-B019-750561D8255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46A2BFE-127A-4BB9-9726-B2F9755018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5D0EF79B-DCBE-450C-AB86-D3B7913B9014}"/>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A43440B-FAC5-4664-B01B-E1A61AD83204}"/>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C7D9B633-1ABA-4853-BF6D-CFA90B839FD1}"/>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D8585856-378F-4382-AB88-0511AB74AE58}"/>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68CEBF2F-074E-4818-A2EE-D5F99556E43B}"/>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0994D49F-815E-4670-A454-9B816615E068}"/>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8221CA90-4F84-4811-8F26-E009641BC00D}"/>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93AD90F7-9A7E-4830-8815-805F829CEAA1}"/>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CDD5BEC0-54F8-4750-A7D3-0BE0175F119E}"/>
            </a:ext>
          </a:extLst>
        </xdr:cNvPr>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481A07B7-15AC-4D58-AD20-328C65662C01}"/>
            </a:ext>
          </a:extLst>
        </xdr:cNvPr>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00009F0A-21D6-481A-B9FE-0DA899A05D21}"/>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96371B1-A4EC-4EBB-870A-A292915F5E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C1B502F-3C62-4F03-AB1F-DC32F791B2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8EA65B-C3F6-4A1D-95BB-451D90FE63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CF9D5E-4E09-411E-985A-9F070AAD26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7E557C-2877-44E1-83CA-2C379B0EA8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57404</xdr:rowOff>
    </xdr:from>
    <xdr:to>
      <xdr:col>24</xdr:col>
      <xdr:colOff>114300</xdr:colOff>
      <xdr:row>37</xdr:row>
      <xdr:rowOff>159004</xdr:rowOff>
    </xdr:to>
    <xdr:sp macro="" textlink="">
      <xdr:nvSpPr>
        <xdr:cNvPr id="71" name="楕円 70">
          <a:extLst>
            <a:ext uri="{FF2B5EF4-FFF2-40B4-BE49-F238E27FC236}">
              <a16:creationId xmlns:a16="http://schemas.microsoft.com/office/drawing/2014/main" id="{525BD184-576A-454F-B00E-69FA4B61082E}"/>
            </a:ext>
          </a:extLst>
        </xdr:cNvPr>
        <xdr:cNvSpPr/>
      </xdr:nvSpPr>
      <xdr:spPr>
        <a:xfrm>
          <a:off x="45847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35831</xdr:rowOff>
    </xdr:from>
    <xdr:ext cx="405111" cy="259045"/>
    <xdr:sp macro="" textlink="">
      <xdr:nvSpPr>
        <xdr:cNvPr id="72" name="【道路】&#10;有形固定資産減価償却率該当値テキスト">
          <a:extLst>
            <a:ext uri="{FF2B5EF4-FFF2-40B4-BE49-F238E27FC236}">
              <a16:creationId xmlns:a16="http://schemas.microsoft.com/office/drawing/2014/main" id="{6C3CE963-27D8-420F-9697-097C6C03C734}"/>
            </a:ext>
          </a:extLst>
        </xdr:cNvPr>
        <xdr:cNvSpPr txBox="1"/>
      </xdr:nvSpPr>
      <xdr:spPr>
        <a:xfrm>
          <a:off x="4673600"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18542</xdr:rowOff>
    </xdr:from>
    <xdr:to>
      <xdr:col>20</xdr:col>
      <xdr:colOff>38100</xdr:colOff>
      <xdr:row>37</xdr:row>
      <xdr:rowOff>120142</xdr:rowOff>
    </xdr:to>
    <xdr:sp macro="" textlink="">
      <xdr:nvSpPr>
        <xdr:cNvPr id="73" name="楕円 72">
          <a:extLst>
            <a:ext uri="{FF2B5EF4-FFF2-40B4-BE49-F238E27FC236}">
              <a16:creationId xmlns:a16="http://schemas.microsoft.com/office/drawing/2014/main" id="{FD111FB0-BC67-493D-94AC-2B50FAC7493B}"/>
            </a:ext>
          </a:extLst>
        </xdr:cNvPr>
        <xdr:cNvSpPr/>
      </xdr:nvSpPr>
      <xdr:spPr>
        <a:xfrm>
          <a:off x="3746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69342</xdr:rowOff>
    </xdr:from>
    <xdr:to>
      <xdr:col>24</xdr:col>
      <xdr:colOff>63500</xdr:colOff>
      <xdr:row>37</xdr:row>
      <xdr:rowOff>108204</xdr:rowOff>
    </xdr:to>
    <xdr:cxnSp macro="">
      <xdr:nvCxnSpPr>
        <xdr:cNvPr id="74" name="直線コネクタ 73">
          <a:extLst>
            <a:ext uri="{FF2B5EF4-FFF2-40B4-BE49-F238E27FC236}">
              <a16:creationId xmlns:a16="http://schemas.microsoft.com/office/drawing/2014/main" id="{D3CEF0EC-0386-4FFB-8FC3-954B9149EF13}"/>
            </a:ext>
          </a:extLst>
        </xdr:cNvPr>
        <xdr:cNvCxnSpPr/>
      </xdr:nvCxnSpPr>
      <xdr:spPr>
        <a:xfrm>
          <a:off x="3797300" y="64129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34544</xdr:rowOff>
    </xdr:from>
    <xdr:to>
      <xdr:col>15</xdr:col>
      <xdr:colOff>101600</xdr:colOff>
      <xdr:row>37</xdr:row>
      <xdr:rowOff>136144</xdr:rowOff>
    </xdr:to>
    <xdr:sp macro="" textlink="">
      <xdr:nvSpPr>
        <xdr:cNvPr id="75" name="楕円 74">
          <a:extLst>
            <a:ext uri="{FF2B5EF4-FFF2-40B4-BE49-F238E27FC236}">
              <a16:creationId xmlns:a16="http://schemas.microsoft.com/office/drawing/2014/main" id="{CCC4235C-011F-4989-BE28-194BF3C9A3A4}"/>
            </a:ext>
          </a:extLst>
        </xdr:cNvPr>
        <xdr:cNvSpPr/>
      </xdr:nvSpPr>
      <xdr:spPr>
        <a:xfrm>
          <a:off x="2857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69342</xdr:rowOff>
    </xdr:from>
    <xdr:to>
      <xdr:col>19</xdr:col>
      <xdr:colOff>177800</xdr:colOff>
      <xdr:row>37</xdr:row>
      <xdr:rowOff>85344</xdr:rowOff>
    </xdr:to>
    <xdr:cxnSp macro="">
      <xdr:nvCxnSpPr>
        <xdr:cNvPr id="76" name="直線コネクタ 75">
          <a:extLst>
            <a:ext uri="{FF2B5EF4-FFF2-40B4-BE49-F238E27FC236}">
              <a16:creationId xmlns:a16="http://schemas.microsoft.com/office/drawing/2014/main" id="{297A859D-A39A-4849-BF0C-8C8D9A3B3E19}"/>
            </a:ext>
          </a:extLst>
        </xdr:cNvPr>
        <xdr:cNvCxnSpPr/>
      </xdr:nvCxnSpPr>
      <xdr:spPr>
        <a:xfrm flipV="1">
          <a:off x="2908300" y="64129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167132</xdr:rowOff>
    </xdr:from>
    <xdr:to>
      <xdr:col>10</xdr:col>
      <xdr:colOff>165100</xdr:colOff>
      <xdr:row>37</xdr:row>
      <xdr:rowOff>97282</xdr:rowOff>
    </xdr:to>
    <xdr:sp macro="" textlink="">
      <xdr:nvSpPr>
        <xdr:cNvPr id="77" name="楕円 76">
          <a:extLst>
            <a:ext uri="{FF2B5EF4-FFF2-40B4-BE49-F238E27FC236}">
              <a16:creationId xmlns:a16="http://schemas.microsoft.com/office/drawing/2014/main" id="{D3563C06-5746-415C-988F-21939486B10C}"/>
            </a:ext>
          </a:extLst>
        </xdr:cNvPr>
        <xdr:cNvSpPr/>
      </xdr:nvSpPr>
      <xdr:spPr>
        <a:xfrm>
          <a:off x="1968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46482</xdr:rowOff>
    </xdr:from>
    <xdr:to>
      <xdr:col>15</xdr:col>
      <xdr:colOff>50800</xdr:colOff>
      <xdr:row>37</xdr:row>
      <xdr:rowOff>85344</xdr:rowOff>
    </xdr:to>
    <xdr:cxnSp macro="">
      <xdr:nvCxnSpPr>
        <xdr:cNvPr id="78" name="直線コネクタ 77">
          <a:extLst>
            <a:ext uri="{FF2B5EF4-FFF2-40B4-BE49-F238E27FC236}">
              <a16:creationId xmlns:a16="http://schemas.microsoft.com/office/drawing/2014/main" id="{E8BB2EDB-7C1E-4CCF-8CEF-A90350D5716B}"/>
            </a:ext>
          </a:extLst>
        </xdr:cNvPr>
        <xdr:cNvCxnSpPr/>
      </xdr:nvCxnSpPr>
      <xdr:spPr>
        <a:xfrm>
          <a:off x="2019300" y="639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125984</xdr:rowOff>
    </xdr:from>
    <xdr:to>
      <xdr:col>6</xdr:col>
      <xdr:colOff>38100</xdr:colOff>
      <xdr:row>37</xdr:row>
      <xdr:rowOff>56134</xdr:rowOff>
    </xdr:to>
    <xdr:sp macro="" textlink="">
      <xdr:nvSpPr>
        <xdr:cNvPr id="79" name="楕円 78">
          <a:extLst>
            <a:ext uri="{FF2B5EF4-FFF2-40B4-BE49-F238E27FC236}">
              <a16:creationId xmlns:a16="http://schemas.microsoft.com/office/drawing/2014/main" id="{BD7D7EF2-929B-4DBC-A279-601040D6F18E}"/>
            </a:ext>
          </a:extLst>
        </xdr:cNvPr>
        <xdr:cNvSpPr/>
      </xdr:nvSpPr>
      <xdr:spPr>
        <a:xfrm>
          <a:off x="1079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xdr:rowOff>
    </xdr:from>
    <xdr:to>
      <xdr:col>10</xdr:col>
      <xdr:colOff>114300</xdr:colOff>
      <xdr:row>37</xdr:row>
      <xdr:rowOff>46482</xdr:rowOff>
    </xdr:to>
    <xdr:cxnSp macro="">
      <xdr:nvCxnSpPr>
        <xdr:cNvPr id="80" name="直線コネクタ 79">
          <a:extLst>
            <a:ext uri="{FF2B5EF4-FFF2-40B4-BE49-F238E27FC236}">
              <a16:creationId xmlns:a16="http://schemas.microsoft.com/office/drawing/2014/main" id="{35A11F95-F378-4928-8CFC-7611C06E5912}"/>
            </a:ext>
          </a:extLst>
        </xdr:cNvPr>
        <xdr:cNvCxnSpPr/>
      </xdr:nvCxnSpPr>
      <xdr:spPr>
        <a:xfrm>
          <a:off x="1130300" y="63489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5F823880-31CB-4A33-B641-9472815527B1}"/>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2E5C1EA9-FCD1-4798-8221-3EE9D08082A7}"/>
            </a:ext>
          </a:extLst>
        </xdr:cNvPr>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6C7B85C9-83E3-4DBE-8AB4-9CB08517B276}"/>
            </a:ext>
          </a:extLst>
        </xdr:cNvPr>
        <xdr:cNvSpPr txBox="1"/>
      </xdr:nvSpPr>
      <xdr:spPr>
        <a:xfrm>
          <a:off x="181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CF64778D-BF71-4286-83DF-4FA2475F3CF0}"/>
            </a:ext>
          </a:extLst>
        </xdr:cNvPr>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111269</xdr:rowOff>
    </xdr:from>
    <xdr:ext cx="405111" cy="259045"/>
    <xdr:sp macro="" textlink="">
      <xdr:nvSpPr>
        <xdr:cNvPr id="85" name="n_1mainValue【道路】&#10;有形固定資産減価償却率">
          <a:extLst>
            <a:ext uri="{FF2B5EF4-FFF2-40B4-BE49-F238E27FC236}">
              <a16:creationId xmlns:a16="http://schemas.microsoft.com/office/drawing/2014/main" id="{D35080CE-1408-4192-A985-82981AEBB68C}"/>
            </a:ext>
          </a:extLst>
        </xdr:cNvPr>
        <xdr:cNvSpPr txBox="1"/>
      </xdr:nvSpPr>
      <xdr:spPr>
        <a:xfrm>
          <a:off x="35820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127271</xdr:rowOff>
    </xdr:from>
    <xdr:ext cx="405111" cy="259045"/>
    <xdr:sp macro="" textlink="">
      <xdr:nvSpPr>
        <xdr:cNvPr id="86" name="n_2mainValue【道路】&#10;有形固定資産減価償却率">
          <a:extLst>
            <a:ext uri="{FF2B5EF4-FFF2-40B4-BE49-F238E27FC236}">
              <a16:creationId xmlns:a16="http://schemas.microsoft.com/office/drawing/2014/main" id="{19D4A1D0-3BB7-4189-AF08-F44E453F1D85}"/>
            </a:ext>
          </a:extLst>
        </xdr:cNvPr>
        <xdr:cNvSpPr txBox="1"/>
      </xdr:nvSpPr>
      <xdr:spPr>
        <a:xfrm>
          <a:off x="2705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88409</xdr:rowOff>
    </xdr:from>
    <xdr:ext cx="405111" cy="259045"/>
    <xdr:sp macro="" textlink="">
      <xdr:nvSpPr>
        <xdr:cNvPr id="87" name="n_3mainValue【道路】&#10;有形固定資産減価償却率">
          <a:extLst>
            <a:ext uri="{FF2B5EF4-FFF2-40B4-BE49-F238E27FC236}">
              <a16:creationId xmlns:a16="http://schemas.microsoft.com/office/drawing/2014/main" id="{6C74DADD-7C6C-4A5D-8F2C-7C940410F610}"/>
            </a:ext>
          </a:extLst>
        </xdr:cNvPr>
        <xdr:cNvSpPr txBox="1"/>
      </xdr:nvSpPr>
      <xdr:spPr>
        <a:xfrm>
          <a:off x="18167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47261</xdr:rowOff>
    </xdr:from>
    <xdr:ext cx="405111" cy="259045"/>
    <xdr:sp macro="" textlink="">
      <xdr:nvSpPr>
        <xdr:cNvPr id="88" name="n_4mainValue【道路】&#10;有形固定資産減価償却率">
          <a:extLst>
            <a:ext uri="{FF2B5EF4-FFF2-40B4-BE49-F238E27FC236}">
              <a16:creationId xmlns:a16="http://schemas.microsoft.com/office/drawing/2014/main" id="{817F1D04-F955-425D-8D97-40E03C7AFB27}"/>
            </a:ext>
          </a:extLst>
        </xdr:cNvPr>
        <xdr:cNvSpPr txBox="1"/>
      </xdr:nvSpPr>
      <xdr:spPr>
        <a:xfrm>
          <a:off x="9277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726C00D-90AB-46AD-A002-076B857C67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D254219-378E-4C08-80F5-B5EE5909D5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9D9FD00-2348-4D69-9769-6263E11F6D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29CC392-1551-4CAC-B6DC-F6D51C45F1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30286C9-CD74-4084-9742-11BCD3E783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3F96D8B-5D79-425A-B89D-4D77A20517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2016727-8FAD-4895-A19E-1B6C129CA5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292E293-FEB8-4FE8-BF02-46A5A8F888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0C46DF2-ADC2-40C6-9855-FD813DB2111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A8F5202-BC91-42C7-99E9-034ECE9754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D1E7DFB-98BA-489A-836A-F3637E30B63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FA28765-A723-4AD3-AE73-AEB18568F35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8AE51BF-A929-471C-ACF6-6BE3DEA246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CDDAD84-5868-4AD3-BFB8-AD4A1BF4287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A5AE175-8D76-48AF-B47A-4823D1B4EF2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E12D405-A4A4-4791-862A-72BDA135E1A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243F104-07FC-4359-AD4E-F0575170A86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D2F6E4F-24D9-4710-8F75-F2502B061E3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E60BBB6-272D-4598-92A4-D91905C43BB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0715C61-4B02-4684-89DE-8EBE257C8FA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AB41BF1-887A-4D2A-AC7D-B9BC779831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C98E781-0C16-445E-9406-26224A33EB2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9066249-C3A5-42AF-9DD7-6B33451BB8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1949B9F0-F396-41D5-A16E-EBE87151E40E}"/>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6BD42CA7-E1DE-4173-BD64-7C96C2E12F2F}"/>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1C2CBA4F-638D-4400-80E2-5AA3552EB548}"/>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0567681C-C95F-4BD4-B51F-D349DD4759DE}"/>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C123563C-EE81-46F0-A8C7-DA41A86E6968}"/>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86FC0E6E-E9A7-4665-95DD-7B92FBC8B040}"/>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F86C812F-A112-4CF7-AE9A-C395C6CA8411}"/>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F55797F6-E636-4B34-99B7-F456B1EFBB66}"/>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25A84C13-2FE9-442A-8BC0-DDE8A37708C3}"/>
            </a:ext>
          </a:extLst>
        </xdr:cNvPr>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0F91600F-43A3-4D9E-881F-4BF7CE9E251C}"/>
            </a:ext>
          </a:extLst>
        </xdr:cNvPr>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FAB8799C-31C1-4693-B4AA-892EF166C518}"/>
            </a:ext>
          </a:extLst>
        </xdr:cNvPr>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EB08799-E6C4-490F-A6F1-038B15061A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C65872-3E3B-4086-87E5-AA87F2C3B7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F09D9D-1DE1-4318-B39C-0118136849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5EE744-DAA7-42ED-8C7C-3812DEA9FB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DB936E-2DC4-4716-A717-E8298F5108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109296</xdr:rowOff>
    </xdr:from>
    <xdr:to>
      <xdr:col>55</xdr:col>
      <xdr:colOff>50800</xdr:colOff>
      <xdr:row>40</xdr:row>
      <xdr:rowOff>39446</xdr:rowOff>
    </xdr:to>
    <xdr:sp macro="" textlink="">
      <xdr:nvSpPr>
        <xdr:cNvPr id="128" name="楕円 127">
          <a:extLst>
            <a:ext uri="{FF2B5EF4-FFF2-40B4-BE49-F238E27FC236}">
              <a16:creationId xmlns:a16="http://schemas.microsoft.com/office/drawing/2014/main" id="{63D0DC35-74C8-4FF5-AFFF-C4D8F4773E0B}"/>
            </a:ext>
          </a:extLst>
        </xdr:cNvPr>
        <xdr:cNvSpPr/>
      </xdr:nvSpPr>
      <xdr:spPr>
        <a:xfrm>
          <a:off x="10426700" y="67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87723</xdr:rowOff>
    </xdr:from>
    <xdr:ext cx="469744" cy="259045"/>
    <xdr:sp macro="" textlink="">
      <xdr:nvSpPr>
        <xdr:cNvPr id="129" name="【道路】&#10;一人当たり延長該当値テキスト">
          <a:extLst>
            <a:ext uri="{FF2B5EF4-FFF2-40B4-BE49-F238E27FC236}">
              <a16:creationId xmlns:a16="http://schemas.microsoft.com/office/drawing/2014/main" id="{5E15748A-DE01-44E6-ADBF-67D3B3792E30}"/>
            </a:ext>
          </a:extLst>
        </xdr:cNvPr>
        <xdr:cNvSpPr txBox="1"/>
      </xdr:nvSpPr>
      <xdr:spPr>
        <a:xfrm>
          <a:off x="10515600" y="677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111430</xdr:rowOff>
    </xdr:from>
    <xdr:to>
      <xdr:col>50</xdr:col>
      <xdr:colOff>165100</xdr:colOff>
      <xdr:row>40</xdr:row>
      <xdr:rowOff>41580</xdr:rowOff>
    </xdr:to>
    <xdr:sp macro="" textlink="">
      <xdr:nvSpPr>
        <xdr:cNvPr id="130" name="楕円 129">
          <a:extLst>
            <a:ext uri="{FF2B5EF4-FFF2-40B4-BE49-F238E27FC236}">
              <a16:creationId xmlns:a16="http://schemas.microsoft.com/office/drawing/2014/main" id="{8443B56C-9A44-4277-A7F9-FD7AA7E5396E}"/>
            </a:ext>
          </a:extLst>
        </xdr:cNvPr>
        <xdr:cNvSpPr/>
      </xdr:nvSpPr>
      <xdr:spPr>
        <a:xfrm>
          <a:off x="9588500" y="67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160096</xdr:rowOff>
    </xdr:from>
    <xdr:to>
      <xdr:col>55</xdr:col>
      <xdr:colOff>0</xdr:colOff>
      <xdr:row>39</xdr:row>
      <xdr:rowOff>162230</xdr:rowOff>
    </xdr:to>
    <xdr:cxnSp macro="">
      <xdr:nvCxnSpPr>
        <xdr:cNvPr id="131" name="直線コネクタ 130">
          <a:extLst>
            <a:ext uri="{FF2B5EF4-FFF2-40B4-BE49-F238E27FC236}">
              <a16:creationId xmlns:a16="http://schemas.microsoft.com/office/drawing/2014/main" id="{940E61A0-B49D-4A4B-B709-52CB307C77AC}"/>
            </a:ext>
          </a:extLst>
        </xdr:cNvPr>
        <xdr:cNvCxnSpPr/>
      </xdr:nvCxnSpPr>
      <xdr:spPr>
        <a:xfrm flipV="1">
          <a:off x="9639300" y="6846646"/>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109677</xdr:rowOff>
    </xdr:from>
    <xdr:to>
      <xdr:col>46</xdr:col>
      <xdr:colOff>38100</xdr:colOff>
      <xdr:row>40</xdr:row>
      <xdr:rowOff>39827</xdr:rowOff>
    </xdr:to>
    <xdr:sp macro="" textlink="">
      <xdr:nvSpPr>
        <xdr:cNvPr id="132" name="楕円 131">
          <a:extLst>
            <a:ext uri="{FF2B5EF4-FFF2-40B4-BE49-F238E27FC236}">
              <a16:creationId xmlns:a16="http://schemas.microsoft.com/office/drawing/2014/main" id="{FBEFB996-84CD-41D9-8D93-BE4CA4F5F97C}"/>
            </a:ext>
          </a:extLst>
        </xdr:cNvPr>
        <xdr:cNvSpPr/>
      </xdr:nvSpPr>
      <xdr:spPr>
        <a:xfrm>
          <a:off x="8699500" y="67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160477</xdr:rowOff>
    </xdr:from>
    <xdr:to>
      <xdr:col>50</xdr:col>
      <xdr:colOff>114300</xdr:colOff>
      <xdr:row>39</xdr:row>
      <xdr:rowOff>162230</xdr:rowOff>
    </xdr:to>
    <xdr:cxnSp macro="">
      <xdr:nvCxnSpPr>
        <xdr:cNvPr id="133" name="直線コネクタ 132">
          <a:extLst>
            <a:ext uri="{FF2B5EF4-FFF2-40B4-BE49-F238E27FC236}">
              <a16:creationId xmlns:a16="http://schemas.microsoft.com/office/drawing/2014/main" id="{17214666-A3C4-422E-9468-56CC2168C7A6}"/>
            </a:ext>
          </a:extLst>
        </xdr:cNvPr>
        <xdr:cNvCxnSpPr/>
      </xdr:nvCxnSpPr>
      <xdr:spPr>
        <a:xfrm>
          <a:off x="8750300" y="684702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112116</xdr:rowOff>
    </xdr:from>
    <xdr:to>
      <xdr:col>41</xdr:col>
      <xdr:colOff>101600</xdr:colOff>
      <xdr:row>40</xdr:row>
      <xdr:rowOff>42266</xdr:rowOff>
    </xdr:to>
    <xdr:sp macro="" textlink="">
      <xdr:nvSpPr>
        <xdr:cNvPr id="134" name="楕円 133">
          <a:extLst>
            <a:ext uri="{FF2B5EF4-FFF2-40B4-BE49-F238E27FC236}">
              <a16:creationId xmlns:a16="http://schemas.microsoft.com/office/drawing/2014/main" id="{458BF649-94C7-4ECB-8095-FF1C36DBCD95}"/>
            </a:ext>
          </a:extLst>
        </xdr:cNvPr>
        <xdr:cNvSpPr/>
      </xdr:nvSpPr>
      <xdr:spPr>
        <a:xfrm>
          <a:off x="7810500" y="6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160477</xdr:rowOff>
    </xdr:from>
    <xdr:to>
      <xdr:col>45</xdr:col>
      <xdr:colOff>177800</xdr:colOff>
      <xdr:row>39</xdr:row>
      <xdr:rowOff>162916</xdr:rowOff>
    </xdr:to>
    <xdr:cxnSp macro="">
      <xdr:nvCxnSpPr>
        <xdr:cNvPr id="135" name="直線コネクタ 134">
          <a:extLst>
            <a:ext uri="{FF2B5EF4-FFF2-40B4-BE49-F238E27FC236}">
              <a16:creationId xmlns:a16="http://schemas.microsoft.com/office/drawing/2014/main" id="{293B1BF1-18B7-43F9-B3A5-441FE06EB5C0}"/>
            </a:ext>
          </a:extLst>
        </xdr:cNvPr>
        <xdr:cNvCxnSpPr/>
      </xdr:nvCxnSpPr>
      <xdr:spPr>
        <a:xfrm flipV="1">
          <a:off x="7861300" y="684702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114706</xdr:rowOff>
    </xdr:from>
    <xdr:to>
      <xdr:col>36</xdr:col>
      <xdr:colOff>165100</xdr:colOff>
      <xdr:row>40</xdr:row>
      <xdr:rowOff>44856</xdr:rowOff>
    </xdr:to>
    <xdr:sp macro="" textlink="">
      <xdr:nvSpPr>
        <xdr:cNvPr id="136" name="楕円 135">
          <a:extLst>
            <a:ext uri="{FF2B5EF4-FFF2-40B4-BE49-F238E27FC236}">
              <a16:creationId xmlns:a16="http://schemas.microsoft.com/office/drawing/2014/main" id="{F0D5281D-4E52-431D-9C72-731DC408A24D}"/>
            </a:ext>
          </a:extLst>
        </xdr:cNvPr>
        <xdr:cNvSpPr/>
      </xdr:nvSpPr>
      <xdr:spPr>
        <a:xfrm>
          <a:off x="6921500" y="68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162916</xdr:rowOff>
    </xdr:from>
    <xdr:to>
      <xdr:col>41</xdr:col>
      <xdr:colOff>50800</xdr:colOff>
      <xdr:row>39</xdr:row>
      <xdr:rowOff>165506</xdr:rowOff>
    </xdr:to>
    <xdr:cxnSp macro="">
      <xdr:nvCxnSpPr>
        <xdr:cNvPr id="137" name="直線コネクタ 136">
          <a:extLst>
            <a:ext uri="{FF2B5EF4-FFF2-40B4-BE49-F238E27FC236}">
              <a16:creationId xmlns:a16="http://schemas.microsoft.com/office/drawing/2014/main" id="{C45FE0E2-3BD1-4A19-B900-9D21BE48CEE2}"/>
            </a:ext>
          </a:extLst>
        </xdr:cNvPr>
        <xdr:cNvCxnSpPr/>
      </xdr:nvCxnSpPr>
      <xdr:spPr>
        <a:xfrm flipV="1">
          <a:off x="6972300" y="684946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D3251170-1E2D-48AF-83C9-7BE68995EAB3}"/>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8EA0EE74-BC9B-4B35-BA52-D3D592F0F068}"/>
            </a:ext>
          </a:extLst>
        </xdr:cNvPr>
        <xdr:cNvSpPr txBox="1"/>
      </xdr:nvSpPr>
      <xdr:spPr>
        <a:xfrm>
          <a:off x="8515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29AC0870-FB0C-489A-BF1E-240E98252490}"/>
            </a:ext>
          </a:extLst>
        </xdr:cNvPr>
        <xdr:cNvSpPr txBox="1"/>
      </xdr:nvSpPr>
      <xdr:spPr>
        <a:xfrm>
          <a:off x="7626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22FD29BC-967F-4B39-B135-18ABA7E88178}"/>
            </a:ext>
          </a:extLst>
        </xdr:cNvPr>
        <xdr:cNvSpPr txBox="1"/>
      </xdr:nvSpPr>
      <xdr:spPr>
        <a:xfrm>
          <a:off x="6737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32707</xdr:rowOff>
    </xdr:from>
    <xdr:ext cx="469744" cy="259045"/>
    <xdr:sp macro="" textlink="">
      <xdr:nvSpPr>
        <xdr:cNvPr id="142" name="n_1mainValue【道路】&#10;一人当たり延長">
          <a:extLst>
            <a:ext uri="{FF2B5EF4-FFF2-40B4-BE49-F238E27FC236}">
              <a16:creationId xmlns:a16="http://schemas.microsoft.com/office/drawing/2014/main" id="{0A83E28D-F794-453B-99EB-2C1DE5D2E9E3}"/>
            </a:ext>
          </a:extLst>
        </xdr:cNvPr>
        <xdr:cNvSpPr txBox="1"/>
      </xdr:nvSpPr>
      <xdr:spPr>
        <a:xfrm>
          <a:off x="9391727" y="68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30954</xdr:rowOff>
    </xdr:from>
    <xdr:ext cx="469744" cy="259045"/>
    <xdr:sp macro="" textlink="">
      <xdr:nvSpPr>
        <xdr:cNvPr id="143" name="n_2mainValue【道路】&#10;一人当たり延長">
          <a:extLst>
            <a:ext uri="{FF2B5EF4-FFF2-40B4-BE49-F238E27FC236}">
              <a16:creationId xmlns:a16="http://schemas.microsoft.com/office/drawing/2014/main" id="{FAF30B65-4C0C-4B41-AB49-9D558DEF6120}"/>
            </a:ext>
          </a:extLst>
        </xdr:cNvPr>
        <xdr:cNvSpPr txBox="1"/>
      </xdr:nvSpPr>
      <xdr:spPr>
        <a:xfrm>
          <a:off x="8515427" y="68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33393</xdr:rowOff>
    </xdr:from>
    <xdr:ext cx="469744" cy="259045"/>
    <xdr:sp macro="" textlink="">
      <xdr:nvSpPr>
        <xdr:cNvPr id="144" name="n_3mainValue【道路】&#10;一人当たり延長">
          <a:extLst>
            <a:ext uri="{FF2B5EF4-FFF2-40B4-BE49-F238E27FC236}">
              <a16:creationId xmlns:a16="http://schemas.microsoft.com/office/drawing/2014/main" id="{638D7ADA-698D-4DAF-8D08-17C85A0A1D54}"/>
            </a:ext>
          </a:extLst>
        </xdr:cNvPr>
        <xdr:cNvSpPr txBox="1"/>
      </xdr:nvSpPr>
      <xdr:spPr>
        <a:xfrm>
          <a:off x="7626427" y="68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35983</xdr:rowOff>
    </xdr:from>
    <xdr:ext cx="469744" cy="259045"/>
    <xdr:sp macro="" textlink="">
      <xdr:nvSpPr>
        <xdr:cNvPr id="145" name="n_4mainValue【道路】&#10;一人当たり延長">
          <a:extLst>
            <a:ext uri="{FF2B5EF4-FFF2-40B4-BE49-F238E27FC236}">
              <a16:creationId xmlns:a16="http://schemas.microsoft.com/office/drawing/2014/main" id="{A090092D-EBC1-4F3B-9606-69F000F79612}"/>
            </a:ext>
          </a:extLst>
        </xdr:cNvPr>
        <xdr:cNvSpPr txBox="1"/>
      </xdr:nvSpPr>
      <xdr:spPr>
        <a:xfrm>
          <a:off x="6737427" y="68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F12F7E5-D640-44C8-9C32-289319C354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3F9A881-B24A-4857-95B1-737A4A6F51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50951C4-5BCC-4143-99DA-B6C152F13F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7E0962B-2275-4E2B-B2AC-9FD2A64B9D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EF353FC-ABE5-4D33-B08B-CBC70BE639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18F77D0-A5A1-43A6-BF4E-4BADBCE8E6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7F324B3-98A5-4ECF-BC7E-C15CCBDA42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12993B0-6433-42E4-8542-DFF20D9A29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0562181-F45A-4F22-9C27-0D1FEB7D75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A346886-5BCC-4102-BE85-4DED84AE2C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9021613-7A73-4165-BACA-C14FBB9D20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56CA758-AF2C-4E5D-96C5-8C345B343A8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27CD02B4-5B5C-4838-98C6-A952DFF8B63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0D20CBC-1B61-4FBC-BB68-4FD63B7D20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4286864-9A7A-40D7-9505-54A9A041A5D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E8FEBB9-D7B7-4BAF-B198-2FA03D4AEB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53B2404-DD10-4F54-B365-09AAEAC2D73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E667D4D-E428-419B-B3D3-3036572259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3C89E06-1BE8-4AB7-8F75-2D1F0DC81A4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D2EB2D4-A2BD-456A-A6FA-9090E216B1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BF31B02-3C9B-4E92-949B-2EF1ECF3784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D504817-5751-4CAA-ADD1-A8048C70D6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A4CC043-6797-444B-B8BD-B6FE50D5FB1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B1A1B7F-02DC-49CE-8A91-8A33C55A1E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E425E1D4-65B0-46BD-AA68-006C10346812}"/>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41841AC-E96D-447C-AB48-DD70A9E29693}"/>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66EDDC29-B06F-4D6A-AD34-D18B52B56052}"/>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2EFBDA94-6BB8-4F4C-B9EC-D1964C0C7032}"/>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81F3A2F9-3827-419D-A02F-3BE3AA5BD375}"/>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2FD4AFB-4CEA-4F58-B144-F3385139882A}"/>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C4DAA237-F8EB-4AE2-B288-88E51923EF66}"/>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7F451030-634D-4170-98E5-81D4E59AE4ED}"/>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7301E02A-32AE-4B9A-AF0B-CB5DFE4F8635}"/>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B0368EAE-8F4A-448E-B2B6-E04BFF8C18B4}"/>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20A9338B-E6C3-4935-A477-27CFD0190F87}"/>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260BA49-E8D3-47EB-9194-261749790E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0C0F3DE-CEC9-42BC-BBEB-B8C18A5588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153F10-2F08-4E8A-9EBB-1F1B9F4060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39EB07-0004-46EA-9A3F-7572879F1B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F47D6AB-9BFE-468F-9443-83008E9447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86" name="楕円 185">
          <a:extLst>
            <a:ext uri="{FF2B5EF4-FFF2-40B4-BE49-F238E27FC236}">
              <a16:creationId xmlns:a16="http://schemas.microsoft.com/office/drawing/2014/main" id="{95F3B30E-F76C-4571-BA50-A27DD41C8DD7}"/>
            </a:ext>
          </a:extLst>
        </xdr:cNvPr>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FEB7C1B-E79E-4ED0-B1E5-9702EEC3A726}"/>
            </a:ext>
          </a:extLst>
        </xdr:cNvPr>
        <xdr:cNvSpPr txBox="1"/>
      </xdr:nvSpPr>
      <xdr:spPr>
        <a:xfrm>
          <a:off x="4673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88" name="楕円 187">
          <a:extLst>
            <a:ext uri="{FF2B5EF4-FFF2-40B4-BE49-F238E27FC236}">
              <a16:creationId xmlns:a16="http://schemas.microsoft.com/office/drawing/2014/main" id="{748BBD18-FCBB-46CD-8621-3B9A92E1F835}"/>
            </a:ext>
          </a:extLst>
        </xdr:cNvPr>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118110</xdr:rowOff>
    </xdr:to>
    <xdr:cxnSp macro="">
      <xdr:nvCxnSpPr>
        <xdr:cNvPr id="189" name="直線コネクタ 188">
          <a:extLst>
            <a:ext uri="{FF2B5EF4-FFF2-40B4-BE49-F238E27FC236}">
              <a16:creationId xmlns:a16="http://schemas.microsoft.com/office/drawing/2014/main" id="{EB141D60-2DF6-4401-A230-6CDEAB7B3533}"/>
            </a:ext>
          </a:extLst>
        </xdr:cNvPr>
        <xdr:cNvCxnSpPr/>
      </xdr:nvCxnSpPr>
      <xdr:spPr>
        <a:xfrm>
          <a:off x="3797300" y="105365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0" name="楕円 189">
          <a:extLst>
            <a:ext uri="{FF2B5EF4-FFF2-40B4-BE49-F238E27FC236}">
              <a16:creationId xmlns:a16="http://schemas.microsoft.com/office/drawing/2014/main" id="{259613F2-251F-4E94-84B0-3A9460103A18}"/>
            </a:ext>
          </a:extLst>
        </xdr:cNvPr>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78105</xdr:rowOff>
    </xdr:to>
    <xdr:cxnSp macro="">
      <xdr:nvCxnSpPr>
        <xdr:cNvPr id="191" name="直線コネクタ 190">
          <a:extLst>
            <a:ext uri="{FF2B5EF4-FFF2-40B4-BE49-F238E27FC236}">
              <a16:creationId xmlns:a16="http://schemas.microsoft.com/office/drawing/2014/main" id="{5C7C29C8-E063-4161-ACAC-A7E9A2FC26A4}"/>
            </a:ext>
          </a:extLst>
        </xdr:cNvPr>
        <xdr:cNvCxnSpPr/>
      </xdr:nvCxnSpPr>
      <xdr:spPr>
        <a:xfrm>
          <a:off x="2908300" y="10536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2" name="楕円 191">
          <a:extLst>
            <a:ext uri="{FF2B5EF4-FFF2-40B4-BE49-F238E27FC236}">
              <a16:creationId xmlns:a16="http://schemas.microsoft.com/office/drawing/2014/main" id="{C771B6EF-4862-4DD2-8185-EFCD76C7428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78105</xdr:rowOff>
    </xdr:to>
    <xdr:cxnSp macro="">
      <xdr:nvCxnSpPr>
        <xdr:cNvPr id="193" name="直線コネクタ 192">
          <a:extLst>
            <a:ext uri="{FF2B5EF4-FFF2-40B4-BE49-F238E27FC236}">
              <a16:creationId xmlns:a16="http://schemas.microsoft.com/office/drawing/2014/main" id="{C2E5B6B9-4B66-4B24-8686-0AA5BBA8EC26}"/>
            </a:ext>
          </a:extLst>
        </xdr:cNvPr>
        <xdr:cNvCxnSpPr/>
      </xdr:nvCxnSpPr>
      <xdr:spPr>
        <a:xfrm>
          <a:off x="2019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4" name="楕円 193">
          <a:extLst>
            <a:ext uri="{FF2B5EF4-FFF2-40B4-BE49-F238E27FC236}">
              <a16:creationId xmlns:a16="http://schemas.microsoft.com/office/drawing/2014/main" id="{B4731A75-94E0-4A75-867E-3BD1B59518E8}"/>
            </a:ext>
          </a:extLst>
        </xdr:cNvPr>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34290</xdr:rowOff>
    </xdr:to>
    <xdr:cxnSp macro="">
      <xdr:nvCxnSpPr>
        <xdr:cNvPr id="195" name="直線コネクタ 194">
          <a:extLst>
            <a:ext uri="{FF2B5EF4-FFF2-40B4-BE49-F238E27FC236}">
              <a16:creationId xmlns:a16="http://schemas.microsoft.com/office/drawing/2014/main" id="{E0F9877D-119E-4B77-9B4B-FBC40A19FD9E}"/>
            </a:ext>
          </a:extLst>
        </xdr:cNvPr>
        <xdr:cNvCxnSpPr/>
      </xdr:nvCxnSpPr>
      <xdr:spPr>
        <a:xfrm>
          <a:off x="1130300" y="10454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6EC0EE01-1610-4F54-8484-38ADC3EAB55B}"/>
            </a:ext>
          </a:extLst>
        </xdr:cNvPr>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AC5286C-334A-480C-A1BF-C4EEE8ECE642}"/>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8126A45-6948-4DEA-B4FB-152185865B7B}"/>
            </a:ext>
          </a:extLst>
        </xdr:cNvPr>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752F54C7-1996-4612-995C-EEBD181C54A1}"/>
            </a:ext>
          </a:extLst>
        </xdr:cNvPr>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120032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92FB3D2-4AFB-452A-8247-B775BCD5E797}"/>
            </a:ext>
          </a:extLst>
        </xdr:cNvPr>
        <xdr:cNvSpPr txBox="1"/>
      </xdr:nvSpPr>
      <xdr:spPr>
        <a:xfrm>
          <a:off x="3582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184CB159-F1A7-42BF-8C8B-AEF3A2A04914}"/>
            </a:ext>
          </a:extLst>
        </xdr:cNvPr>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522A633C-AE91-404C-90EE-1D57FCB57E46}"/>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6118BEE-C175-4D17-845F-DB5D6D0E448A}"/>
            </a:ext>
          </a:extLst>
        </xdr:cNvPr>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02DCD98-395E-4710-BFE8-8E1C33A2C3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F8B63BA-802A-4374-B9BF-42702F8F9B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E371230-2D7B-459C-B34B-E6B4186D93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198E23E6-FEF8-49DA-A1BC-D80AB815BD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3C7BF05-1735-445A-93A2-269FB718E6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1D9493C-C2DA-4EA0-A982-8C2D9E4EBF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1B25FDCE-809D-4949-A747-F8BF2045EB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7501249-3A2B-4676-B852-4848F6CC96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9F378D7-1408-419A-875A-A3CF62417E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419F7EA-E2D6-43D4-91BC-8493FCBFD4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AB7F8555-E0AC-4C81-BCF3-829C3A805A3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6D9FB5D1-269F-4E15-A41F-16D6F07012E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FA4F4A6C-8306-45FD-BA9C-5D193D8D2A9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0CD54919-1B27-4670-923B-49F88AD7514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65DB0E98-3049-4CD9-B29E-3250099F502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8B3EEC5F-35F2-4C4D-852C-5B6C0902382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2F667624-E01F-49D1-A58D-61A3E856434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EA2ECE67-8F40-42C1-AA4A-6D726939329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6D1DDE6F-AE5D-432F-9352-0906D444F2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C7CA9328-46B9-4563-B130-37FE13F59135}"/>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63231F52-0243-4305-A5E2-C59C13E92B6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40DB4CB4-BC8B-43A9-8060-420B2A6BA286}"/>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20AAFC2-77A4-40B2-A4BE-FC82AC5965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44E8324-41F0-4772-9817-7DF696FD54F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955FECA-2616-4A70-B719-F5C2EFE825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A094BF7D-449D-450A-B19B-3843D5FE71F1}"/>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1CEB9EF-F3A8-478D-80D7-ABB75E97C6AA}"/>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DC35CD06-21B6-4E16-ADB1-A2631AB464CE}"/>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40ABA638-A305-40BC-9CEC-BC06E424A963}"/>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3867E836-DF9F-4000-A110-9E59BEB2422E}"/>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45C07932-A91F-478B-92D9-D7CFDED442D3}"/>
            </a:ext>
          </a:extLst>
        </xdr:cNvPr>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F27994C9-ACEC-4E6F-B6A1-AD91AE99ADAA}"/>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E95492D5-E46F-477A-9872-DC3DA4AEC47D}"/>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8535605F-50DC-4C12-A3A3-3856B19FAFD8}"/>
            </a:ext>
          </a:extLst>
        </xdr:cNvPr>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30CF3D3E-AD9C-407A-BB02-1F1614697F81}"/>
            </a:ext>
          </a:extLst>
        </xdr:cNvPr>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0326896A-3532-48DF-8C5E-2D2F45A6B880}"/>
            </a:ext>
          </a:extLst>
        </xdr:cNvPr>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33B31F5-1542-4A97-B9E1-D4B3D13281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823CC08-2664-4F0A-95C6-ED452297F0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D51318-2167-464B-864A-13896BFBC1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87B5641-2AE0-4593-90D8-50239547FC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A5375A-0499-410D-8669-78574CD47B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124817</xdr:rowOff>
    </xdr:from>
    <xdr:to>
      <xdr:col>55</xdr:col>
      <xdr:colOff>50800</xdr:colOff>
      <xdr:row>64</xdr:row>
      <xdr:rowOff>54967</xdr:rowOff>
    </xdr:to>
    <xdr:sp macro="" textlink="">
      <xdr:nvSpPr>
        <xdr:cNvPr id="245" name="楕円 244">
          <a:extLst>
            <a:ext uri="{FF2B5EF4-FFF2-40B4-BE49-F238E27FC236}">
              <a16:creationId xmlns:a16="http://schemas.microsoft.com/office/drawing/2014/main" id="{981C4842-EE7B-4907-99AB-59E46EB7D746}"/>
            </a:ext>
          </a:extLst>
        </xdr:cNvPr>
        <xdr:cNvSpPr/>
      </xdr:nvSpPr>
      <xdr:spPr>
        <a:xfrm>
          <a:off x="10426700" y="109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39744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8D16560F-8142-4B8B-8219-2B79228491AF}"/>
            </a:ext>
          </a:extLst>
        </xdr:cNvPr>
        <xdr:cNvSpPr txBox="1"/>
      </xdr:nvSpPr>
      <xdr:spPr>
        <a:xfrm>
          <a:off x="10515600" y="108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125754</xdr:rowOff>
    </xdr:from>
    <xdr:to>
      <xdr:col>50</xdr:col>
      <xdr:colOff>165100</xdr:colOff>
      <xdr:row>64</xdr:row>
      <xdr:rowOff>55904</xdr:rowOff>
    </xdr:to>
    <xdr:sp macro="" textlink="">
      <xdr:nvSpPr>
        <xdr:cNvPr id="247" name="楕円 246">
          <a:extLst>
            <a:ext uri="{FF2B5EF4-FFF2-40B4-BE49-F238E27FC236}">
              <a16:creationId xmlns:a16="http://schemas.microsoft.com/office/drawing/2014/main" id="{51E762D2-850E-41F5-9568-0DC74DD218D6}"/>
            </a:ext>
          </a:extLst>
        </xdr:cNvPr>
        <xdr:cNvSpPr/>
      </xdr:nvSpPr>
      <xdr:spPr>
        <a:xfrm>
          <a:off x="9588500" y="109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4167</xdr:rowOff>
    </xdr:from>
    <xdr:to>
      <xdr:col>55</xdr:col>
      <xdr:colOff>0</xdr:colOff>
      <xdr:row>64</xdr:row>
      <xdr:rowOff>5104</xdr:rowOff>
    </xdr:to>
    <xdr:cxnSp macro="">
      <xdr:nvCxnSpPr>
        <xdr:cNvPr id="248" name="直線コネクタ 247">
          <a:extLst>
            <a:ext uri="{FF2B5EF4-FFF2-40B4-BE49-F238E27FC236}">
              <a16:creationId xmlns:a16="http://schemas.microsoft.com/office/drawing/2014/main" id="{1D9B9946-BE27-4102-881D-FA4E37FBC565}"/>
            </a:ext>
          </a:extLst>
        </xdr:cNvPr>
        <xdr:cNvCxnSpPr/>
      </xdr:nvCxnSpPr>
      <xdr:spPr>
        <a:xfrm flipV="1">
          <a:off x="9639300" y="10976967"/>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130287</xdr:rowOff>
    </xdr:from>
    <xdr:to>
      <xdr:col>46</xdr:col>
      <xdr:colOff>38100</xdr:colOff>
      <xdr:row>64</xdr:row>
      <xdr:rowOff>60437</xdr:rowOff>
    </xdr:to>
    <xdr:sp macro="" textlink="">
      <xdr:nvSpPr>
        <xdr:cNvPr id="249" name="楕円 248">
          <a:extLst>
            <a:ext uri="{FF2B5EF4-FFF2-40B4-BE49-F238E27FC236}">
              <a16:creationId xmlns:a16="http://schemas.microsoft.com/office/drawing/2014/main" id="{BF1BD825-E72E-4851-8961-651877A910FE}"/>
            </a:ext>
          </a:extLst>
        </xdr:cNvPr>
        <xdr:cNvSpPr/>
      </xdr:nvSpPr>
      <xdr:spPr>
        <a:xfrm>
          <a:off x="8699500" y="10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5104</xdr:rowOff>
    </xdr:from>
    <xdr:to>
      <xdr:col>50</xdr:col>
      <xdr:colOff>114300</xdr:colOff>
      <xdr:row>64</xdr:row>
      <xdr:rowOff>9637</xdr:rowOff>
    </xdr:to>
    <xdr:cxnSp macro="">
      <xdr:nvCxnSpPr>
        <xdr:cNvPr id="250" name="直線コネクタ 249">
          <a:extLst>
            <a:ext uri="{FF2B5EF4-FFF2-40B4-BE49-F238E27FC236}">
              <a16:creationId xmlns:a16="http://schemas.microsoft.com/office/drawing/2014/main" id="{C8E9AA06-18AC-418E-BFE5-45DCE81CFBAB}"/>
            </a:ext>
          </a:extLst>
        </xdr:cNvPr>
        <xdr:cNvCxnSpPr/>
      </xdr:nvCxnSpPr>
      <xdr:spPr>
        <a:xfrm flipV="1">
          <a:off x="8750300" y="10977904"/>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130862</xdr:rowOff>
    </xdr:from>
    <xdr:to>
      <xdr:col>41</xdr:col>
      <xdr:colOff>101600</xdr:colOff>
      <xdr:row>64</xdr:row>
      <xdr:rowOff>61012</xdr:rowOff>
    </xdr:to>
    <xdr:sp macro="" textlink="">
      <xdr:nvSpPr>
        <xdr:cNvPr id="251" name="楕円 250">
          <a:extLst>
            <a:ext uri="{FF2B5EF4-FFF2-40B4-BE49-F238E27FC236}">
              <a16:creationId xmlns:a16="http://schemas.microsoft.com/office/drawing/2014/main" id="{2FDFA6CB-B9BB-434B-8879-BDFFACDA7CF1}"/>
            </a:ext>
          </a:extLst>
        </xdr:cNvPr>
        <xdr:cNvSpPr/>
      </xdr:nvSpPr>
      <xdr:spPr>
        <a:xfrm>
          <a:off x="7810500" y="109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9637</xdr:rowOff>
    </xdr:from>
    <xdr:to>
      <xdr:col>45</xdr:col>
      <xdr:colOff>177800</xdr:colOff>
      <xdr:row>64</xdr:row>
      <xdr:rowOff>10212</xdr:rowOff>
    </xdr:to>
    <xdr:cxnSp macro="">
      <xdr:nvCxnSpPr>
        <xdr:cNvPr id="252" name="直線コネクタ 251">
          <a:extLst>
            <a:ext uri="{FF2B5EF4-FFF2-40B4-BE49-F238E27FC236}">
              <a16:creationId xmlns:a16="http://schemas.microsoft.com/office/drawing/2014/main" id="{DF9223E4-7752-4EF4-8D6B-E22AFE48EF15}"/>
            </a:ext>
          </a:extLst>
        </xdr:cNvPr>
        <xdr:cNvCxnSpPr/>
      </xdr:nvCxnSpPr>
      <xdr:spPr>
        <a:xfrm flipV="1">
          <a:off x="7861300" y="10982437"/>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131962</xdr:rowOff>
    </xdr:from>
    <xdr:to>
      <xdr:col>36</xdr:col>
      <xdr:colOff>165100</xdr:colOff>
      <xdr:row>64</xdr:row>
      <xdr:rowOff>62112</xdr:rowOff>
    </xdr:to>
    <xdr:sp macro="" textlink="">
      <xdr:nvSpPr>
        <xdr:cNvPr id="253" name="楕円 252">
          <a:extLst>
            <a:ext uri="{FF2B5EF4-FFF2-40B4-BE49-F238E27FC236}">
              <a16:creationId xmlns:a16="http://schemas.microsoft.com/office/drawing/2014/main" id="{F729A5C6-E332-4BFA-9777-959EF317E0C2}"/>
            </a:ext>
          </a:extLst>
        </xdr:cNvPr>
        <xdr:cNvSpPr/>
      </xdr:nvSpPr>
      <xdr:spPr>
        <a:xfrm>
          <a:off x="6921500" y="109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10212</xdr:rowOff>
    </xdr:from>
    <xdr:to>
      <xdr:col>41</xdr:col>
      <xdr:colOff>50800</xdr:colOff>
      <xdr:row>64</xdr:row>
      <xdr:rowOff>11312</xdr:rowOff>
    </xdr:to>
    <xdr:cxnSp macro="">
      <xdr:nvCxnSpPr>
        <xdr:cNvPr id="254" name="直線コネクタ 253">
          <a:extLst>
            <a:ext uri="{FF2B5EF4-FFF2-40B4-BE49-F238E27FC236}">
              <a16:creationId xmlns:a16="http://schemas.microsoft.com/office/drawing/2014/main" id="{C43E6AED-91F2-4437-BD6B-CFF0F0A77113}"/>
            </a:ext>
          </a:extLst>
        </xdr:cNvPr>
        <xdr:cNvCxnSpPr/>
      </xdr:nvCxnSpPr>
      <xdr:spPr>
        <a:xfrm flipV="1">
          <a:off x="6972300" y="1098301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BF5FAF80-8DE5-4F61-9F94-0F1B9DAB2BB4}"/>
            </a:ext>
          </a:extLst>
        </xdr:cNvPr>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CDF2E9A6-6258-4303-BFFA-06B0B439929B}"/>
            </a:ext>
          </a:extLst>
        </xdr:cNvPr>
        <xdr:cNvSpPr txBox="1"/>
      </xdr:nvSpPr>
      <xdr:spPr>
        <a:xfrm>
          <a:off x="8483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AA523F73-92AC-455E-9B1D-DE947E203828}"/>
            </a:ext>
          </a:extLst>
        </xdr:cNvPr>
        <xdr:cNvSpPr txBox="1"/>
      </xdr:nvSpPr>
      <xdr:spPr>
        <a:xfrm>
          <a:off x="7594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CD7906BD-0515-4E9A-85BF-CEEFC8FBA398}"/>
            </a:ext>
          </a:extLst>
        </xdr:cNvPr>
        <xdr:cNvSpPr txBox="1"/>
      </xdr:nvSpPr>
      <xdr:spPr>
        <a:xfrm>
          <a:off x="6705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47031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53C9F4DA-50C7-4A0F-B8AA-CDBA521756D7}"/>
            </a:ext>
          </a:extLst>
        </xdr:cNvPr>
        <xdr:cNvSpPr txBox="1"/>
      </xdr:nvSpPr>
      <xdr:spPr>
        <a:xfrm>
          <a:off x="9359411" y="110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51564</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C2C658E6-D971-4F69-86DE-0D27AA428CB1}"/>
            </a:ext>
          </a:extLst>
        </xdr:cNvPr>
        <xdr:cNvSpPr txBox="1"/>
      </xdr:nvSpPr>
      <xdr:spPr>
        <a:xfrm>
          <a:off x="8483111" y="110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52139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25517800-FA50-448C-B342-4979EADA91F7}"/>
            </a:ext>
          </a:extLst>
        </xdr:cNvPr>
        <xdr:cNvSpPr txBox="1"/>
      </xdr:nvSpPr>
      <xdr:spPr>
        <a:xfrm>
          <a:off x="7594111" y="110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53239</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E8E07D1C-9989-4315-BE83-588CD5DD8D15}"/>
            </a:ext>
          </a:extLst>
        </xdr:cNvPr>
        <xdr:cNvSpPr txBox="1"/>
      </xdr:nvSpPr>
      <xdr:spPr>
        <a:xfrm>
          <a:off x="6705111" y="110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C207BE2-752A-4E2B-9F68-C94A370CBE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7F7F59B-79BF-4D0E-B768-04A1329260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DAF9D49-B980-4A1D-BCE5-4680E92900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64F24C0-3D30-4E0A-927C-F9A2BCBAF1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698466D-2895-4098-8EE5-E2D5C9EBA0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0767A6B-DEDE-47BB-AE95-11D4300C34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16BAC96-2A4F-4E48-BF0F-6B37078C1E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8E7F673-0896-4203-B07E-6541A77B4B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9898179-CF62-4098-963B-41C447E339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A57CAED-DC5D-48AB-8A23-84D814B84D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34F8228-0A50-4806-A5AB-0B24154639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5EBB023-400F-402B-B900-FD8D1EB8574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C08D091A-823F-45D9-8AD9-11B5442107B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F627DB99-8D3D-4FE0-9CFD-246A4B050A8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58C77E8-F9E2-4BE6-97A0-270C82627A8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D760CF7-230E-4D60-AAB4-C9F45C0D34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FD7663C-A909-4BCE-939A-F50755AE8D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FECAEE3-0929-4838-A803-D95E4B98B85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236E538-40BE-42EB-8B5E-7DC4265DB78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ABD3E40-1397-45B5-8E2A-9DAADE917A4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BF009E7-871D-47E5-8BCC-BDA9500FD52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A409FEC-4EA1-41A8-8E03-2026AF2D82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692BC082-1AAD-466B-A633-8FB8895BEC6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38369CE-1BC0-415A-A6C5-1FE8C87567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74953400-2AD3-446B-B08E-F7C5C30A3438}"/>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9F614B5C-A1F4-483C-B11C-7C9C3D861DA5}"/>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68F74540-3C76-4036-9D8E-31026B7FA2E1}"/>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7C3C37A7-8748-42BC-B8FB-8428C8B8ABEA}"/>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CE6849AE-07CF-4C65-B6C9-79465182192E}"/>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303F9CE-CB36-4D0D-84CE-83232E2F36FC}"/>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03A2AE36-7A49-4876-A3F1-1C299DDEE30C}"/>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5AAD0231-01B6-4AEA-B7CC-D5027B8255DC}"/>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94B8C13B-7AC6-40EA-8DCB-174B860972EB}"/>
            </a:ext>
          </a:extLst>
        </xdr:cNvPr>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EB5AE218-FF82-41DD-AAD7-A1423D3CCA1C}"/>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9A114E70-DC76-42DA-9490-4C1F8475074C}"/>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94F5099-3891-4908-AB00-98862BABB5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3F4680-4A37-476F-AD4E-543AF1FFA1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01E2771-FAEE-48F7-A50C-7DC47B4943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D455AE6-DF64-4B81-80B8-E3DC1B27CA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081EF6F-4534-4959-A23E-3FF5D83DC0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3" name="楕円 302">
          <a:extLst>
            <a:ext uri="{FF2B5EF4-FFF2-40B4-BE49-F238E27FC236}">
              <a16:creationId xmlns:a16="http://schemas.microsoft.com/office/drawing/2014/main" id="{DDF025AE-332F-481B-9609-D0683E91C558}"/>
            </a:ext>
          </a:extLst>
        </xdr:cNvPr>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16D5845-9D36-49A0-8BCA-35F1B706B06D}"/>
            </a:ext>
          </a:extLst>
        </xdr:cNvPr>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5" name="楕円 304">
          <a:extLst>
            <a:ext uri="{FF2B5EF4-FFF2-40B4-BE49-F238E27FC236}">
              <a16:creationId xmlns:a16="http://schemas.microsoft.com/office/drawing/2014/main" id="{451C9AE9-E697-4ABC-B736-DBC7EE0CC9C4}"/>
            </a:ext>
          </a:extLst>
        </xdr:cNvPr>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9525</xdr:rowOff>
    </xdr:to>
    <xdr:cxnSp macro="">
      <xdr:nvCxnSpPr>
        <xdr:cNvPr id="306" name="直線コネクタ 305">
          <a:extLst>
            <a:ext uri="{FF2B5EF4-FFF2-40B4-BE49-F238E27FC236}">
              <a16:creationId xmlns:a16="http://schemas.microsoft.com/office/drawing/2014/main" id="{D1831A8A-E981-4FA2-B0AF-5D580D1D2B97}"/>
            </a:ext>
          </a:extLst>
        </xdr:cNvPr>
        <xdr:cNvCxnSpPr/>
      </xdr:nvCxnSpPr>
      <xdr:spPr>
        <a:xfrm>
          <a:off x="3797300" y="142265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307" name="楕円 306">
          <a:extLst>
            <a:ext uri="{FF2B5EF4-FFF2-40B4-BE49-F238E27FC236}">
              <a16:creationId xmlns:a16="http://schemas.microsoft.com/office/drawing/2014/main" id="{8BC0D086-22C1-4F73-ABC4-D30AD71FB120}"/>
            </a:ext>
          </a:extLst>
        </xdr:cNvPr>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82</xdr:row>
      <xdr:rowOff>167639</xdr:rowOff>
    </xdr:to>
    <xdr:cxnSp macro="">
      <xdr:nvCxnSpPr>
        <xdr:cNvPr id="308" name="直線コネクタ 307">
          <a:extLst>
            <a:ext uri="{FF2B5EF4-FFF2-40B4-BE49-F238E27FC236}">
              <a16:creationId xmlns:a16="http://schemas.microsoft.com/office/drawing/2014/main" id="{70F9E7A3-DA6A-42B2-A09A-A8985EA4F060}"/>
            </a:ext>
          </a:extLst>
        </xdr:cNvPr>
        <xdr:cNvCxnSpPr/>
      </xdr:nvCxnSpPr>
      <xdr:spPr>
        <a:xfrm>
          <a:off x="2908300" y="14194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9" name="楕円 308">
          <a:extLst>
            <a:ext uri="{FF2B5EF4-FFF2-40B4-BE49-F238E27FC236}">
              <a16:creationId xmlns:a16="http://schemas.microsoft.com/office/drawing/2014/main" id="{489E6106-F457-4F63-9E04-E2FA0FBC7254}"/>
            </a:ext>
          </a:extLst>
        </xdr:cNvPr>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135255</xdr:rowOff>
    </xdr:to>
    <xdr:cxnSp macro="">
      <xdr:nvCxnSpPr>
        <xdr:cNvPr id="310" name="直線コネクタ 309">
          <a:extLst>
            <a:ext uri="{FF2B5EF4-FFF2-40B4-BE49-F238E27FC236}">
              <a16:creationId xmlns:a16="http://schemas.microsoft.com/office/drawing/2014/main" id="{E2FC6C5C-FE7C-4040-AC8A-9FEC942020C4}"/>
            </a:ext>
          </a:extLst>
        </xdr:cNvPr>
        <xdr:cNvCxnSpPr/>
      </xdr:nvCxnSpPr>
      <xdr:spPr>
        <a:xfrm>
          <a:off x="2019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1" name="楕円 310">
          <a:extLst>
            <a:ext uri="{FF2B5EF4-FFF2-40B4-BE49-F238E27FC236}">
              <a16:creationId xmlns:a16="http://schemas.microsoft.com/office/drawing/2014/main" id="{4941DB00-1C2A-4682-9E93-ABDEAB0988D0}"/>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95250</xdr:rowOff>
    </xdr:to>
    <xdr:cxnSp macro="">
      <xdr:nvCxnSpPr>
        <xdr:cNvPr id="312" name="直線コネクタ 311">
          <a:extLst>
            <a:ext uri="{FF2B5EF4-FFF2-40B4-BE49-F238E27FC236}">
              <a16:creationId xmlns:a16="http://schemas.microsoft.com/office/drawing/2014/main" id="{7E2B7A4A-5631-4E17-9C47-8D8854B6E158}"/>
            </a:ext>
          </a:extLst>
        </xdr:cNvPr>
        <xdr:cNvCxnSpPr/>
      </xdr:nvCxnSpPr>
      <xdr:spPr>
        <a:xfrm>
          <a:off x="1130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EED014A4-9C6B-4855-8504-76F44DC7498E}"/>
            </a:ext>
          </a:extLst>
        </xdr:cNvPr>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AD16141D-9241-4232-B76E-8B7E6A478096}"/>
            </a:ext>
          </a:extLst>
        </xdr:cNvPr>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2C4C32DC-95C1-4255-A7AB-03F6F7A344BE}"/>
            </a:ext>
          </a:extLst>
        </xdr:cNvPr>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46243FFF-FB95-4FFC-A2DE-0D7B9E186CFC}"/>
            </a:ext>
          </a:extLst>
        </xdr:cNvPr>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317" name="n_1mainValue【公営住宅】&#10;有形固定資産減価償却率">
          <a:extLst>
            <a:ext uri="{FF2B5EF4-FFF2-40B4-BE49-F238E27FC236}">
              <a16:creationId xmlns:a16="http://schemas.microsoft.com/office/drawing/2014/main" id="{43CBAC43-ACC1-4724-BA42-2E3140A1322E}"/>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8" name="n_2mainValue【公営住宅】&#10;有形固定資産減価償却率">
          <a:extLst>
            <a:ext uri="{FF2B5EF4-FFF2-40B4-BE49-F238E27FC236}">
              <a16:creationId xmlns:a16="http://schemas.microsoft.com/office/drawing/2014/main" id="{0D6D3399-2481-4746-8CA7-4DC3B6863B69}"/>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9" name="n_3mainValue【公営住宅】&#10;有形固定資産減価償却率">
          <a:extLst>
            <a:ext uri="{FF2B5EF4-FFF2-40B4-BE49-F238E27FC236}">
              <a16:creationId xmlns:a16="http://schemas.microsoft.com/office/drawing/2014/main" id="{E84298DA-A539-4E16-99FB-79B5E8C35637}"/>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0" name="n_4mainValue【公営住宅】&#10;有形固定資産減価償却率">
          <a:extLst>
            <a:ext uri="{FF2B5EF4-FFF2-40B4-BE49-F238E27FC236}">
              <a16:creationId xmlns:a16="http://schemas.microsoft.com/office/drawing/2014/main" id="{9E2B80A7-1C83-466E-9D7F-43341041A4C5}"/>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5FE96A7-6810-441A-994C-219D3DAE22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02F5C09-3DD0-4FAF-9EFF-ED0C6B2CBE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2D316D1-F87E-45D6-A83B-1E0BC58DC3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A34B1-D094-4463-BB87-EF1558D122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DC2D634-BF10-4FCB-A411-A51E7CCF6E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3F85DE1-F85D-43F3-98C5-C588F821C1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B7DCD6A-CA70-44B8-9B70-8462C2E0FB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4CB8C20-0B19-4C2D-9807-FAE2C01DBA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81BDCAC-9340-48AD-8553-1FD2B7FED4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86BD3CF-92FE-4171-800A-921702F056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7DEA66A-BC92-4153-8A14-ACC5CF3DE8D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3E8A339-8F8C-4EFF-829D-4CACA01C942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AE7F30B-28EA-4F6F-A676-6B79C66679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4CBF5C8-AFD8-4247-BDDF-0172C2978DF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D0E93083-B5AB-4EC6-984D-6693B972646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BE8301B9-212B-41AF-9F4C-FF6AAF0D37B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DE17D48-62A9-41A4-927D-8FCDBA8095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72547A6-5CE9-47BF-A483-3909E86840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83C01369-EC8F-4069-847F-79EFBF1FFB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8CB37DA8-AA66-4A70-B63D-2D733E14049C}"/>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A18E0C49-030D-4D66-9D9D-4BFA0DDDB5DC}"/>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866B2A31-8AD6-489A-8DD0-DF9CF4207578}"/>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55FE1CDE-186C-467F-AE34-045CB576E039}"/>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3E9751C0-260F-400E-9E6E-3DC2F6444829}"/>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93255206-B1D7-48A7-A12D-4B1CDE298CFA}"/>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6FC4FDAA-EB6B-48D2-81AC-02C9AE9172D9}"/>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BB0C2766-1BEE-42EC-BEF7-0CEB70A79F26}"/>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1DD2CA10-FC74-47EA-AE75-72742BCFC7CC}"/>
            </a:ext>
          </a:extLst>
        </xdr:cNvPr>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2783EA66-6978-417E-99FA-7D65FC52809F}"/>
            </a:ext>
          </a:extLst>
        </xdr:cNvPr>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A17879DC-FC6F-49F2-A071-00234C3A9C55}"/>
            </a:ext>
          </a:extLst>
        </xdr:cNvPr>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30DC951-0772-480B-87F6-A738D081BD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B256FD4-B540-4748-AC6D-BC951353C0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974D9B1-4815-488B-9B5B-D9962AD62C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04B974C-9FB1-410F-9A13-D1CFFE59BF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D6F708D-7BFA-4F38-897F-77CB11CC1E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13018</xdr:rowOff>
    </xdr:from>
    <xdr:to>
      <xdr:col>55</xdr:col>
      <xdr:colOff>50800</xdr:colOff>
      <xdr:row>85</xdr:row>
      <xdr:rowOff>114618</xdr:rowOff>
    </xdr:to>
    <xdr:sp macro="" textlink="">
      <xdr:nvSpPr>
        <xdr:cNvPr id="356" name="楕円 355">
          <a:extLst>
            <a:ext uri="{FF2B5EF4-FFF2-40B4-BE49-F238E27FC236}">
              <a16:creationId xmlns:a16="http://schemas.microsoft.com/office/drawing/2014/main" id="{A84A25B7-6314-41F3-A489-BA6FE1A3903E}"/>
            </a:ext>
          </a:extLst>
        </xdr:cNvPr>
        <xdr:cNvSpPr/>
      </xdr:nvSpPr>
      <xdr:spPr>
        <a:xfrm>
          <a:off x="104267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99395</xdr:rowOff>
    </xdr:from>
    <xdr:ext cx="469744" cy="259045"/>
    <xdr:sp macro="" textlink="">
      <xdr:nvSpPr>
        <xdr:cNvPr id="357" name="【公営住宅】&#10;一人当たり面積該当値テキスト">
          <a:extLst>
            <a:ext uri="{FF2B5EF4-FFF2-40B4-BE49-F238E27FC236}">
              <a16:creationId xmlns:a16="http://schemas.microsoft.com/office/drawing/2014/main" id="{66C590DE-C7EA-44F0-AC09-583F825BE6D1}"/>
            </a:ext>
          </a:extLst>
        </xdr:cNvPr>
        <xdr:cNvSpPr txBox="1"/>
      </xdr:nvSpPr>
      <xdr:spPr>
        <a:xfrm>
          <a:off x="10515600" y="1450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13018</xdr:rowOff>
    </xdr:from>
    <xdr:to>
      <xdr:col>50</xdr:col>
      <xdr:colOff>165100</xdr:colOff>
      <xdr:row>85</xdr:row>
      <xdr:rowOff>114618</xdr:rowOff>
    </xdr:to>
    <xdr:sp macro="" textlink="">
      <xdr:nvSpPr>
        <xdr:cNvPr id="358" name="楕円 357">
          <a:extLst>
            <a:ext uri="{FF2B5EF4-FFF2-40B4-BE49-F238E27FC236}">
              <a16:creationId xmlns:a16="http://schemas.microsoft.com/office/drawing/2014/main" id="{B0766E6C-B4F0-4E43-BEFC-EFBD45BC20A0}"/>
            </a:ext>
          </a:extLst>
        </xdr:cNvPr>
        <xdr:cNvSpPr/>
      </xdr:nvSpPr>
      <xdr:spPr>
        <a:xfrm>
          <a:off x="9588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63818</xdr:rowOff>
    </xdr:from>
    <xdr:to>
      <xdr:col>55</xdr:col>
      <xdr:colOff>0</xdr:colOff>
      <xdr:row>85</xdr:row>
      <xdr:rowOff>63818</xdr:rowOff>
    </xdr:to>
    <xdr:cxnSp macro="">
      <xdr:nvCxnSpPr>
        <xdr:cNvPr id="359" name="直線コネクタ 358">
          <a:extLst>
            <a:ext uri="{FF2B5EF4-FFF2-40B4-BE49-F238E27FC236}">
              <a16:creationId xmlns:a16="http://schemas.microsoft.com/office/drawing/2014/main" id="{1449220A-80AF-44A0-A950-B9C88DD0841F}"/>
            </a:ext>
          </a:extLst>
        </xdr:cNvPr>
        <xdr:cNvCxnSpPr/>
      </xdr:nvCxnSpPr>
      <xdr:spPr>
        <a:xfrm>
          <a:off x="9639300" y="14637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xdr:rowOff>
    </xdr:from>
    <xdr:to>
      <xdr:col>46</xdr:col>
      <xdr:colOff>38100</xdr:colOff>
      <xdr:row>85</xdr:row>
      <xdr:rowOff>115760</xdr:rowOff>
    </xdr:to>
    <xdr:sp macro="" textlink="">
      <xdr:nvSpPr>
        <xdr:cNvPr id="360" name="楕円 359">
          <a:extLst>
            <a:ext uri="{FF2B5EF4-FFF2-40B4-BE49-F238E27FC236}">
              <a16:creationId xmlns:a16="http://schemas.microsoft.com/office/drawing/2014/main" id="{274C2196-8FA5-4BFE-BF4B-B92AF1413FCA}"/>
            </a:ext>
          </a:extLst>
        </xdr:cNvPr>
        <xdr:cNvSpPr/>
      </xdr:nvSpPr>
      <xdr:spPr>
        <a:xfrm>
          <a:off x="8699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63818</xdr:rowOff>
    </xdr:from>
    <xdr:to>
      <xdr:col>50</xdr:col>
      <xdr:colOff>114300</xdr:colOff>
      <xdr:row>85</xdr:row>
      <xdr:rowOff>64960</xdr:rowOff>
    </xdr:to>
    <xdr:cxnSp macro="">
      <xdr:nvCxnSpPr>
        <xdr:cNvPr id="361" name="直線コネクタ 360">
          <a:extLst>
            <a:ext uri="{FF2B5EF4-FFF2-40B4-BE49-F238E27FC236}">
              <a16:creationId xmlns:a16="http://schemas.microsoft.com/office/drawing/2014/main" id="{13EA3C1C-B803-4C67-95D1-BB6910260832}"/>
            </a:ext>
          </a:extLst>
        </xdr:cNvPr>
        <xdr:cNvCxnSpPr/>
      </xdr:nvCxnSpPr>
      <xdr:spPr>
        <a:xfrm flipV="1">
          <a:off x="8750300" y="146370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13018</xdr:rowOff>
    </xdr:from>
    <xdr:to>
      <xdr:col>41</xdr:col>
      <xdr:colOff>101600</xdr:colOff>
      <xdr:row>85</xdr:row>
      <xdr:rowOff>114618</xdr:rowOff>
    </xdr:to>
    <xdr:sp macro="" textlink="">
      <xdr:nvSpPr>
        <xdr:cNvPr id="362" name="楕円 361">
          <a:extLst>
            <a:ext uri="{FF2B5EF4-FFF2-40B4-BE49-F238E27FC236}">
              <a16:creationId xmlns:a16="http://schemas.microsoft.com/office/drawing/2014/main" id="{B2664EC9-C5AC-4D50-97BE-DA768A60FEB6}"/>
            </a:ext>
          </a:extLst>
        </xdr:cNvPr>
        <xdr:cNvSpPr/>
      </xdr:nvSpPr>
      <xdr:spPr>
        <a:xfrm>
          <a:off x="7810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63818</xdr:rowOff>
    </xdr:from>
    <xdr:to>
      <xdr:col>45</xdr:col>
      <xdr:colOff>177800</xdr:colOff>
      <xdr:row>85</xdr:row>
      <xdr:rowOff>64960</xdr:rowOff>
    </xdr:to>
    <xdr:cxnSp macro="">
      <xdr:nvCxnSpPr>
        <xdr:cNvPr id="363" name="直線コネクタ 362">
          <a:extLst>
            <a:ext uri="{FF2B5EF4-FFF2-40B4-BE49-F238E27FC236}">
              <a16:creationId xmlns:a16="http://schemas.microsoft.com/office/drawing/2014/main" id="{A5C3B23A-3DEB-4ABD-BC2A-5AD21DBDF6B9}"/>
            </a:ext>
          </a:extLst>
        </xdr:cNvPr>
        <xdr:cNvCxnSpPr/>
      </xdr:nvCxnSpPr>
      <xdr:spPr>
        <a:xfrm>
          <a:off x="7861300" y="146370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xdr:rowOff>
    </xdr:from>
    <xdr:to>
      <xdr:col>36</xdr:col>
      <xdr:colOff>165100</xdr:colOff>
      <xdr:row>85</xdr:row>
      <xdr:rowOff>115188</xdr:rowOff>
    </xdr:to>
    <xdr:sp macro="" textlink="">
      <xdr:nvSpPr>
        <xdr:cNvPr id="364" name="楕円 363">
          <a:extLst>
            <a:ext uri="{FF2B5EF4-FFF2-40B4-BE49-F238E27FC236}">
              <a16:creationId xmlns:a16="http://schemas.microsoft.com/office/drawing/2014/main" id="{D620DD54-D8A6-4610-8EDC-53E3DFD2AD36}"/>
            </a:ext>
          </a:extLst>
        </xdr:cNvPr>
        <xdr:cNvSpPr/>
      </xdr:nvSpPr>
      <xdr:spPr>
        <a:xfrm>
          <a:off x="6921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63818</xdr:rowOff>
    </xdr:from>
    <xdr:to>
      <xdr:col>41</xdr:col>
      <xdr:colOff>50800</xdr:colOff>
      <xdr:row>85</xdr:row>
      <xdr:rowOff>64388</xdr:rowOff>
    </xdr:to>
    <xdr:cxnSp macro="">
      <xdr:nvCxnSpPr>
        <xdr:cNvPr id="365" name="直線コネクタ 364">
          <a:extLst>
            <a:ext uri="{FF2B5EF4-FFF2-40B4-BE49-F238E27FC236}">
              <a16:creationId xmlns:a16="http://schemas.microsoft.com/office/drawing/2014/main" id="{E1C06B2A-781B-49F9-BEB3-E38FEA596948}"/>
            </a:ext>
          </a:extLst>
        </xdr:cNvPr>
        <xdr:cNvCxnSpPr/>
      </xdr:nvCxnSpPr>
      <xdr:spPr>
        <a:xfrm flipV="1">
          <a:off x="6972300" y="1463706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94C8FEC8-27CB-4289-852D-F627601CEF68}"/>
            </a:ext>
          </a:extLst>
        </xdr:cNvPr>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8708DD7F-06DC-47FF-AB37-577051FF6862}"/>
            </a:ext>
          </a:extLst>
        </xdr:cNvPr>
        <xdr:cNvSpPr txBox="1"/>
      </xdr:nvSpPr>
      <xdr:spPr>
        <a:xfrm>
          <a:off x="8515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2C85C601-E5B2-434A-87C6-DA7E8930CB77}"/>
            </a:ext>
          </a:extLst>
        </xdr:cNvPr>
        <xdr:cNvSpPr txBox="1"/>
      </xdr:nvSpPr>
      <xdr:spPr>
        <a:xfrm>
          <a:off x="7626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FB01A7DF-7F04-480A-AB41-EC0C28AD8A7E}"/>
            </a:ext>
          </a:extLst>
        </xdr:cNvPr>
        <xdr:cNvSpPr txBox="1"/>
      </xdr:nvSpPr>
      <xdr:spPr>
        <a:xfrm>
          <a:off x="6737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105745</xdr:rowOff>
    </xdr:from>
    <xdr:ext cx="469744" cy="259045"/>
    <xdr:sp macro="" textlink="">
      <xdr:nvSpPr>
        <xdr:cNvPr id="370" name="n_1mainValue【公営住宅】&#10;一人当たり面積">
          <a:extLst>
            <a:ext uri="{FF2B5EF4-FFF2-40B4-BE49-F238E27FC236}">
              <a16:creationId xmlns:a16="http://schemas.microsoft.com/office/drawing/2014/main" id="{3184AA0E-5373-4719-868C-E1F4FC7E35BD}"/>
            </a:ext>
          </a:extLst>
        </xdr:cNvPr>
        <xdr:cNvSpPr txBox="1"/>
      </xdr:nvSpPr>
      <xdr:spPr>
        <a:xfrm>
          <a:off x="93917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106887</xdr:rowOff>
    </xdr:from>
    <xdr:ext cx="469744" cy="259045"/>
    <xdr:sp macro="" textlink="">
      <xdr:nvSpPr>
        <xdr:cNvPr id="371" name="n_2mainValue【公営住宅】&#10;一人当たり面積">
          <a:extLst>
            <a:ext uri="{FF2B5EF4-FFF2-40B4-BE49-F238E27FC236}">
              <a16:creationId xmlns:a16="http://schemas.microsoft.com/office/drawing/2014/main" id="{F1B76FF8-04D7-42CE-BD21-6C367BFAC762}"/>
            </a:ext>
          </a:extLst>
        </xdr:cNvPr>
        <xdr:cNvSpPr txBox="1"/>
      </xdr:nvSpPr>
      <xdr:spPr>
        <a:xfrm>
          <a:off x="8515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105745</xdr:rowOff>
    </xdr:from>
    <xdr:ext cx="469744" cy="259045"/>
    <xdr:sp macro="" textlink="">
      <xdr:nvSpPr>
        <xdr:cNvPr id="372" name="n_3mainValue【公営住宅】&#10;一人当たり面積">
          <a:extLst>
            <a:ext uri="{FF2B5EF4-FFF2-40B4-BE49-F238E27FC236}">
              <a16:creationId xmlns:a16="http://schemas.microsoft.com/office/drawing/2014/main" id="{8DA68C31-CE43-4A8B-9283-D698F783CD51}"/>
            </a:ext>
          </a:extLst>
        </xdr:cNvPr>
        <xdr:cNvSpPr txBox="1"/>
      </xdr:nvSpPr>
      <xdr:spPr>
        <a:xfrm>
          <a:off x="76264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106315</xdr:rowOff>
    </xdr:from>
    <xdr:ext cx="469744" cy="259045"/>
    <xdr:sp macro="" textlink="">
      <xdr:nvSpPr>
        <xdr:cNvPr id="373" name="n_4mainValue【公営住宅】&#10;一人当たり面積">
          <a:extLst>
            <a:ext uri="{FF2B5EF4-FFF2-40B4-BE49-F238E27FC236}">
              <a16:creationId xmlns:a16="http://schemas.microsoft.com/office/drawing/2014/main" id="{9D7CE7CD-347B-4D5C-A818-A57FFDAFA842}"/>
            </a:ext>
          </a:extLst>
        </xdr:cNvPr>
        <xdr:cNvSpPr txBox="1"/>
      </xdr:nvSpPr>
      <xdr:spPr>
        <a:xfrm>
          <a:off x="6737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941CEC1-4065-4859-9D31-35943B02FB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6B8F02F-1438-44A2-A300-14EBD73074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5A8D1D9D-A3CD-4A35-B6AD-4409C2864D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AFBCE98-3932-490E-887C-D1F841D4A8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66C4C11-94D9-459E-AA95-301A515692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E6CC311-89A1-42B8-9DB4-F736E7A3C2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1319E72-6FCA-44C0-A626-E77D61B852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2313FAF-CE9C-469F-AF73-2A316F8424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9B267560-8EC8-409F-8E2E-0E2AD79FDE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84177DE2-25DC-4E00-9C27-CA66DDF69D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5869019F-C55F-453B-88A7-2C1F23617E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ECB54D8D-F2F9-4DE0-99E3-DC2469B6A8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DBBB9305-9E91-4796-BAB7-9E4A77F073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BEE57171-B2AE-4259-B3C5-0205DC4C8F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26731114-7E0F-4234-8FD3-D6A7A34BCC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1980DE29-C78F-41B3-A079-4A4C4526BC4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B491A586-90BB-49E8-8AB7-ACED8B4B3C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A54DE7F-FFDE-4251-BD8F-22D88A7D7B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0C13454-374A-46D3-A2DF-95547B41A9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1291E6EE-3F7B-49E4-8A11-FBF9752909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9FD17ED6-85D7-42E7-BB19-F323C57487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117843D7-1930-4AF2-9209-AD72496527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AFD14B42-E23F-439C-87A0-083DDDA2D3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D18D7C1C-8A64-4007-A7EF-3A696787BF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25F6083-3EF6-4CAE-9FDA-7F219E5F27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E4EB5D24-04AA-4B23-83BD-69841C020BB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C3318A88-A56E-4450-8494-5B882F6A3E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813FCF4B-0F80-41E8-8D36-6A4ACB760E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B46F0F3-C80E-431C-BEB6-0A2B1FD6B4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F3A93E70-F77A-42A9-A5D6-473B75D64B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5F1B9982-78B7-44C6-B101-16660111B5C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C0050C4E-0268-4BD8-9250-45E7932C0F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871F08DC-5E34-4273-BB14-7651F106FAA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18378070-4C84-454D-8CFF-99847AF41A8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433F8DD0-80F1-473C-9B57-73F9FBD4D9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FD09F8E4-D0EC-46B1-A8B1-73E4B35CDE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11693FD3-0B8F-4E89-AFE2-5CBF85940DE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621D034D-C9F8-4DBF-A5D5-FC76074397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C78FCC59-01CB-4E32-89E4-1AD1440AA5D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67A4E9D7-F7D8-4E96-AB34-B5E9B686B3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5BAECF58-A5DC-4416-8D13-99E21ACA16F7}"/>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16A79ACA-3F72-4078-BD0F-E8DA2E4DF4FD}"/>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CC3F57FF-D6D8-4EF9-BF19-BF5664C2484D}"/>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5643B9DE-6409-4275-A0C6-8E6DC098AB59}"/>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8B826390-263F-4D78-A0A9-0EFF5AE0AB27}"/>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179C0361-23FD-48A4-B309-26129DB53A04}"/>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4A82DA49-E942-485B-81CC-03FFEA29AA4E}"/>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597AE4C4-1D33-43EE-9675-E3BF25C77AB2}"/>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1599B543-EED1-4B4D-A143-8EA25FE2C64D}"/>
            </a:ext>
          </a:extLst>
        </xdr:cNvPr>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66FCEB7C-8CC3-4BDE-8B41-29F78AC94451}"/>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D7590EB4-3F7C-4F4F-8A44-167CD7BB9F80}"/>
            </a:ext>
          </a:extLst>
        </xdr:cNvPr>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8920E00-1A22-4C52-BFC5-C4BFD4944F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10F5A1A-AF6E-4F4B-AF22-F72D0CAEE0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D1A7996-B14C-4929-8BCC-08FFB14383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06CBEEC-1280-48F1-B899-229358BD51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182CF33-7976-40B5-9C84-0975E51952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430" name="楕円 429">
          <a:extLst>
            <a:ext uri="{FF2B5EF4-FFF2-40B4-BE49-F238E27FC236}">
              <a16:creationId xmlns:a16="http://schemas.microsoft.com/office/drawing/2014/main" id="{F5D926AE-F756-4BDA-9ECC-477AF5970FB2}"/>
            </a:ext>
          </a:extLst>
        </xdr:cNvPr>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97172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829102EE-BC1A-431B-AC23-BE21BCF97875}"/>
            </a:ext>
          </a:extLst>
        </xdr:cNvPr>
        <xdr:cNvSpPr txBox="1"/>
      </xdr:nvSpPr>
      <xdr:spPr>
        <a:xfrm>
          <a:off x="16357600"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432" name="楕円 431">
          <a:extLst>
            <a:ext uri="{FF2B5EF4-FFF2-40B4-BE49-F238E27FC236}">
              <a16:creationId xmlns:a16="http://schemas.microsoft.com/office/drawing/2014/main" id="{1D7CA25A-0366-4B85-8791-2E4D8B5E60D9}"/>
            </a:ext>
          </a:extLst>
        </xdr:cNvPr>
        <xdr:cNvSpPr/>
      </xdr:nvSpPr>
      <xdr:spPr>
        <a:xfrm>
          <a:off x="1543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123825</xdr:rowOff>
    </xdr:from>
    <xdr:to>
      <xdr:col>85</xdr:col>
      <xdr:colOff>127000</xdr:colOff>
      <xdr:row>36</xdr:row>
      <xdr:rowOff>169545</xdr:rowOff>
    </xdr:to>
    <xdr:cxnSp macro="">
      <xdr:nvCxnSpPr>
        <xdr:cNvPr id="433" name="直線コネクタ 432">
          <a:extLst>
            <a:ext uri="{FF2B5EF4-FFF2-40B4-BE49-F238E27FC236}">
              <a16:creationId xmlns:a16="http://schemas.microsoft.com/office/drawing/2014/main" id="{7F09E841-E2DF-4BC4-9C26-46E07A2A5B20}"/>
            </a:ext>
          </a:extLst>
        </xdr:cNvPr>
        <xdr:cNvCxnSpPr/>
      </xdr:nvCxnSpPr>
      <xdr:spPr>
        <a:xfrm>
          <a:off x="15481300" y="62960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434" name="楕円 433">
          <a:extLst>
            <a:ext uri="{FF2B5EF4-FFF2-40B4-BE49-F238E27FC236}">
              <a16:creationId xmlns:a16="http://schemas.microsoft.com/office/drawing/2014/main" id="{DE0D7886-A056-4DE7-8011-0AC4035D399F}"/>
            </a:ext>
          </a:extLst>
        </xdr:cNvPr>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36</xdr:row>
      <xdr:rowOff>123825</xdr:rowOff>
    </xdr:to>
    <xdr:cxnSp macro="">
      <xdr:nvCxnSpPr>
        <xdr:cNvPr id="435" name="直線コネクタ 434">
          <a:extLst>
            <a:ext uri="{FF2B5EF4-FFF2-40B4-BE49-F238E27FC236}">
              <a16:creationId xmlns:a16="http://schemas.microsoft.com/office/drawing/2014/main" id="{7B3AFE3E-4EDE-496A-A190-E10DE7EA0F70}"/>
            </a:ext>
          </a:extLst>
        </xdr:cNvPr>
        <xdr:cNvCxnSpPr/>
      </xdr:nvCxnSpPr>
      <xdr:spPr>
        <a:xfrm>
          <a:off x="14592300" y="6269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170180</xdr:rowOff>
    </xdr:from>
    <xdr:to>
      <xdr:col>72</xdr:col>
      <xdr:colOff>38100</xdr:colOff>
      <xdr:row>36</xdr:row>
      <xdr:rowOff>100330</xdr:rowOff>
    </xdr:to>
    <xdr:sp macro="" textlink="">
      <xdr:nvSpPr>
        <xdr:cNvPr id="436" name="楕円 435">
          <a:extLst>
            <a:ext uri="{FF2B5EF4-FFF2-40B4-BE49-F238E27FC236}">
              <a16:creationId xmlns:a16="http://schemas.microsoft.com/office/drawing/2014/main" id="{B0E3368D-F02E-42A6-B7E9-E0AE390E7FE5}"/>
            </a:ext>
          </a:extLst>
        </xdr:cNvPr>
        <xdr:cNvSpPr/>
      </xdr:nvSpPr>
      <xdr:spPr>
        <a:xfrm>
          <a:off x="13652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49530</xdr:rowOff>
    </xdr:from>
    <xdr:to>
      <xdr:col>76</xdr:col>
      <xdr:colOff>114300</xdr:colOff>
      <xdr:row>36</xdr:row>
      <xdr:rowOff>97155</xdr:rowOff>
    </xdr:to>
    <xdr:cxnSp macro="">
      <xdr:nvCxnSpPr>
        <xdr:cNvPr id="437" name="直線コネクタ 436">
          <a:extLst>
            <a:ext uri="{FF2B5EF4-FFF2-40B4-BE49-F238E27FC236}">
              <a16:creationId xmlns:a16="http://schemas.microsoft.com/office/drawing/2014/main" id="{B06375AE-5827-4A5E-91C5-DB1939EA504A}"/>
            </a:ext>
          </a:extLst>
        </xdr:cNvPr>
        <xdr:cNvCxnSpPr/>
      </xdr:nvCxnSpPr>
      <xdr:spPr>
        <a:xfrm>
          <a:off x="13703300" y="622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158750</xdr:rowOff>
    </xdr:from>
    <xdr:to>
      <xdr:col>67</xdr:col>
      <xdr:colOff>101600</xdr:colOff>
      <xdr:row>36</xdr:row>
      <xdr:rowOff>88900</xdr:rowOff>
    </xdr:to>
    <xdr:sp macro="" textlink="">
      <xdr:nvSpPr>
        <xdr:cNvPr id="438" name="楕円 437">
          <a:extLst>
            <a:ext uri="{FF2B5EF4-FFF2-40B4-BE49-F238E27FC236}">
              <a16:creationId xmlns:a16="http://schemas.microsoft.com/office/drawing/2014/main" id="{6FB670FB-DFBE-4A00-8096-B77C35FFB561}"/>
            </a:ext>
          </a:extLst>
        </xdr:cNvPr>
        <xdr:cNvSpPr/>
      </xdr:nvSpPr>
      <xdr:spPr>
        <a:xfrm>
          <a:off x="1276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38100</xdr:rowOff>
    </xdr:from>
    <xdr:to>
      <xdr:col>71</xdr:col>
      <xdr:colOff>177800</xdr:colOff>
      <xdr:row>36</xdr:row>
      <xdr:rowOff>49530</xdr:rowOff>
    </xdr:to>
    <xdr:cxnSp macro="">
      <xdr:nvCxnSpPr>
        <xdr:cNvPr id="439" name="直線コネクタ 438">
          <a:extLst>
            <a:ext uri="{FF2B5EF4-FFF2-40B4-BE49-F238E27FC236}">
              <a16:creationId xmlns:a16="http://schemas.microsoft.com/office/drawing/2014/main" id="{329B51D4-20C6-45C5-A8AA-53399426DC79}"/>
            </a:ext>
          </a:extLst>
        </xdr:cNvPr>
        <xdr:cNvCxnSpPr/>
      </xdr:nvCxnSpPr>
      <xdr:spPr>
        <a:xfrm>
          <a:off x="12814300" y="6210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F9C81826-3F5C-439D-A085-854BD8E805C2}"/>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F39621FB-28C5-42BF-8D1C-A0684FA16A21}"/>
            </a:ext>
          </a:extLst>
        </xdr:cNvPr>
        <xdr:cNvSpPr txBox="1"/>
      </xdr:nvSpPr>
      <xdr:spPr>
        <a:xfrm>
          <a:off x="14389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14AC0D6C-B92D-43A0-8026-5BEE91553EA7}"/>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676CDBF9-05F1-40F1-BF65-26122BF7F0E4}"/>
            </a:ext>
          </a:extLst>
        </xdr:cNvPr>
        <xdr:cNvSpPr txBox="1"/>
      </xdr:nvSpPr>
      <xdr:spPr>
        <a:xfrm>
          <a:off x="12611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EE6AC6E-D23E-4F84-A537-8038EF0B8D96}"/>
            </a:ext>
          </a:extLst>
        </xdr:cNvPr>
        <xdr:cNvSpPr txBox="1"/>
      </xdr:nvSpPr>
      <xdr:spPr>
        <a:xfrm>
          <a:off x="1526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F42EA18E-E53D-4D1E-B85A-C0C2CC8E9B3C}"/>
            </a:ext>
          </a:extLst>
        </xdr:cNvPr>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116857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915E61AC-7D7F-4040-9D8F-C91C36EF332F}"/>
            </a:ext>
          </a:extLst>
        </xdr:cNvPr>
        <xdr:cNvSpPr txBox="1"/>
      </xdr:nvSpPr>
      <xdr:spPr>
        <a:xfrm>
          <a:off x="13500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105427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E6F5019-3506-44A7-BA7D-57F3D2556F21}"/>
            </a:ext>
          </a:extLst>
        </xdr:cNvPr>
        <xdr:cNvSpPr txBox="1"/>
      </xdr:nvSpPr>
      <xdr:spPr>
        <a:xfrm>
          <a:off x="12611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095B604-DBD7-443B-9B81-1B96CB2D5C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FE70702E-2F7A-4AB3-9C0E-1578DC6CB5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67BA0C8F-850D-4158-8CBF-4C1E55F36A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F249D40A-F5D1-4FBB-A069-83BA9AA6CA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DEAE1FD-C4BC-45A4-AD3E-D9222F2171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EB34FD85-32AB-4BF1-BAC1-E43FCDBF23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305036BB-64ED-4B56-AE30-FAE3730718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35E9332-41EC-4D67-A894-FB8D6DFF2A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73DA9A33-F478-40FA-AB23-AFC748C2D1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BD3EB5C-F166-4FF1-8F22-A5CD89FA29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4298BFC8-FBDE-4785-8FCA-9B623A1F700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EDA9C354-C6BF-4411-9F9C-F0A71AA801F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FC30A838-BEB1-44F5-BF1B-A37531172C8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117BE5FE-C80B-4E5B-9497-03192EC0B4F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AEA269C5-75BC-4779-9084-042745D7586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48B5255C-D769-42C9-AA6E-6076C585786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52DC946D-94AF-49A4-9B08-8FDEABD30A4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DDBC3008-A5B9-4C88-B750-A26E18E1BAD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F79E7B6C-8B99-4E3F-A94D-B8DAD2AD5BF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1DFC5B31-6322-4DBA-B301-ED7F57CC888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5317286-527D-4A8A-A012-D3D5A6BA32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249D494D-D872-46A1-B07F-FFEF305636C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85D29369-C1DE-4E84-98FA-3F54853B69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8217479B-3D4B-427B-B681-467AB482E230}"/>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CEBBB057-8A01-41D7-9CC4-05088E5AD70D}"/>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33C6B5B7-42C6-4BA2-9147-DD40C50F542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C1A31AD4-94FD-472E-9796-84BA5434AE42}"/>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52D6A309-EA3C-46CF-BA6F-F289BDDCA9A4}"/>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DEE4FBC7-22F5-4FFD-ACD3-B0D26C19B739}"/>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A093C605-9EFA-4900-AB23-BCBFB678BDF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591121AD-1961-4C84-8570-5F8D7D6C4ED9}"/>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C98556A2-C22B-4719-A99F-76D8CDFD5298}"/>
            </a:ext>
          </a:extLst>
        </xdr:cNvPr>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2D2C2C1E-BF2F-47CB-8333-B33B983301D2}"/>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92E9D2B2-298E-422E-BA52-ACB9A1F232BE}"/>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73EA2C9-2329-45EC-BB85-D586191619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2874922-249E-4B83-B13F-70639543C8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30AF9D9-6E5E-4BF0-943F-B30D21735C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6C6E10D-3969-432A-919D-7D54B50D72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31BD961-1D79-4843-94A6-2507826757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487" name="楕円 486">
          <a:extLst>
            <a:ext uri="{FF2B5EF4-FFF2-40B4-BE49-F238E27FC236}">
              <a16:creationId xmlns:a16="http://schemas.microsoft.com/office/drawing/2014/main" id="{66AE62E5-244F-42EF-BD29-6C3B1A5F7DE4}"/>
            </a:ext>
          </a:extLst>
        </xdr:cNvPr>
        <xdr:cNvSpPr/>
      </xdr:nvSpPr>
      <xdr:spPr>
        <a:xfrm>
          <a:off x="22110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33037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CAFD062-330C-4C59-922E-9F847635B5AC}"/>
            </a:ext>
          </a:extLst>
        </xdr:cNvPr>
        <xdr:cNvSpPr txBox="1"/>
      </xdr:nvSpPr>
      <xdr:spPr>
        <a:xfrm>
          <a:off x="221996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17780</xdr:rowOff>
    </xdr:from>
    <xdr:to>
      <xdr:col>112</xdr:col>
      <xdr:colOff>38100</xdr:colOff>
      <xdr:row>36</xdr:row>
      <xdr:rowOff>119380</xdr:rowOff>
    </xdr:to>
    <xdr:sp macro="" textlink="">
      <xdr:nvSpPr>
        <xdr:cNvPr id="489" name="楕円 488">
          <a:extLst>
            <a:ext uri="{FF2B5EF4-FFF2-40B4-BE49-F238E27FC236}">
              <a16:creationId xmlns:a16="http://schemas.microsoft.com/office/drawing/2014/main" id="{284EF0C2-432D-4517-9081-F68EE4A7571B}"/>
            </a:ext>
          </a:extLst>
        </xdr:cNvPr>
        <xdr:cNvSpPr/>
      </xdr:nvSpPr>
      <xdr:spPr>
        <a:xfrm>
          <a:off x="2127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68580</xdr:rowOff>
    </xdr:to>
    <xdr:cxnSp macro="">
      <xdr:nvCxnSpPr>
        <xdr:cNvPr id="490" name="直線コネクタ 489">
          <a:extLst>
            <a:ext uri="{FF2B5EF4-FFF2-40B4-BE49-F238E27FC236}">
              <a16:creationId xmlns:a16="http://schemas.microsoft.com/office/drawing/2014/main" id="{9163746E-EACB-48B6-BB87-E45B70937117}"/>
            </a:ext>
          </a:extLst>
        </xdr:cNvPr>
        <xdr:cNvCxnSpPr/>
      </xdr:nvCxnSpPr>
      <xdr:spPr>
        <a:xfrm flipV="1">
          <a:off x="21323300" y="6233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135890</xdr:rowOff>
    </xdr:from>
    <xdr:to>
      <xdr:col>107</xdr:col>
      <xdr:colOff>101600</xdr:colOff>
      <xdr:row>36</xdr:row>
      <xdr:rowOff>66040</xdr:rowOff>
    </xdr:to>
    <xdr:sp macro="" textlink="">
      <xdr:nvSpPr>
        <xdr:cNvPr id="491" name="楕円 490">
          <a:extLst>
            <a:ext uri="{FF2B5EF4-FFF2-40B4-BE49-F238E27FC236}">
              <a16:creationId xmlns:a16="http://schemas.microsoft.com/office/drawing/2014/main" id="{AE7BECD2-3228-4317-A4C7-CB870466E90A}"/>
            </a:ext>
          </a:extLst>
        </xdr:cNvPr>
        <xdr:cNvSpPr/>
      </xdr:nvSpPr>
      <xdr:spPr>
        <a:xfrm>
          <a:off x="20383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xdr:rowOff>
    </xdr:from>
    <xdr:to>
      <xdr:col>111</xdr:col>
      <xdr:colOff>177800</xdr:colOff>
      <xdr:row>36</xdr:row>
      <xdr:rowOff>68580</xdr:rowOff>
    </xdr:to>
    <xdr:cxnSp macro="">
      <xdr:nvCxnSpPr>
        <xdr:cNvPr id="492" name="直線コネクタ 491">
          <a:extLst>
            <a:ext uri="{FF2B5EF4-FFF2-40B4-BE49-F238E27FC236}">
              <a16:creationId xmlns:a16="http://schemas.microsoft.com/office/drawing/2014/main" id="{79F4941C-C35A-43AA-BCE8-362B08C6A9E8}"/>
            </a:ext>
          </a:extLst>
        </xdr:cNvPr>
        <xdr:cNvCxnSpPr/>
      </xdr:nvCxnSpPr>
      <xdr:spPr>
        <a:xfrm>
          <a:off x="20434300" y="6187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90170</xdr:rowOff>
    </xdr:from>
    <xdr:to>
      <xdr:col>102</xdr:col>
      <xdr:colOff>165100</xdr:colOff>
      <xdr:row>36</xdr:row>
      <xdr:rowOff>20320</xdr:rowOff>
    </xdr:to>
    <xdr:sp macro="" textlink="">
      <xdr:nvSpPr>
        <xdr:cNvPr id="493" name="楕円 492">
          <a:extLst>
            <a:ext uri="{FF2B5EF4-FFF2-40B4-BE49-F238E27FC236}">
              <a16:creationId xmlns:a16="http://schemas.microsoft.com/office/drawing/2014/main" id="{9234E4E2-3243-4A88-9173-D93FA18F9F1C}"/>
            </a:ext>
          </a:extLst>
        </xdr:cNvPr>
        <xdr:cNvSpPr/>
      </xdr:nvSpPr>
      <xdr:spPr>
        <a:xfrm>
          <a:off x="19494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140970</xdr:rowOff>
    </xdr:from>
    <xdr:to>
      <xdr:col>107</xdr:col>
      <xdr:colOff>50800</xdr:colOff>
      <xdr:row>36</xdr:row>
      <xdr:rowOff>15240</xdr:rowOff>
    </xdr:to>
    <xdr:cxnSp macro="">
      <xdr:nvCxnSpPr>
        <xdr:cNvPr id="494" name="直線コネクタ 493">
          <a:extLst>
            <a:ext uri="{FF2B5EF4-FFF2-40B4-BE49-F238E27FC236}">
              <a16:creationId xmlns:a16="http://schemas.microsoft.com/office/drawing/2014/main" id="{092C5567-3C14-4C6E-9C08-1ED273B1229E}"/>
            </a:ext>
          </a:extLst>
        </xdr:cNvPr>
        <xdr:cNvCxnSpPr/>
      </xdr:nvCxnSpPr>
      <xdr:spPr>
        <a:xfrm>
          <a:off x="19545300" y="6141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90170</xdr:rowOff>
    </xdr:from>
    <xdr:to>
      <xdr:col>98</xdr:col>
      <xdr:colOff>38100</xdr:colOff>
      <xdr:row>36</xdr:row>
      <xdr:rowOff>20320</xdr:rowOff>
    </xdr:to>
    <xdr:sp macro="" textlink="">
      <xdr:nvSpPr>
        <xdr:cNvPr id="495" name="楕円 494">
          <a:extLst>
            <a:ext uri="{FF2B5EF4-FFF2-40B4-BE49-F238E27FC236}">
              <a16:creationId xmlns:a16="http://schemas.microsoft.com/office/drawing/2014/main" id="{DD634C91-33F3-42A3-A5A2-9FE5EE47B56B}"/>
            </a:ext>
          </a:extLst>
        </xdr:cNvPr>
        <xdr:cNvSpPr/>
      </xdr:nvSpPr>
      <xdr:spPr>
        <a:xfrm>
          <a:off x="18605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140970</xdr:rowOff>
    </xdr:from>
    <xdr:to>
      <xdr:col>102</xdr:col>
      <xdr:colOff>114300</xdr:colOff>
      <xdr:row>35</xdr:row>
      <xdr:rowOff>140970</xdr:rowOff>
    </xdr:to>
    <xdr:cxnSp macro="">
      <xdr:nvCxnSpPr>
        <xdr:cNvPr id="496" name="直線コネクタ 495">
          <a:extLst>
            <a:ext uri="{FF2B5EF4-FFF2-40B4-BE49-F238E27FC236}">
              <a16:creationId xmlns:a16="http://schemas.microsoft.com/office/drawing/2014/main" id="{0A58F09A-0BE0-4F6F-98F6-4782A6F9370E}"/>
            </a:ext>
          </a:extLst>
        </xdr:cNvPr>
        <xdr:cNvCxnSpPr/>
      </xdr:nvCxnSpPr>
      <xdr:spPr>
        <a:xfrm>
          <a:off x="18656300" y="6141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88D886C5-E9A4-4551-A999-10093671D3A8}"/>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7045D15B-5065-469F-9BC6-15FC835D5981}"/>
            </a:ext>
          </a:extLst>
        </xdr:cNvPr>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4D84AE78-548A-41B6-9C4C-7D3DD8A7247E}"/>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E32717D-AB21-4AD5-B98D-8FB4ED72E233}"/>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135907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FDB8AA41-9CDA-4249-A09C-DF011624C7BA}"/>
            </a:ext>
          </a:extLst>
        </xdr:cNvPr>
        <xdr:cNvSpPr txBox="1"/>
      </xdr:nvSpPr>
      <xdr:spPr>
        <a:xfrm>
          <a:off x="210757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82567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8B2C89B1-67C9-4EC2-9922-F461816C1164}"/>
            </a:ext>
          </a:extLst>
        </xdr:cNvPr>
        <xdr:cNvSpPr txBox="1"/>
      </xdr:nvSpPr>
      <xdr:spPr>
        <a:xfrm>
          <a:off x="20199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36847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F863D5B0-F21B-4FA1-B02E-311F697D0851}"/>
            </a:ext>
          </a:extLst>
        </xdr:cNvPr>
        <xdr:cNvSpPr txBox="1"/>
      </xdr:nvSpPr>
      <xdr:spPr>
        <a:xfrm>
          <a:off x="19310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36847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3F25A5CF-CE92-4CD8-A19F-65F6B5ADF1A9}"/>
            </a:ext>
          </a:extLst>
        </xdr:cNvPr>
        <xdr:cNvSpPr txBox="1"/>
      </xdr:nvSpPr>
      <xdr:spPr>
        <a:xfrm>
          <a:off x="18421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3A518727-1C9F-45AC-9E25-382DFD7D7B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F94BE219-2B1F-443C-91B3-513228150C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E7174D2-C2CB-4C78-A6E4-04890ECC66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51FB9D17-0E40-47F1-A3D1-A0C8734F48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C59CC71-6F67-412F-82FF-D83A017616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D4F4CD92-2422-487D-AD06-14A4C0EE7C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2A603398-6618-4B55-B4CF-3487611EDF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394CDC0-654C-4D5C-8986-E49248872C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B6E88F9D-204F-4C85-8A64-C24F6C59B5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289400E-A541-41FD-8940-E71B2F61EF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5C73D37A-3EFC-40EF-8807-14109B4624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6997A17E-17C1-451B-9F2B-1CE0A86F288B}"/>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4BC4D489-F47F-4D8C-BD05-5F4C43DD5345}"/>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1F9018C1-CE6F-496B-A1E9-963A000E24FC}"/>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CE6DFD6C-1E61-40A2-809A-B860B4C9175E}"/>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7665E1FE-5940-48A2-82FA-BF518CE0B723}"/>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FA5087CA-65DB-4D64-BA88-94608AB0879C}"/>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BF0459D0-0857-40BE-ACB4-1CBF4FB1BF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FD6C7F92-96D1-4549-B897-DE385A59DB6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6F1CF695-E359-48F2-9F9D-189BC4D02D1E}"/>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14F016EF-D556-4603-9C48-D6827431665E}"/>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5403C1BC-C83A-4C68-92FD-569E1557ED86}"/>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4C9165C4-622C-44BD-942B-D2ED0742C14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F0EF5A16-91BE-40D6-9496-E6E49547C2F6}"/>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D187CEB5-E0FF-459A-92BA-288E26A84661}"/>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B13A788D-731B-4F01-A5EA-0D0C14B8619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2BB28E20-5539-409E-B703-937906D69DA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77DBFE06-6FE4-49DB-A710-2A0EA345B8A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1DD720C3-C7C5-4E7F-A545-2C6675D2E99D}"/>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8CBD898-2E9C-412F-9C31-85C2907072A6}"/>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C7C43ACB-60D1-4AE3-B215-2CDF661FD9B7}"/>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F5A5851D-66A0-4F3D-B40D-292729425068}"/>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DB87C1B8-C5DA-429C-81D7-57E7BF233454}"/>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C37FF20-FA2A-47FF-8204-2B225ADE5450}"/>
            </a:ext>
          </a:extLst>
        </xdr:cNvPr>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EEBB4A49-F5BF-4124-89D8-9E8101A0CAF8}"/>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BBA7A5CA-A944-42A2-B5C1-233165F0F289}"/>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4CF7F12F-C8E3-4556-B57D-EB1749BA25A6}"/>
            </a:ext>
          </a:extLst>
        </xdr:cNvPr>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F5689652-F5BD-4342-8902-F72ED4F3C7DB}"/>
            </a:ext>
          </a:extLst>
        </xdr:cNvPr>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91B97A31-4322-4B2E-B08D-DADA9D2DECFA}"/>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0E18F76-E692-4911-BEAC-1260C2C88A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EED260F-BA97-4F52-9D42-80C4062BE2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59BB348-AA02-45EC-AD5A-1D459E946A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8456243-430A-420C-907A-FFABD66A7F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332169D-4129-4C49-B481-85922B012D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49213</xdr:rowOff>
    </xdr:from>
    <xdr:to>
      <xdr:col>85</xdr:col>
      <xdr:colOff>177800</xdr:colOff>
      <xdr:row>60</xdr:row>
      <xdr:rowOff>150813</xdr:rowOff>
    </xdr:to>
    <xdr:sp macro="" textlink="">
      <xdr:nvSpPr>
        <xdr:cNvPr id="549" name="楕円 548">
          <a:extLst>
            <a:ext uri="{FF2B5EF4-FFF2-40B4-BE49-F238E27FC236}">
              <a16:creationId xmlns:a16="http://schemas.microsoft.com/office/drawing/2014/main" id="{EAD29790-33D6-4D07-8827-FFE72CA8C59D}"/>
            </a:ext>
          </a:extLst>
        </xdr:cNvPr>
        <xdr:cNvSpPr/>
      </xdr:nvSpPr>
      <xdr:spPr>
        <a:xfrm>
          <a:off x="162687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72090</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697A3133-E4BC-46E3-91DF-7E0E93BB08AE}"/>
            </a:ext>
          </a:extLst>
        </xdr:cNvPr>
        <xdr:cNvSpPr txBox="1"/>
      </xdr:nvSpPr>
      <xdr:spPr>
        <a:xfrm>
          <a:off x="16357600" y="1018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551" name="楕円 550">
          <a:extLst>
            <a:ext uri="{FF2B5EF4-FFF2-40B4-BE49-F238E27FC236}">
              <a16:creationId xmlns:a16="http://schemas.microsoft.com/office/drawing/2014/main" id="{70634A2E-CBCC-4846-A7CD-72458BD2A880}"/>
            </a:ext>
          </a:extLst>
        </xdr:cNvPr>
        <xdr:cNvSpPr/>
      </xdr:nvSpPr>
      <xdr:spPr>
        <a:xfrm>
          <a:off x="1543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40005</xdr:rowOff>
    </xdr:from>
    <xdr:to>
      <xdr:col>85</xdr:col>
      <xdr:colOff>127000</xdr:colOff>
      <xdr:row>60</xdr:row>
      <xdr:rowOff>100013</xdr:rowOff>
    </xdr:to>
    <xdr:cxnSp macro="">
      <xdr:nvCxnSpPr>
        <xdr:cNvPr id="552" name="直線コネクタ 551">
          <a:extLst>
            <a:ext uri="{FF2B5EF4-FFF2-40B4-BE49-F238E27FC236}">
              <a16:creationId xmlns:a16="http://schemas.microsoft.com/office/drawing/2014/main" id="{68520228-86F6-425A-8218-D4C46DD08390}"/>
            </a:ext>
          </a:extLst>
        </xdr:cNvPr>
        <xdr:cNvCxnSpPr/>
      </xdr:nvCxnSpPr>
      <xdr:spPr>
        <a:xfrm>
          <a:off x="15481300" y="10327005"/>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140653</xdr:rowOff>
    </xdr:from>
    <xdr:to>
      <xdr:col>76</xdr:col>
      <xdr:colOff>165100</xdr:colOff>
      <xdr:row>60</xdr:row>
      <xdr:rowOff>70803</xdr:rowOff>
    </xdr:to>
    <xdr:sp macro="" textlink="">
      <xdr:nvSpPr>
        <xdr:cNvPr id="553" name="楕円 552">
          <a:extLst>
            <a:ext uri="{FF2B5EF4-FFF2-40B4-BE49-F238E27FC236}">
              <a16:creationId xmlns:a16="http://schemas.microsoft.com/office/drawing/2014/main" id="{67D7A532-2FEF-4E20-AF73-714A801E9D00}"/>
            </a:ext>
          </a:extLst>
        </xdr:cNvPr>
        <xdr:cNvSpPr/>
      </xdr:nvSpPr>
      <xdr:spPr>
        <a:xfrm>
          <a:off x="145415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20003</xdr:rowOff>
    </xdr:from>
    <xdr:to>
      <xdr:col>81</xdr:col>
      <xdr:colOff>50800</xdr:colOff>
      <xdr:row>60</xdr:row>
      <xdr:rowOff>40005</xdr:rowOff>
    </xdr:to>
    <xdr:cxnSp macro="">
      <xdr:nvCxnSpPr>
        <xdr:cNvPr id="554" name="直線コネクタ 553">
          <a:extLst>
            <a:ext uri="{FF2B5EF4-FFF2-40B4-BE49-F238E27FC236}">
              <a16:creationId xmlns:a16="http://schemas.microsoft.com/office/drawing/2014/main" id="{DCF76AEB-D08B-4134-B6AF-DAD6C8526D10}"/>
            </a:ext>
          </a:extLst>
        </xdr:cNvPr>
        <xdr:cNvCxnSpPr/>
      </xdr:nvCxnSpPr>
      <xdr:spPr>
        <a:xfrm>
          <a:off x="14592300" y="1030700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72072</xdr:rowOff>
    </xdr:from>
    <xdr:to>
      <xdr:col>72</xdr:col>
      <xdr:colOff>38100</xdr:colOff>
      <xdr:row>60</xdr:row>
      <xdr:rowOff>2222</xdr:rowOff>
    </xdr:to>
    <xdr:sp macro="" textlink="">
      <xdr:nvSpPr>
        <xdr:cNvPr id="555" name="楕円 554">
          <a:extLst>
            <a:ext uri="{FF2B5EF4-FFF2-40B4-BE49-F238E27FC236}">
              <a16:creationId xmlns:a16="http://schemas.microsoft.com/office/drawing/2014/main" id="{C5BDCFDE-4D94-4DCB-84AE-7B4A7BFA1563}"/>
            </a:ext>
          </a:extLst>
        </xdr:cNvPr>
        <xdr:cNvSpPr/>
      </xdr:nvSpPr>
      <xdr:spPr>
        <a:xfrm>
          <a:off x="136525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122872</xdr:rowOff>
    </xdr:from>
    <xdr:to>
      <xdr:col>76</xdr:col>
      <xdr:colOff>114300</xdr:colOff>
      <xdr:row>60</xdr:row>
      <xdr:rowOff>20003</xdr:rowOff>
    </xdr:to>
    <xdr:cxnSp macro="">
      <xdr:nvCxnSpPr>
        <xdr:cNvPr id="556" name="直線コネクタ 555">
          <a:extLst>
            <a:ext uri="{FF2B5EF4-FFF2-40B4-BE49-F238E27FC236}">
              <a16:creationId xmlns:a16="http://schemas.microsoft.com/office/drawing/2014/main" id="{DD0445EE-8B30-4643-86D1-F635EBFD0207}"/>
            </a:ext>
          </a:extLst>
        </xdr:cNvPr>
        <xdr:cNvCxnSpPr/>
      </xdr:nvCxnSpPr>
      <xdr:spPr>
        <a:xfrm>
          <a:off x="13703300" y="1023842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94932</xdr:rowOff>
    </xdr:from>
    <xdr:to>
      <xdr:col>67</xdr:col>
      <xdr:colOff>101600</xdr:colOff>
      <xdr:row>60</xdr:row>
      <xdr:rowOff>25082</xdr:rowOff>
    </xdr:to>
    <xdr:sp macro="" textlink="">
      <xdr:nvSpPr>
        <xdr:cNvPr id="557" name="楕円 556">
          <a:extLst>
            <a:ext uri="{FF2B5EF4-FFF2-40B4-BE49-F238E27FC236}">
              <a16:creationId xmlns:a16="http://schemas.microsoft.com/office/drawing/2014/main" id="{0E2A5670-4E25-4F2B-8AD5-5E7341485D63}"/>
            </a:ext>
          </a:extLst>
        </xdr:cNvPr>
        <xdr:cNvSpPr/>
      </xdr:nvSpPr>
      <xdr:spPr>
        <a:xfrm>
          <a:off x="12763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122872</xdr:rowOff>
    </xdr:from>
    <xdr:to>
      <xdr:col>71</xdr:col>
      <xdr:colOff>177800</xdr:colOff>
      <xdr:row>59</xdr:row>
      <xdr:rowOff>145732</xdr:rowOff>
    </xdr:to>
    <xdr:cxnSp macro="">
      <xdr:nvCxnSpPr>
        <xdr:cNvPr id="558" name="直線コネクタ 557">
          <a:extLst>
            <a:ext uri="{FF2B5EF4-FFF2-40B4-BE49-F238E27FC236}">
              <a16:creationId xmlns:a16="http://schemas.microsoft.com/office/drawing/2014/main" id="{FFD0E7EB-06A9-4A05-B700-79428FE648A3}"/>
            </a:ext>
          </a:extLst>
        </xdr:cNvPr>
        <xdr:cNvCxnSpPr/>
      </xdr:nvCxnSpPr>
      <xdr:spPr>
        <a:xfrm flipV="1">
          <a:off x="12814300" y="102384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B05073FA-0EC9-4AD0-8EFE-403AC065BF76}"/>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B05A6C30-52FD-427A-97FF-8D9B18CD2A99}"/>
            </a:ext>
          </a:extLst>
        </xdr:cNvPr>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5D53A9AE-AFF9-4A41-A7AC-79B59B4D3177}"/>
            </a:ext>
          </a:extLst>
        </xdr:cNvPr>
        <xdr:cNvSpPr txBox="1"/>
      </xdr:nvSpPr>
      <xdr:spPr>
        <a:xfrm>
          <a:off x="13500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41789802-70DB-4C68-8768-EA3A7C955A6E}"/>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107332</xdr:rowOff>
    </xdr:from>
    <xdr:ext cx="405111" cy="259045"/>
    <xdr:sp macro="" textlink="">
      <xdr:nvSpPr>
        <xdr:cNvPr id="563" name="n_1mainValue【学校施設】&#10;有形固定資産減価償却率">
          <a:extLst>
            <a:ext uri="{FF2B5EF4-FFF2-40B4-BE49-F238E27FC236}">
              <a16:creationId xmlns:a16="http://schemas.microsoft.com/office/drawing/2014/main" id="{BC05E546-55E8-4D7A-96BF-5B859DB3DEE6}"/>
            </a:ext>
          </a:extLst>
        </xdr:cNvPr>
        <xdr:cNvSpPr txBox="1"/>
      </xdr:nvSpPr>
      <xdr:spPr>
        <a:xfrm>
          <a:off x="15266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87330</xdr:rowOff>
    </xdr:from>
    <xdr:ext cx="405111" cy="259045"/>
    <xdr:sp macro="" textlink="">
      <xdr:nvSpPr>
        <xdr:cNvPr id="564" name="n_2mainValue【学校施設】&#10;有形固定資産減価償却率">
          <a:extLst>
            <a:ext uri="{FF2B5EF4-FFF2-40B4-BE49-F238E27FC236}">
              <a16:creationId xmlns:a16="http://schemas.microsoft.com/office/drawing/2014/main" id="{54591AE2-2F96-4A1F-B6F9-13185B3EE9DB}"/>
            </a:ext>
          </a:extLst>
        </xdr:cNvPr>
        <xdr:cNvSpPr txBox="1"/>
      </xdr:nvSpPr>
      <xdr:spPr>
        <a:xfrm>
          <a:off x="14389744" y="1003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18749</xdr:rowOff>
    </xdr:from>
    <xdr:ext cx="405111" cy="259045"/>
    <xdr:sp macro="" textlink="">
      <xdr:nvSpPr>
        <xdr:cNvPr id="565" name="n_3mainValue【学校施設】&#10;有形固定資産減価償却率">
          <a:extLst>
            <a:ext uri="{FF2B5EF4-FFF2-40B4-BE49-F238E27FC236}">
              <a16:creationId xmlns:a16="http://schemas.microsoft.com/office/drawing/2014/main" id="{3761C2CA-DD45-4A42-901D-8C3E6AAD409B}"/>
            </a:ext>
          </a:extLst>
        </xdr:cNvPr>
        <xdr:cNvSpPr txBox="1"/>
      </xdr:nvSpPr>
      <xdr:spPr>
        <a:xfrm>
          <a:off x="13500744" y="9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41609</xdr:rowOff>
    </xdr:from>
    <xdr:ext cx="405111" cy="259045"/>
    <xdr:sp macro="" textlink="">
      <xdr:nvSpPr>
        <xdr:cNvPr id="566" name="n_4mainValue【学校施設】&#10;有形固定資産減価償却率">
          <a:extLst>
            <a:ext uri="{FF2B5EF4-FFF2-40B4-BE49-F238E27FC236}">
              <a16:creationId xmlns:a16="http://schemas.microsoft.com/office/drawing/2014/main" id="{CEF87324-72BC-42CF-80EE-CE87E319EFDD}"/>
            </a:ext>
          </a:extLst>
        </xdr:cNvPr>
        <xdr:cNvSpPr txBox="1"/>
      </xdr:nvSpPr>
      <xdr:spPr>
        <a:xfrm>
          <a:off x="12611744" y="998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88D1825-975A-4273-9C99-70D5E6383F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417F1B66-A77E-4F76-A02F-C45033B604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C09DC04-91A7-4CED-8AF3-617DA4F2C3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DFC6745-6A08-48F8-B167-DDD1BEA202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BC59D3C5-3DD9-451D-9D76-74D82477B3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B56A217-75C0-4B6E-AB07-CBC850FD91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8592F05-82CB-4964-8098-4A78227F63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14F1CAF-0D17-40D7-ABA5-E1CA882AF3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8B8A24E2-69C1-4FA9-A46B-B01274C4A5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5D067F3-3BD7-472E-BB5A-526100ADD8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3A7E1FF7-3D44-4557-A96A-225B089F73E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186519C7-F99E-42C7-922D-5E2D472D05A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41979D7B-36DA-457B-87E4-94F500B5337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12F5621F-A5ED-4370-A3A3-DB1FB666ABC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BD611DBB-BF88-4777-9C49-1CFB5504A4C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1C2AF257-34E3-4D29-9D6E-D91F91C36A5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99AF7767-D18F-4A32-BE50-7F7E2AB9B62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2E8DC36E-5198-40F5-A839-0C24AE404F8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3170D76F-B4CE-4FF3-8038-0B7C6DB4D23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80BA2977-854E-4E6B-9095-F71344538A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B04C1403-54BF-4C61-A966-AF02ABA3762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B977951A-C29E-4D14-A3FA-802F2ADDBC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AB393CD9-48BE-49B7-872D-3D72BE61847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CDC272DB-6647-4B92-83DC-1AEAA13DC98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3698A75E-C214-409F-B309-0B789EAE44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C964A0B9-850A-4520-845E-B6A2A74D63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7E7D5D29-3EA4-4126-B543-37637CD01640}"/>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A6E85299-DB55-4A64-9F1C-D62961090783}"/>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5DC27236-0FCB-4607-AC09-55FE34628169}"/>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789CF2C2-4324-4656-99CF-F647BB479159}"/>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48BAB6ED-67EB-4D4C-8D90-AB1BD28D0D40}"/>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26425BF4-08AA-4CD2-BD2B-D6226C203CA0}"/>
            </a:ext>
          </a:extLst>
        </xdr:cNvPr>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B61EA381-8BB1-4014-BB06-7551812E2D2E}"/>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51CACEC6-AC16-462A-878D-85AB212D4FAD}"/>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E04AFDF5-0444-44B7-AB5F-E204CC0996B0}"/>
            </a:ext>
          </a:extLst>
        </xdr:cNvPr>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EAA92AB1-9A7F-4712-B3BB-711163383DE0}"/>
            </a:ext>
          </a:extLst>
        </xdr:cNvPr>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C1432198-A527-4703-9BED-EB1CB1342035}"/>
            </a:ext>
          </a:extLst>
        </xdr:cNvPr>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86B27B3-7712-4058-8A44-DC15504DE5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8DD7653-4722-40D5-BB7B-E3260ACDB2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097B79B-FCC4-43CF-968A-15163D5025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E6AE0B5-B812-4816-AD8E-C5A5062343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9D061BD-F574-421A-9B25-78526D74A1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91803</xdr:rowOff>
    </xdr:from>
    <xdr:to>
      <xdr:col>116</xdr:col>
      <xdr:colOff>114300</xdr:colOff>
      <xdr:row>61</xdr:row>
      <xdr:rowOff>21953</xdr:rowOff>
    </xdr:to>
    <xdr:sp macro="" textlink="">
      <xdr:nvSpPr>
        <xdr:cNvPr id="609" name="楕円 608">
          <a:extLst>
            <a:ext uri="{FF2B5EF4-FFF2-40B4-BE49-F238E27FC236}">
              <a16:creationId xmlns:a16="http://schemas.microsoft.com/office/drawing/2014/main" id="{AF07B62A-7E10-4340-B96F-B521077F4D9C}"/>
            </a:ext>
          </a:extLst>
        </xdr:cNvPr>
        <xdr:cNvSpPr/>
      </xdr:nvSpPr>
      <xdr:spPr>
        <a:xfrm>
          <a:off x="221107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70230</xdr:rowOff>
    </xdr:from>
    <xdr:ext cx="469744" cy="259045"/>
    <xdr:sp macro="" textlink="">
      <xdr:nvSpPr>
        <xdr:cNvPr id="610" name="【学校施設】&#10;一人当たり面積該当値テキスト">
          <a:extLst>
            <a:ext uri="{FF2B5EF4-FFF2-40B4-BE49-F238E27FC236}">
              <a16:creationId xmlns:a16="http://schemas.microsoft.com/office/drawing/2014/main" id="{9FEAA156-0835-4031-825E-ED1C05E60D46}"/>
            </a:ext>
          </a:extLst>
        </xdr:cNvPr>
        <xdr:cNvSpPr txBox="1"/>
      </xdr:nvSpPr>
      <xdr:spPr>
        <a:xfrm>
          <a:off x="22199600" y="103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97246</xdr:rowOff>
    </xdr:from>
    <xdr:to>
      <xdr:col>112</xdr:col>
      <xdr:colOff>38100</xdr:colOff>
      <xdr:row>61</xdr:row>
      <xdr:rowOff>27396</xdr:rowOff>
    </xdr:to>
    <xdr:sp macro="" textlink="">
      <xdr:nvSpPr>
        <xdr:cNvPr id="611" name="楕円 610">
          <a:extLst>
            <a:ext uri="{FF2B5EF4-FFF2-40B4-BE49-F238E27FC236}">
              <a16:creationId xmlns:a16="http://schemas.microsoft.com/office/drawing/2014/main" id="{6F12AF8D-BC40-4D06-90AC-AEE155D83730}"/>
            </a:ext>
          </a:extLst>
        </xdr:cNvPr>
        <xdr:cNvSpPr/>
      </xdr:nvSpPr>
      <xdr:spPr>
        <a:xfrm>
          <a:off x="21272500" y="103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142603</xdr:rowOff>
    </xdr:from>
    <xdr:to>
      <xdr:col>116</xdr:col>
      <xdr:colOff>63500</xdr:colOff>
      <xdr:row>60</xdr:row>
      <xdr:rowOff>148046</xdr:rowOff>
    </xdr:to>
    <xdr:cxnSp macro="">
      <xdr:nvCxnSpPr>
        <xdr:cNvPr id="612" name="直線コネクタ 611">
          <a:extLst>
            <a:ext uri="{FF2B5EF4-FFF2-40B4-BE49-F238E27FC236}">
              <a16:creationId xmlns:a16="http://schemas.microsoft.com/office/drawing/2014/main" id="{F81821B1-151C-43FD-B5A6-219DD485AF79}"/>
            </a:ext>
          </a:extLst>
        </xdr:cNvPr>
        <xdr:cNvCxnSpPr/>
      </xdr:nvCxnSpPr>
      <xdr:spPr>
        <a:xfrm flipV="1">
          <a:off x="21323300" y="1042960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128815</xdr:rowOff>
    </xdr:from>
    <xdr:to>
      <xdr:col>107</xdr:col>
      <xdr:colOff>101600</xdr:colOff>
      <xdr:row>61</xdr:row>
      <xdr:rowOff>58965</xdr:rowOff>
    </xdr:to>
    <xdr:sp macro="" textlink="">
      <xdr:nvSpPr>
        <xdr:cNvPr id="613" name="楕円 612">
          <a:extLst>
            <a:ext uri="{FF2B5EF4-FFF2-40B4-BE49-F238E27FC236}">
              <a16:creationId xmlns:a16="http://schemas.microsoft.com/office/drawing/2014/main" id="{7953F073-769D-4075-B935-8AD8FA2437D7}"/>
            </a:ext>
          </a:extLst>
        </xdr:cNvPr>
        <xdr:cNvSpPr/>
      </xdr:nvSpPr>
      <xdr:spPr>
        <a:xfrm>
          <a:off x="2038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148046</xdr:rowOff>
    </xdr:from>
    <xdr:to>
      <xdr:col>111</xdr:col>
      <xdr:colOff>177800</xdr:colOff>
      <xdr:row>61</xdr:row>
      <xdr:rowOff>8165</xdr:rowOff>
    </xdr:to>
    <xdr:cxnSp macro="">
      <xdr:nvCxnSpPr>
        <xdr:cNvPr id="614" name="直線コネクタ 613">
          <a:extLst>
            <a:ext uri="{FF2B5EF4-FFF2-40B4-BE49-F238E27FC236}">
              <a16:creationId xmlns:a16="http://schemas.microsoft.com/office/drawing/2014/main" id="{A16CEE2D-25F6-48C6-BB52-2144C9E933A7}"/>
            </a:ext>
          </a:extLst>
        </xdr:cNvPr>
        <xdr:cNvCxnSpPr/>
      </xdr:nvCxnSpPr>
      <xdr:spPr>
        <a:xfrm flipV="1">
          <a:off x="20434300" y="10435046"/>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92891</xdr:rowOff>
    </xdr:from>
    <xdr:to>
      <xdr:col>102</xdr:col>
      <xdr:colOff>165100</xdr:colOff>
      <xdr:row>61</xdr:row>
      <xdr:rowOff>23041</xdr:rowOff>
    </xdr:to>
    <xdr:sp macro="" textlink="">
      <xdr:nvSpPr>
        <xdr:cNvPr id="615" name="楕円 614">
          <a:extLst>
            <a:ext uri="{FF2B5EF4-FFF2-40B4-BE49-F238E27FC236}">
              <a16:creationId xmlns:a16="http://schemas.microsoft.com/office/drawing/2014/main" id="{ADBC131E-06A7-4A9F-8DBC-10F1C3ADDC1C}"/>
            </a:ext>
          </a:extLst>
        </xdr:cNvPr>
        <xdr:cNvSpPr/>
      </xdr:nvSpPr>
      <xdr:spPr>
        <a:xfrm>
          <a:off x="19494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143691</xdr:rowOff>
    </xdr:from>
    <xdr:to>
      <xdr:col>107</xdr:col>
      <xdr:colOff>50800</xdr:colOff>
      <xdr:row>61</xdr:row>
      <xdr:rowOff>8165</xdr:rowOff>
    </xdr:to>
    <xdr:cxnSp macro="">
      <xdr:nvCxnSpPr>
        <xdr:cNvPr id="616" name="直線コネクタ 615">
          <a:extLst>
            <a:ext uri="{FF2B5EF4-FFF2-40B4-BE49-F238E27FC236}">
              <a16:creationId xmlns:a16="http://schemas.microsoft.com/office/drawing/2014/main" id="{2E019905-1D8E-45AC-8AE4-23432CCF8165}"/>
            </a:ext>
          </a:extLst>
        </xdr:cNvPr>
        <xdr:cNvCxnSpPr/>
      </xdr:nvCxnSpPr>
      <xdr:spPr>
        <a:xfrm>
          <a:off x="19545300" y="1043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100512</xdr:rowOff>
    </xdr:from>
    <xdr:to>
      <xdr:col>98</xdr:col>
      <xdr:colOff>38100</xdr:colOff>
      <xdr:row>61</xdr:row>
      <xdr:rowOff>30662</xdr:rowOff>
    </xdr:to>
    <xdr:sp macro="" textlink="">
      <xdr:nvSpPr>
        <xdr:cNvPr id="617" name="楕円 616">
          <a:extLst>
            <a:ext uri="{FF2B5EF4-FFF2-40B4-BE49-F238E27FC236}">
              <a16:creationId xmlns:a16="http://schemas.microsoft.com/office/drawing/2014/main" id="{33D886E4-4B21-4EE2-A82E-00D4319B83D3}"/>
            </a:ext>
          </a:extLst>
        </xdr:cNvPr>
        <xdr:cNvSpPr/>
      </xdr:nvSpPr>
      <xdr:spPr>
        <a:xfrm>
          <a:off x="18605500" y="103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143691</xdr:rowOff>
    </xdr:from>
    <xdr:to>
      <xdr:col>102</xdr:col>
      <xdr:colOff>114300</xdr:colOff>
      <xdr:row>60</xdr:row>
      <xdr:rowOff>151312</xdr:rowOff>
    </xdr:to>
    <xdr:cxnSp macro="">
      <xdr:nvCxnSpPr>
        <xdr:cNvPr id="618" name="直線コネクタ 617">
          <a:extLst>
            <a:ext uri="{FF2B5EF4-FFF2-40B4-BE49-F238E27FC236}">
              <a16:creationId xmlns:a16="http://schemas.microsoft.com/office/drawing/2014/main" id="{210915BB-A920-4829-B3E6-CE9CD558768E}"/>
            </a:ext>
          </a:extLst>
        </xdr:cNvPr>
        <xdr:cNvCxnSpPr/>
      </xdr:nvCxnSpPr>
      <xdr:spPr>
        <a:xfrm flipV="1">
          <a:off x="18656300" y="1043069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48C1A5D8-3CD6-411B-B697-E28BC490B306}"/>
            </a:ext>
          </a:extLst>
        </xdr:cNvPr>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23FC8635-988A-48E6-AE71-AEFD8D7E9D39}"/>
            </a:ext>
          </a:extLst>
        </xdr:cNvPr>
        <xdr:cNvSpPr txBox="1"/>
      </xdr:nvSpPr>
      <xdr:spPr>
        <a:xfrm>
          <a:off x="20199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CF788FE8-5BAA-428A-8460-1ADC7848830D}"/>
            </a:ext>
          </a:extLst>
        </xdr:cNvPr>
        <xdr:cNvSpPr txBox="1"/>
      </xdr:nvSpPr>
      <xdr:spPr>
        <a:xfrm>
          <a:off x="19310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635F2D12-63CB-492F-AB18-729A97330DA3}"/>
            </a:ext>
          </a:extLst>
        </xdr:cNvPr>
        <xdr:cNvSpPr txBox="1"/>
      </xdr:nvSpPr>
      <xdr:spPr>
        <a:xfrm>
          <a:off x="18421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18523</xdr:rowOff>
    </xdr:from>
    <xdr:ext cx="469744" cy="259045"/>
    <xdr:sp macro="" textlink="">
      <xdr:nvSpPr>
        <xdr:cNvPr id="623" name="n_1mainValue【学校施設】&#10;一人当たり面積">
          <a:extLst>
            <a:ext uri="{FF2B5EF4-FFF2-40B4-BE49-F238E27FC236}">
              <a16:creationId xmlns:a16="http://schemas.microsoft.com/office/drawing/2014/main" id="{F5014265-FBAA-45D0-95E8-7DE24B004A10}"/>
            </a:ext>
          </a:extLst>
        </xdr:cNvPr>
        <xdr:cNvSpPr txBox="1"/>
      </xdr:nvSpPr>
      <xdr:spPr>
        <a:xfrm>
          <a:off x="21075727" y="1047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50092</xdr:rowOff>
    </xdr:from>
    <xdr:ext cx="469744" cy="259045"/>
    <xdr:sp macro="" textlink="">
      <xdr:nvSpPr>
        <xdr:cNvPr id="624" name="n_2mainValue【学校施設】&#10;一人当たり面積">
          <a:extLst>
            <a:ext uri="{FF2B5EF4-FFF2-40B4-BE49-F238E27FC236}">
              <a16:creationId xmlns:a16="http://schemas.microsoft.com/office/drawing/2014/main" id="{5466B64F-400D-439F-B8AB-A60840A3CF33}"/>
            </a:ext>
          </a:extLst>
        </xdr:cNvPr>
        <xdr:cNvSpPr txBox="1"/>
      </xdr:nvSpPr>
      <xdr:spPr>
        <a:xfrm>
          <a:off x="20199427"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14168</xdr:rowOff>
    </xdr:from>
    <xdr:ext cx="469744" cy="259045"/>
    <xdr:sp macro="" textlink="">
      <xdr:nvSpPr>
        <xdr:cNvPr id="625" name="n_3mainValue【学校施設】&#10;一人当たり面積">
          <a:extLst>
            <a:ext uri="{FF2B5EF4-FFF2-40B4-BE49-F238E27FC236}">
              <a16:creationId xmlns:a16="http://schemas.microsoft.com/office/drawing/2014/main" id="{39768A40-F4A1-4058-8C0B-24D13248DAE2}"/>
            </a:ext>
          </a:extLst>
        </xdr:cNvPr>
        <xdr:cNvSpPr txBox="1"/>
      </xdr:nvSpPr>
      <xdr:spPr>
        <a:xfrm>
          <a:off x="19310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21789</xdr:rowOff>
    </xdr:from>
    <xdr:ext cx="469744" cy="259045"/>
    <xdr:sp macro="" textlink="">
      <xdr:nvSpPr>
        <xdr:cNvPr id="626" name="n_4mainValue【学校施設】&#10;一人当たり面積">
          <a:extLst>
            <a:ext uri="{FF2B5EF4-FFF2-40B4-BE49-F238E27FC236}">
              <a16:creationId xmlns:a16="http://schemas.microsoft.com/office/drawing/2014/main" id="{069303F4-B07E-4AF0-BBE9-DE859D20435B}"/>
            </a:ext>
          </a:extLst>
        </xdr:cNvPr>
        <xdr:cNvSpPr txBox="1"/>
      </xdr:nvSpPr>
      <xdr:spPr>
        <a:xfrm>
          <a:off x="18421427" y="1048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E8FA00D0-78D1-48B6-ABEE-4AF14FD45A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FA9F46A6-AC94-4198-B04B-0B126DC069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24596F5-653E-45EC-A8D1-E1B80E20D8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BA9EAAD-7AB9-444D-A98B-06A36ABD62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5FB98B6-B168-4E0F-A93E-4A7616A004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AD7E5257-C0E9-4ABA-B0F8-565EAD4EBD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33EEB5CE-6E96-4A99-A93B-C2D946D13F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14FFF8C-D30A-4EE5-A054-46B6A2CFF9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94759AF2-762C-413C-BF58-E6534ED972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85276684-9B55-47FD-BED1-877243B1F3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9E60EC87-EE97-4C5A-995F-CD109904B5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5A51B13-860E-428C-89FB-6E4AFF8B1B9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1C85E281-17C5-4158-BFD6-69D68BD879B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3D2161A0-3A65-4D3C-A35F-58DE85D5919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6FFDDDD2-EF07-421F-878A-5D825086649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8B2A8946-A3AA-42C4-B9B2-A931E7EF702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E021419E-F065-4118-8251-BDDF4A26DD3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178929E3-F532-4627-B245-FCEA31AFE88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F3077E0E-7013-4AC9-B475-F87C2198DD8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409395FA-6307-4341-B853-E534AABB2D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25DF810C-601A-4A70-8846-26DDA04F360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FC1CE17A-CA0C-45D8-BDA7-3D1798874F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64D875AE-D0CD-481A-A433-A81D67FE6A8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9DD2DD6E-C2A1-44AD-8945-5C77BFE7E47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3EF84347-2CB1-41A1-AAE3-F5E8819556CA}"/>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F7CEEA7A-B7DB-4C91-896E-E617A598547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F80A00B0-5D9A-4852-8108-05B8EBED3AC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4C0CA579-2FD0-4656-BECF-BAC78676DB82}"/>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42B13990-624F-49CA-8DEC-E6A870FA1231}"/>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6771D172-F14A-4DA3-A93F-16C3DFEF1712}"/>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3BE3AAB1-5EE7-4441-ABEE-C33B80CEC6C2}"/>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C0FB224C-E6D3-4571-B5EE-4B631B2F2037}"/>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623CAE73-5FAB-4E59-9E1F-20E7EE1D9646}"/>
            </a:ext>
          </a:extLst>
        </xdr:cNvPr>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FB0400B1-1AD2-4647-A0A9-8D3A2CAE8F80}"/>
            </a:ext>
          </a:extLst>
        </xdr:cNvPr>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1F5B7CCF-0EDD-456A-924A-C921FDBB9303}"/>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47A32D0-22FF-4842-80E2-6EEE8E0FEB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6C36B5C-6635-4D9C-9C62-0D92FA9884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74348C-EA4A-4E41-8B9B-CB99A22B40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55DE8BF-17E7-4DFB-A17F-E2FCD9D9B5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A23B736-7C80-47E4-A30B-4488691ABF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27305</xdr:rowOff>
    </xdr:from>
    <xdr:to>
      <xdr:col>85</xdr:col>
      <xdr:colOff>177800</xdr:colOff>
      <xdr:row>85</xdr:row>
      <xdr:rowOff>128905</xdr:rowOff>
    </xdr:to>
    <xdr:sp macro="" textlink="">
      <xdr:nvSpPr>
        <xdr:cNvPr id="667" name="楕円 666">
          <a:extLst>
            <a:ext uri="{FF2B5EF4-FFF2-40B4-BE49-F238E27FC236}">
              <a16:creationId xmlns:a16="http://schemas.microsoft.com/office/drawing/2014/main" id="{A331C184-A07C-4109-A9D2-BD47E55B933D}"/>
            </a:ext>
          </a:extLst>
        </xdr:cNvPr>
        <xdr:cNvSpPr/>
      </xdr:nvSpPr>
      <xdr:spPr>
        <a:xfrm>
          <a:off x="16268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5732</xdr:rowOff>
    </xdr:from>
    <xdr:ext cx="405111" cy="259045"/>
    <xdr:sp macro="" textlink="">
      <xdr:nvSpPr>
        <xdr:cNvPr id="668" name="【児童館】&#10;有形固定資産減価償却率該当値テキスト">
          <a:extLst>
            <a:ext uri="{FF2B5EF4-FFF2-40B4-BE49-F238E27FC236}">
              <a16:creationId xmlns:a16="http://schemas.microsoft.com/office/drawing/2014/main" id="{6D4B6967-874D-445E-A7F8-4F7101FCB68B}"/>
            </a:ext>
          </a:extLst>
        </xdr:cNvPr>
        <xdr:cNvSpPr txBox="1"/>
      </xdr:nvSpPr>
      <xdr:spPr>
        <a:xfrm>
          <a:off x="16357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2539</xdr:rowOff>
    </xdr:from>
    <xdr:to>
      <xdr:col>81</xdr:col>
      <xdr:colOff>101600</xdr:colOff>
      <xdr:row>85</xdr:row>
      <xdr:rowOff>104139</xdr:rowOff>
    </xdr:to>
    <xdr:sp macro="" textlink="">
      <xdr:nvSpPr>
        <xdr:cNvPr id="669" name="楕円 668">
          <a:extLst>
            <a:ext uri="{FF2B5EF4-FFF2-40B4-BE49-F238E27FC236}">
              <a16:creationId xmlns:a16="http://schemas.microsoft.com/office/drawing/2014/main" id="{FDFAE857-7CEC-4A06-9C49-DD8FBFE773CA}"/>
            </a:ext>
          </a:extLst>
        </xdr:cNvPr>
        <xdr:cNvSpPr/>
      </xdr:nvSpPr>
      <xdr:spPr>
        <a:xfrm>
          <a:off x="15430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53339</xdr:rowOff>
    </xdr:from>
    <xdr:to>
      <xdr:col>85</xdr:col>
      <xdr:colOff>127000</xdr:colOff>
      <xdr:row>85</xdr:row>
      <xdr:rowOff>78105</xdr:rowOff>
    </xdr:to>
    <xdr:cxnSp macro="">
      <xdr:nvCxnSpPr>
        <xdr:cNvPr id="670" name="直線コネクタ 669">
          <a:extLst>
            <a:ext uri="{FF2B5EF4-FFF2-40B4-BE49-F238E27FC236}">
              <a16:creationId xmlns:a16="http://schemas.microsoft.com/office/drawing/2014/main" id="{C0FBDB20-F484-4FDA-B91D-79C291748139}"/>
            </a:ext>
          </a:extLst>
        </xdr:cNvPr>
        <xdr:cNvCxnSpPr/>
      </xdr:nvCxnSpPr>
      <xdr:spPr>
        <a:xfrm>
          <a:off x="15481300" y="146265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671" name="楕円 670">
          <a:extLst>
            <a:ext uri="{FF2B5EF4-FFF2-40B4-BE49-F238E27FC236}">
              <a16:creationId xmlns:a16="http://schemas.microsoft.com/office/drawing/2014/main" id="{68B11941-2171-408B-95CE-BE095352463E}"/>
            </a:ext>
          </a:extLst>
        </xdr:cNvPr>
        <xdr:cNvSpPr/>
      </xdr:nvSpPr>
      <xdr:spPr>
        <a:xfrm>
          <a:off x="14541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17145</xdr:rowOff>
    </xdr:from>
    <xdr:to>
      <xdr:col>81</xdr:col>
      <xdr:colOff>50800</xdr:colOff>
      <xdr:row>85</xdr:row>
      <xdr:rowOff>53339</xdr:rowOff>
    </xdr:to>
    <xdr:cxnSp macro="">
      <xdr:nvCxnSpPr>
        <xdr:cNvPr id="672" name="直線コネクタ 671">
          <a:extLst>
            <a:ext uri="{FF2B5EF4-FFF2-40B4-BE49-F238E27FC236}">
              <a16:creationId xmlns:a16="http://schemas.microsoft.com/office/drawing/2014/main" id="{84A3885A-072A-40EF-93D3-E2ECB7DBDA93}"/>
            </a:ext>
          </a:extLst>
        </xdr:cNvPr>
        <xdr:cNvCxnSpPr/>
      </xdr:nvCxnSpPr>
      <xdr:spPr>
        <a:xfrm>
          <a:off x="14592300" y="145903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95886</xdr:rowOff>
    </xdr:from>
    <xdr:to>
      <xdr:col>72</xdr:col>
      <xdr:colOff>38100</xdr:colOff>
      <xdr:row>85</xdr:row>
      <xdr:rowOff>26036</xdr:rowOff>
    </xdr:to>
    <xdr:sp macro="" textlink="">
      <xdr:nvSpPr>
        <xdr:cNvPr id="673" name="楕円 672">
          <a:extLst>
            <a:ext uri="{FF2B5EF4-FFF2-40B4-BE49-F238E27FC236}">
              <a16:creationId xmlns:a16="http://schemas.microsoft.com/office/drawing/2014/main" id="{705E37F3-672F-470C-89BD-90ECD3F04715}"/>
            </a:ext>
          </a:extLst>
        </xdr:cNvPr>
        <xdr:cNvSpPr/>
      </xdr:nvSpPr>
      <xdr:spPr>
        <a:xfrm>
          <a:off x="13652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146686</xdr:rowOff>
    </xdr:from>
    <xdr:to>
      <xdr:col>76</xdr:col>
      <xdr:colOff>114300</xdr:colOff>
      <xdr:row>85</xdr:row>
      <xdr:rowOff>17145</xdr:rowOff>
    </xdr:to>
    <xdr:cxnSp macro="">
      <xdr:nvCxnSpPr>
        <xdr:cNvPr id="674" name="直線コネクタ 673">
          <a:extLst>
            <a:ext uri="{FF2B5EF4-FFF2-40B4-BE49-F238E27FC236}">
              <a16:creationId xmlns:a16="http://schemas.microsoft.com/office/drawing/2014/main" id="{490A33CC-E546-42B1-8582-8E76B679EA50}"/>
            </a:ext>
          </a:extLst>
        </xdr:cNvPr>
        <xdr:cNvCxnSpPr/>
      </xdr:nvCxnSpPr>
      <xdr:spPr>
        <a:xfrm>
          <a:off x="13703300" y="14548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42545</xdr:rowOff>
    </xdr:from>
    <xdr:to>
      <xdr:col>67</xdr:col>
      <xdr:colOff>101600</xdr:colOff>
      <xdr:row>84</xdr:row>
      <xdr:rowOff>144145</xdr:rowOff>
    </xdr:to>
    <xdr:sp macro="" textlink="">
      <xdr:nvSpPr>
        <xdr:cNvPr id="675" name="楕円 674">
          <a:extLst>
            <a:ext uri="{FF2B5EF4-FFF2-40B4-BE49-F238E27FC236}">
              <a16:creationId xmlns:a16="http://schemas.microsoft.com/office/drawing/2014/main" id="{10C9239F-4091-47D4-9FFC-30014F747A8F}"/>
            </a:ext>
          </a:extLst>
        </xdr:cNvPr>
        <xdr:cNvSpPr/>
      </xdr:nvSpPr>
      <xdr:spPr>
        <a:xfrm>
          <a:off x="12763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93345</xdr:rowOff>
    </xdr:from>
    <xdr:to>
      <xdr:col>71</xdr:col>
      <xdr:colOff>177800</xdr:colOff>
      <xdr:row>84</xdr:row>
      <xdr:rowOff>146686</xdr:rowOff>
    </xdr:to>
    <xdr:cxnSp macro="">
      <xdr:nvCxnSpPr>
        <xdr:cNvPr id="676" name="直線コネクタ 675">
          <a:extLst>
            <a:ext uri="{FF2B5EF4-FFF2-40B4-BE49-F238E27FC236}">
              <a16:creationId xmlns:a16="http://schemas.microsoft.com/office/drawing/2014/main" id="{7580F2E4-5141-48EF-A1F6-ADF59984906C}"/>
            </a:ext>
          </a:extLst>
        </xdr:cNvPr>
        <xdr:cNvCxnSpPr/>
      </xdr:nvCxnSpPr>
      <xdr:spPr>
        <a:xfrm>
          <a:off x="12814300" y="144951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B3F01CAB-9498-42B9-B87D-5AF6EA906C75}"/>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54CCCDAA-913A-4C85-8D91-165E46FFDE0C}"/>
            </a:ext>
          </a:extLst>
        </xdr:cNvPr>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5440C818-43CA-44F4-B7D8-6C7900848627}"/>
            </a:ext>
          </a:extLst>
        </xdr:cNvPr>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484850A4-8D02-4F6E-9326-3F6BACA36049}"/>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95266</xdr:rowOff>
    </xdr:from>
    <xdr:ext cx="405111" cy="259045"/>
    <xdr:sp macro="" textlink="">
      <xdr:nvSpPr>
        <xdr:cNvPr id="681" name="n_1mainValue【児童館】&#10;有形固定資産減価償却率">
          <a:extLst>
            <a:ext uri="{FF2B5EF4-FFF2-40B4-BE49-F238E27FC236}">
              <a16:creationId xmlns:a16="http://schemas.microsoft.com/office/drawing/2014/main" id="{68BD0812-A90E-4C9F-98D7-1299E5175DC1}"/>
            </a:ext>
          </a:extLst>
        </xdr:cNvPr>
        <xdr:cNvSpPr txBox="1"/>
      </xdr:nvSpPr>
      <xdr:spPr>
        <a:xfrm>
          <a:off x="15266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59072</xdr:rowOff>
    </xdr:from>
    <xdr:ext cx="405111" cy="259045"/>
    <xdr:sp macro="" textlink="">
      <xdr:nvSpPr>
        <xdr:cNvPr id="682" name="n_2mainValue【児童館】&#10;有形固定資産減価償却率">
          <a:extLst>
            <a:ext uri="{FF2B5EF4-FFF2-40B4-BE49-F238E27FC236}">
              <a16:creationId xmlns:a16="http://schemas.microsoft.com/office/drawing/2014/main" id="{BCF1B63D-30E4-4BC9-AE85-5D7F1E2236F2}"/>
            </a:ext>
          </a:extLst>
        </xdr:cNvPr>
        <xdr:cNvSpPr txBox="1"/>
      </xdr:nvSpPr>
      <xdr:spPr>
        <a:xfrm>
          <a:off x="14389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17163</xdr:rowOff>
    </xdr:from>
    <xdr:ext cx="405111" cy="259045"/>
    <xdr:sp macro="" textlink="">
      <xdr:nvSpPr>
        <xdr:cNvPr id="683" name="n_3mainValue【児童館】&#10;有形固定資産減価償却率">
          <a:extLst>
            <a:ext uri="{FF2B5EF4-FFF2-40B4-BE49-F238E27FC236}">
              <a16:creationId xmlns:a16="http://schemas.microsoft.com/office/drawing/2014/main" id="{C12E1C88-753A-4F0C-99C0-69568FA072AA}"/>
            </a:ext>
          </a:extLst>
        </xdr:cNvPr>
        <xdr:cNvSpPr txBox="1"/>
      </xdr:nvSpPr>
      <xdr:spPr>
        <a:xfrm>
          <a:off x="13500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135272</xdr:rowOff>
    </xdr:from>
    <xdr:ext cx="405111" cy="259045"/>
    <xdr:sp macro="" textlink="">
      <xdr:nvSpPr>
        <xdr:cNvPr id="684" name="n_4mainValue【児童館】&#10;有形固定資産減価償却率">
          <a:extLst>
            <a:ext uri="{FF2B5EF4-FFF2-40B4-BE49-F238E27FC236}">
              <a16:creationId xmlns:a16="http://schemas.microsoft.com/office/drawing/2014/main" id="{430DB93F-A205-4EF0-AF77-B98C3CE66E45}"/>
            </a:ext>
          </a:extLst>
        </xdr:cNvPr>
        <xdr:cNvSpPr txBox="1"/>
      </xdr:nvSpPr>
      <xdr:spPr>
        <a:xfrm>
          <a:off x="12611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63E0ED86-515C-4759-97DB-284B7AA9D2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262E2DE6-B332-4726-9416-561E4DB650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EDF4022-3D67-4CB2-92E9-89A601A4BC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F3096DA2-099C-4B47-9B59-2F2D4148EA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7D3BD34D-17E3-489D-B566-6871263485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DCF3DF60-ECF5-48EA-A79F-925C244A88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B71EA02D-180E-438D-8501-CA53614967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4F9081EE-CFEA-4F26-9A29-3DDA3209EF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B6E26FFE-2FE5-45E7-A7ED-44D6E714B3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FCEA8CD-48F9-45E8-9D36-3E66A792DE8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E3B53A74-E25F-4041-B72D-7FA6F01D4E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AC048C5A-C6C8-414F-8CD0-8589E275D77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C5A3B58C-FC74-4003-BD7D-5395098FB49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B3DEFCFD-64DB-495E-9BF4-BC40C17709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FD566273-EAF6-45FE-AEE1-71748741B22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EDD1C3C7-8BCA-4E43-9357-A72EC9F512C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8A3D89C1-4CB2-4074-85F2-A9957DAF24D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9DECBB6D-E44A-455B-8987-21C47C40EFD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201FD5EF-20D4-4868-8BB8-4BF2D0B3E0F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A57B9CAC-0DE8-4332-8023-51E96F14B5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CD3445F2-47F2-49C3-A4D4-B51F01CEA5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1F3E959F-534A-4B4B-9808-F1E967E8CC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F7A10833-627E-4870-9DB7-AC6370434E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C9E00BD5-41F9-4F11-850F-4F9D71D291BE}"/>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D7F3B5DF-DFEC-4E56-9352-A5385186A8A9}"/>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124FEE51-0789-4869-BE3D-AD1161426341}"/>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5E25A065-6C0E-4C0B-B14B-94456F3C0D9E}"/>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35BE01E6-AB38-4FB1-B946-4BAB47948E41}"/>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C56107B2-EF91-43E9-B269-687455482D00}"/>
            </a:ext>
          </a:extLst>
        </xdr:cNvPr>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15649411-0DCE-4142-98DC-376C1BD9A679}"/>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B6AE196A-F821-4EC4-A352-880EF2346FA6}"/>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861B353F-B96F-443E-9906-9735AA97BC0E}"/>
            </a:ext>
          </a:extLst>
        </xdr:cNvPr>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2F06BB6F-2F18-4AF7-9924-29ECAED32FFC}"/>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0B0D9E7F-8C8F-438E-A9FD-6026460E1BEA}"/>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9085045-A226-46BD-8B82-94749AC33B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1E1B290-CDDA-4B61-B1CD-5D3530C4B6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D340C23-ED1B-4194-B647-18E701470D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4551DFA-AF83-4BA3-AD88-7AFA2F08FD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63A898C-7FEC-4F83-8EDB-A0BCC20499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4" name="楕円 723">
          <a:extLst>
            <a:ext uri="{FF2B5EF4-FFF2-40B4-BE49-F238E27FC236}">
              <a16:creationId xmlns:a16="http://schemas.microsoft.com/office/drawing/2014/main" id="{757C3884-FA85-4FDF-8575-940E6D339A0A}"/>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5" name="【児童館】&#10;一人当たり面積該当値テキスト">
          <a:extLst>
            <a:ext uri="{FF2B5EF4-FFF2-40B4-BE49-F238E27FC236}">
              <a16:creationId xmlns:a16="http://schemas.microsoft.com/office/drawing/2014/main" id="{DDE2CAAA-ABEE-444B-A4AD-0F141AB32FE1}"/>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6" name="楕円 725">
          <a:extLst>
            <a:ext uri="{FF2B5EF4-FFF2-40B4-BE49-F238E27FC236}">
              <a16:creationId xmlns:a16="http://schemas.microsoft.com/office/drawing/2014/main" id="{1B3C13B0-DD68-4605-A4C3-CCF7842101AE}"/>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19050</xdr:rowOff>
    </xdr:to>
    <xdr:cxnSp macro="">
      <xdr:nvCxnSpPr>
        <xdr:cNvPr id="727" name="直線コネクタ 726">
          <a:extLst>
            <a:ext uri="{FF2B5EF4-FFF2-40B4-BE49-F238E27FC236}">
              <a16:creationId xmlns:a16="http://schemas.microsoft.com/office/drawing/2014/main" id="{1A306679-74A3-4935-855C-CC270DA8008F}"/>
            </a:ext>
          </a:extLst>
        </xdr:cNvPr>
        <xdr:cNvCxnSpPr/>
      </xdr:nvCxnSpPr>
      <xdr:spPr>
        <a:xfrm flipV="1">
          <a:off x="21323300" y="14744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8" name="楕円 727">
          <a:extLst>
            <a:ext uri="{FF2B5EF4-FFF2-40B4-BE49-F238E27FC236}">
              <a16:creationId xmlns:a16="http://schemas.microsoft.com/office/drawing/2014/main" id="{462B8DF4-8177-446A-A46F-3BD051B006C3}"/>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9" name="直線コネクタ 728">
          <a:extLst>
            <a:ext uri="{FF2B5EF4-FFF2-40B4-BE49-F238E27FC236}">
              <a16:creationId xmlns:a16="http://schemas.microsoft.com/office/drawing/2014/main" id="{6DB2F6BC-8C54-4C2B-97F0-19D22A50445E}"/>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30" name="楕円 729">
          <a:extLst>
            <a:ext uri="{FF2B5EF4-FFF2-40B4-BE49-F238E27FC236}">
              <a16:creationId xmlns:a16="http://schemas.microsoft.com/office/drawing/2014/main" id="{7BFE40CB-CB41-4CAD-A8D2-6B789379C0D9}"/>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31" name="直線コネクタ 730">
          <a:extLst>
            <a:ext uri="{FF2B5EF4-FFF2-40B4-BE49-F238E27FC236}">
              <a16:creationId xmlns:a16="http://schemas.microsoft.com/office/drawing/2014/main" id="{2E13080B-BC89-4D3E-93A0-D524B5DD7992}"/>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32" name="楕円 731">
          <a:extLst>
            <a:ext uri="{FF2B5EF4-FFF2-40B4-BE49-F238E27FC236}">
              <a16:creationId xmlns:a16="http://schemas.microsoft.com/office/drawing/2014/main" id="{2110E6D7-A1D2-409A-80B9-C96EDE08B781}"/>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33" name="直線コネクタ 732">
          <a:extLst>
            <a:ext uri="{FF2B5EF4-FFF2-40B4-BE49-F238E27FC236}">
              <a16:creationId xmlns:a16="http://schemas.microsoft.com/office/drawing/2014/main" id="{AEB3C555-ACA1-4103-8204-B388A181435B}"/>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A9B45AF9-3029-4148-B119-1F38C034FC96}"/>
            </a:ext>
          </a:extLst>
        </xdr:cNvPr>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45966F76-D200-452C-B11B-4C6490FCEEF2}"/>
            </a:ext>
          </a:extLst>
        </xdr:cNvPr>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73CDCB34-4C18-4EC5-8BF9-741CB2BADD8E}"/>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2F87953F-F125-4AB1-88C9-2CCDA0953188}"/>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8" name="n_1mainValue【児童館】&#10;一人当たり面積">
          <a:extLst>
            <a:ext uri="{FF2B5EF4-FFF2-40B4-BE49-F238E27FC236}">
              <a16:creationId xmlns:a16="http://schemas.microsoft.com/office/drawing/2014/main" id="{2A874462-99DC-4372-BA64-89BC5B0826E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9" name="n_2mainValue【児童館】&#10;一人当たり面積">
          <a:extLst>
            <a:ext uri="{FF2B5EF4-FFF2-40B4-BE49-F238E27FC236}">
              <a16:creationId xmlns:a16="http://schemas.microsoft.com/office/drawing/2014/main" id="{F907D101-2D0A-4D1D-92C9-02959664B71D}"/>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40" name="n_3mainValue【児童館】&#10;一人当たり面積">
          <a:extLst>
            <a:ext uri="{FF2B5EF4-FFF2-40B4-BE49-F238E27FC236}">
              <a16:creationId xmlns:a16="http://schemas.microsoft.com/office/drawing/2014/main" id="{C7C1B479-00D5-4664-9ADE-D7BA59D3A0D5}"/>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41" name="n_4mainValue【児童館】&#10;一人当たり面積">
          <a:extLst>
            <a:ext uri="{FF2B5EF4-FFF2-40B4-BE49-F238E27FC236}">
              <a16:creationId xmlns:a16="http://schemas.microsoft.com/office/drawing/2014/main" id="{27CA83BB-E030-4645-B196-270F285BBAF6}"/>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DEE7B9C-8E6D-4386-80D9-3B022EE684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C2C4B248-B2C0-47D4-AA4F-8BDE0BF535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8811A4C9-8E80-46CC-A2E7-F6C7DF2113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64B6FCF-8DB2-4B11-97BB-74CDDF8696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4DF4D501-6DB8-4531-8248-327758CDBD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55ABF3E7-55C0-4E1E-B0B6-3870C57912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AC2436F-501B-4EAE-9C0F-7150BB9725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390C553C-0296-4D74-BDC5-B42C34F13F2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4499B452-36D6-4FB7-A46B-D9EA21B7C8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CB5D63F4-B34A-4CBD-9CBA-148749DED4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CB7981DA-16ED-4A07-8C96-095D2476CC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C27D9EBA-60E4-4719-A1AE-94249B7548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8EE9E5A7-B4DF-41B9-BA93-018BEF300B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5F39019D-7A56-41FF-B928-A577BF3C2B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3D40D150-F906-486C-8EBE-4B571EDA79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5E8A2BA2-0A6F-4A9E-BAA9-A464AC26B31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D1452E48-D526-4746-9C0A-853A85F353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06BD9C3-B472-43A4-8A6E-0E85637765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56CFE029-06A5-49A7-8D15-07D24A42D0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すべての施設類型において、有形固定資産減価償却率が前年度より比率が上昇し、学校施設以外は類似団体平均も上回っている状況である。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類似団体平均より有形固定資産減価償却率が下回っている。近年、国庫補助金の内示率減少に伴い、計画調整しながらの事業執行となっていることが原因の一つと考えられる。優先度の高いものから、長寿命化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類似団体平均より有形固定資産減価償却率が下回っている。市制施行後の急激な人口増加に併せて整備したことから、老朽化が進んでいる。年少人口の推移と幼稚園・保育ニーズを⾒極めながら、こども園化や⺠営化を含めて今後のあり方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％、類似団体平均より有形固定資産減価償却率が下回っている。建設から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年以上が経過し、老朽化が進行している。他施設との複合化も視野に調整を行いつつ、それまでの間、適正に維持管理を行う。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AAB29B-11DB-4219-B367-3662DA63D7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26A750-40EF-4748-A360-8D59661F28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CD9149-812E-4C7E-94F0-D746EB382D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92C4F6-359F-4DEC-B914-4D9D8811A0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0686FE-2309-44CB-9095-F240F308EF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F7C781-0F45-4553-BB98-CD86A1CDC3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9C0B85-7B57-4551-92A7-93C59D755C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2C0125-25C9-4D74-9F02-63C1B8D58E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7C9623-ECFB-481D-8525-640A92594C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5887F4-CAD2-4719-B051-CCB0EEE7B4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117,946
116,569
53.15
44,513,782
42,293,947
1,974,405
24,500,418
13,851,315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D1481E-4529-4CB8-8A82-C8443F8A53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8FFA98-D882-46D4-A57A-87C3615696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BD6AD1-8F49-4C06-B55D-8E1A8D5FF9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D3646A-E0C7-4C21-BF92-7D10944F0F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5CAE29-E0AF-46D5-8DD4-9470C4D42F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CD2330-E1EB-474D-B165-CDCC40BD6A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C99897-EADF-4453-A8D0-D22815B9E5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076AE3-2C9C-45AA-8B05-D62054BCD1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7031B4-46B4-4C69-BF39-2E2F633726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25CFF2-CD7B-4C9A-92DB-75920B3793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75B29A-6F12-4540-A29C-277FB59311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3BC351-E05B-4D86-ACAE-DA97FB107F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64A3DE-4CF3-4AC8-B997-8E5FBF8BB3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C6110A-60E5-4E46-9738-61FC4B500A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9E5513-62C7-4FA9-96C9-BC440C6DE7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E2908D-18EB-4392-87B3-57961D1F4F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3DE98C-2D63-4C57-AA9B-4B07DDD201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13AA05-480F-4AD7-8869-D583D7D7F6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62649C-5A4F-4093-A69B-82B3C45BE6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BEF677-EF55-4707-A3AD-D5A7613350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73ECFE-989D-466B-B2D8-28F6A4E80E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A13956-7AF5-4252-AF7F-A3E8BDAABE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92F722-8A37-47CB-9769-590766480C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EA3D36-F9F1-43CE-8B34-71A995925D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CC0D9D-2F5A-4BCF-8C67-22E5F5B778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DEEBD7-3AF6-4F16-9347-3B79CBF27C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F8AAE0-B280-42D0-A4F2-E4D1F687D7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98BF60-B392-47A6-9AF1-49C8A82AB6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F3E19D-EAE1-4034-9354-8EB185F0ED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617D02-6A93-40FE-9A14-9F9E7EBC99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75F4A6-D0AC-4D50-AEE0-A6E801AF1B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6C18AE-99F7-417C-AC1B-75509E375C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3432322-3FA8-4EC2-A669-D2647688BBD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E74A5F-B7A9-4940-8ABA-F9F3B809CB3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C0BA64-0E46-48BB-9400-8DC54BFE473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4DCB44-C2AA-4B85-9848-AC7FA68F8A9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73DA520-F338-4814-9D56-3F20C58504F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542ABE-C096-4D4B-99C8-1F4EE0D325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2DF438-30C3-4BA7-8812-37575F00D3E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C273F24-D0B4-425F-91BF-7CA29F4591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363A148-3E06-4872-B8D2-0D0179653F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241F82-E1FE-4EF5-9227-B5B9DAC0A28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541012E-1A52-4072-87E8-E23DB074D3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99FCC08-5348-4479-872A-F6A0279D96E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173C4CA-7C96-45CE-A5FE-A2EA009E17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0A889A7-DDCD-4413-961F-BD85FDAD81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28788B1D-AD67-48B1-98FD-81A9E97CAA36}"/>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89779707-D73E-41C9-9691-6279792D625E}"/>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DD4B3E58-9F64-4F81-9DD1-E293ED4D290A}"/>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E04A9681-8956-46FB-A41C-92694222D607}"/>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7C43D22B-BA06-4994-8A6A-A100C987E6B4}"/>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6EDAD432-5239-41FF-B4B8-C2FBFD73D8A7}"/>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93D418ED-152B-4FB6-8268-D845295F414C}"/>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D49620E8-FA29-40FB-9CD5-5F024EA61C40}"/>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C867F65B-665E-423E-A5C5-98D89FCA1D69}"/>
            </a:ext>
          </a:extLst>
        </xdr:cNvPr>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5467E35A-1A0E-4E7D-8D38-47DFDEF8192D}"/>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C185B4C2-39C0-48EF-BCD7-A82A7942F746}"/>
            </a:ext>
          </a:extLst>
        </xdr:cNvPr>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D62B15-70C6-4EC3-A387-13DDD227A30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BCEE7D-B12A-4A18-B5A7-AB9DCEF32A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49C647-2820-4705-A9C7-1286788B8E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71FC4F-0C6B-427B-A853-3B9043C361C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4DBF07B-79A2-4557-B794-DDBAE1F3B7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51526</xdr:rowOff>
    </xdr:from>
    <xdr:to>
      <xdr:col>24</xdr:col>
      <xdr:colOff>114300</xdr:colOff>
      <xdr:row>39</xdr:row>
      <xdr:rowOff>153126</xdr:rowOff>
    </xdr:to>
    <xdr:sp macro="" textlink="">
      <xdr:nvSpPr>
        <xdr:cNvPr id="74" name="楕円 73">
          <a:extLst>
            <a:ext uri="{FF2B5EF4-FFF2-40B4-BE49-F238E27FC236}">
              <a16:creationId xmlns:a16="http://schemas.microsoft.com/office/drawing/2014/main" id="{0D474960-F853-41E8-991D-6F6F1FDC893B}"/>
            </a:ext>
          </a:extLst>
        </xdr:cNvPr>
        <xdr:cNvSpPr/>
      </xdr:nvSpPr>
      <xdr:spPr>
        <a:xfrm>
          <a:off x="4584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29953</xdr:rowOff>
    </xdr:from>
    <xdr:ext cx="405111" cy="259045"/>
    <xdr:sp macro="" textlink="">
      <xdr:nvSpPr>
        <xdr:cNvPr id="75" name="【図書館】&#10;有形固定資産減価償却率該当値テキスト">
          <a:extLst>
            <a:ext uri="{FF2B5EF4-FFF2-40B4-BE49-F238E27FC236}">
              <a16:creationId xmlns:a16="http://schemas.microsoft.com/office/drawing/2014/main" id="{5B0F53BA-BADE-496B-9C70-D57BEE566169}"/>
            </a:ext>
          </a:extLst>
        </xdr:cNvPr>
        <xdr:cNvSpPr txBox="1"/>
      </xdr:nvSpPr>
      <xdr:spPr>
        <a:xfrm>
          <a:off x="4673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a:extLst>
            <a:ext uri="{FF2B5EF4-FFF2-40B4-BE49-F238E27FC236}">
              <a16:creationId xmlns:a16="http://schemas.microsoft.com/office/drawing/2014/main" id="{4D508A37-3537-4318-A0C6-6D45C2C462E7}"/>
            </a:ext>
          </a:extLst>
        </xdr:cNvPr>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102326</xdr:rowOff>
    </xdr:to>
    <xdr:cxnSp macro="">
      <xdr:nvCxnSpPr>
        <xdr:cNvPr id="77" name="直線コネクタ 76">
          <a:extLst>
            <a:ext uri="{FF2B5EF4-FFF2-40B4-BE49-F238E27FC236}">
              <a16:creationId xmlns:a16="http://schemas.microsoft.com/office/drawing/2014/main" id="{4CC07D8F-D8BD-4150-991B-24D8E96E529C}"/>
            </a:ext>
          </a:extLst>
        </xdr:cNvPr>
        <xdr:cNvCxnSpPr/>
      </xdr:nvCxnSpPr>
      <xdr:spPr>
        <a:xfrm>
          <a:off x="3797300" y="672192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a:extLst>
            <a:ext uri="{FF2B5EF4-FFF2-40B4-BE49-F238E27FC236}">
              <a16:creationId xmlns:a16="http://schemas.microsoft.com/office/drawing/2014/main" id="{8A95336A-1AF0-47EF-869F-3AE32DCFFE7D}"/>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35378</xdr:rowOff>
    </xdr:to>
    <xdr:cxnSp macro="">
      <xdr:nvCxnSpPr>
        <xdr:cNvPr id="79" name="直線コネクタ 78">
          <a:extLst>
            <a:ext uri="{FF2B5EF4-FFF2-40B4-BE49-F238E27FC236}">
              <a16:creationId xmlns:a16="http://schemas.microsoft.com/office/drawing/2014/main" id="{F4D43C37-F7B8-4EB4-AAE5-9E45E6E0291B}"/>
            </a:ext>
          </a:extLst>
        </xdr:cNvPr>
        <xdr:cNvCxnSpPr/>
      </xdr:nvCxnSpPr>
      <xdr:spPr>
        <a:xfrm>
          <a:off x="2908300" y="66941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a:extLst>
            <a:ext uri="{FF2B5EF4-FFF2-40B4-BE49-F238E27FC236}">
              <a16:creationId xmlns:a16="http://schemas.microsoft.com/office/drawing/2014/main" id="{FD772361-6F7C-4BC3-AE63-78CC5148DA9A}"/>
            </a:ext>
          </a:extLst>
        </xdr:cNvPr>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39</xdr:row>
      <xdr:rowOff>7620</xdr:rowOff>
    </xdr:to>
    <xdr:cxnSp macro="">
      <xdr:nvCxnSpPr>
        <xdr:cNvPr id="81" name="直線コネクタ 80">
          <a:extLst>
            <a:ext uri="{FF2B5EF4-FFF2-40B4-BE49-F238E27FC236}">
              <a16:creationId xmlns:a16="http://schemas.microsoft.com/office/drawing/2014/main" id="{772EAC8F-C48D-477B-A96C-EBB3D8F8705D}"/>
            </a:ext>
          </a:extLst>
        </xdr:cNvPr>
        <xdr:cNvCxnSpPr/>
      </xdr:nvCxnSpPr>
      <xdr:spPr>
        <a:xfrm>
          <a:off x="2019300" y="66108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30299</xdr:rowOff>
    </xdr:from>
    <xdr:to>
      <xdr:col>6</xdr:col>
      <xdr:colOff>38100</xdr:colOff>
      <xdr:row>38</xdr:row>
      <xdr:rowOff>131899</xdr:rowOff>
    </xdr:to>
    <xdr:sp macro="" textlink="">
      <xdr:nvSpPr>
        <xdr:cNvPr id="82" name="楕円 81">
          <a:extLst>
            <a:ext uri="{FF2B5EF4-FFF2-40B4-BE49-F238E27FC236}">
              <a16:creationId xmlns:a16="http://schemas.microsoft.com/office/drawing/2014/main" id="{C347968F-0789-4B42-87D3-CC12371B1BE5}"/>
            </a:ext>
          </a:extLst>
        </xdr:cNvPr>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95794</xdr:rowOff>
    </xdr:to>
    <xdr:cxnSp macro="">
      <xdr:nvCxnSpPr>
        <xdr:cNvPr id="83" name="直線コネクタ 82">
          <a:extLst>
            <a:ext uri="{FF2B5EF4-FFF2-40B4-BE49-F238E27FC236}">
              <a16:creationId xmlns:a16="http://schemas.microsoft.com/office/drawing/2014/main" id="{15D9C001-B1A6-4476-93F9-C96D38FF814A}"/>
            </a:ext>
          </a:extLst>
        </xdr:cNvPr>
        <xdr:cNvCxnSpPr/>
      </xdr:nvCxnSpPr>
      <xdr:spPr>
        <a:xfrm>
          <a:off x="1130300" y="65961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3D0EED42-B911-4453-AF62-04C5A981EF3B}"/>
            </a:ext>
          </a:extLst>
        </xdr:cNvPr>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019471F9-2803-4F90-91DE-5347D3D36A3E}"/>
            </a:ext>
          </a:extLst>
        </xdr:cNvPr>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B619960B-E274-4BC1-878D-4253C7851ADD}"/>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050D9A81-8CF8-41B8-BA29-C7652C04C1CC}"/>
            </a:ext>
          </a:extLst>
        </xdr:cNvPr>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3325F788-F1D1-4514-8CBD-A516DDEDB288}"/>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28FB3DBF-8C5C-469D-BF96-0124C0C27B4B}"/>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4DBF0D2F-FDA1-4188-B559-7B1EDB79E9E3}"/>
            </a:ext>
          </a:extLst>
        </xdr:cNvPr>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91" name="n_4mainValue【図書館】&#10;有形固定資産減価償却率">
          <a:extLst>
            <a:ext uri="{FF2B5EF4-FFF2-40B4-BE49-F238E27FC236}">
              <a16:creationId xmlns:a16="http://schemas.microsoft.com/office/drawing/2014/main" id="{E52FAC60-D5C3-4AE6-ACD2-13D1664A9894}"/>
            </a:ext>
          </a:extLst>
        </xdr:cNvPr>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4DACE7-E326-46BD-BD1F-8529BF8B8C3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1A7DA02-1111-4112-8796-88183D325D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ADE9AF2-6394-4E37-9874-A2A2B71E79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4E97516-47F3-456A-BA20-A7EA375D18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A989662-7A3B-4725-86F9-4A493C4119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CAC459B-38E4-4050-B416-F2E12480F5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4B520AC-5523-432E-B342-A2C275ADCF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E7CC95D-2803-4BA2-A2C0-6577A00DD6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C47B007-7AC3-4E0A-80AC-04145B2DC36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5863197-066C-4A67-BC2F-BD424E1C7B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004D4BA-4615-4C4F-B20E-EAF7DFC9419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3C33191E-1B95-4533-BCBF-DADA3BCA110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4D73121-7ECC-4B9F-9E91-D801EA300D4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A7894C66-9FD8-4F05-8669-70DB43F9FA4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AF33D67-B709-4479-8B5D-F75531DBA16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41C24EA-F624-4794-AD1D-6E94AA90778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728AEF2-2B28-4E65-9691-68385CF5E2B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59F0765-5B59-4296-B0C0-8FE2B4E4508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CA32776-5EF8-4648-8F76-E8E3635F001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B36FCF22-A300-464E-B583-E27E7A9DCC4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2F18F79-7842-401C-84DC-3B383F73500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BDC652F-4282-4AC6-A8A6-70168572919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976A6348-A920-46D9-A2D1-C5D50AA89A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0C871CB-EC7D-43EB-AC55-D85B9FA950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EA2DBB5-2EF8-4D85-A43E-74E8CB5EBF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96045724-1F19-4CD7-A641-7905909F4A0F}"/>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A07228E8-AA9E-4ED8-AF34-0A707D8AB6B3}"/>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3A2E030-8D66-4A0B-8537-8B9658728319}"/>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4C8D8468-FC9B-444A-81A3-7BB44BB9C691}"/>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6BD9D4B7-AE8F-4A80-8AE3-A19FE7325955}"/>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B97F1A52-7243-48D0-979D-9C676696EF89}"/>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D4BA1235-FD58-4114-9439-678346575CA7}"/>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15447602-6CC6-4B30-855F-E5EC9F0C295B}"/>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50529211-39EF-4F5E-9486-63F16D2592B2}"/>
            </a:ext>
          </a:extLst>
        </xdr:cNvPr>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B6D45141-E2D9-4714-AAA7-FB2C1589A0C9}"/>
            </a:ext>
          </a:extLst>
        </xdr:cNvPr>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D76AAC73-E895-4848-A489-93C1A6EFF281}"/>
            </a:ext>
          </a:extLst>
        </xdr:cNvPr>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C8001B7-3D2E-4AE9-905D-FF9A16B451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ECBDE6B-0B30-4AFF-AF72-3379DC2642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4CFC4A8-8BAA-42FF-9FF5-2275CEB638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A47D446-3AAF-46D5-AF5F-C6281D12E3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2C79B1F-E814-433D-A788-E139EE7B964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33" name="楕円 132">
          <a:extLst>
            <a:ext uri="{FF2B5EF4-FFF2-40B4-BE49-F238E27FC236}">
              <a16:creationId xmlns:a16="http://schemas.microsoft.com/office/drawing/2014/main" id="{30FE092A-BB29-4DF3-9BFF-51088DC4EB2F}"/>
            </a:ext>
          </a:extLst>
        </xdr:cNvPr>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23784</xdr:rowOff>
    </xdr:from>
    <xdr:ext cx="469744" cy="259045"/>
    <xdr:sp macro="" textlink="">
      <xdr:nvSpPr>
        <xdr:cNvPr id="134" name="【図書館】&#10;一人当たり面積該当値テキスト">
          <a:extLst>
            <a:ext uri="{FF2B5EF4-FFF2-40B4-BE49-F238E27FC236}">
              <a16:creationId xmlns:a16="http://schemas.microsoft.com/office/drawing/2014/main" id="{A4EA362F-11BF-43CE-9F34-AB6064CCC7DF}"/>
            </a:ext>
          </a:extLst>
        </xdr:cNvPr>
        <xdr:cNvSpPr txBox="1"/>
      </xdr:nvSpPr>
      <xdr:spPr>
        <a:xfrm>
          <a:off x="10515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11793</xdr:rowOff>
    </xdr:from>
    <xdr:to>
      <xdr:col>50</xdr:col>
      <xdr:colOff>165100</xdr:colOff>
      <xdr:row>39</xdr:row>
      <xdr:rowOff>113393</xdr:rowOff>
    </xdr:to>
    <xdr:sp macro="" textlink="">
      <xdr:nvSpPr>
        <xdr:cNvPr id="135" name="楕円 134">
          <a:extLst>
            <a:ext uri="{FF2B5EF4-FFF2-40B4-BE49-F238E27FC236}">
              <a16:creationId xmlns:a16="http://schemas.microsoft.com/office/drawing/2014/main" id="{7917B811-67D6-4D6F-833D-1EC2043D1E8E}"/>
            </a:ext>
          </a:extLst>
        </xdr:cNvPr>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51707</xdr:rowOff>
    </xdr:from>
    <xdr:to>
      <xdr:col>55</xdr:col>
      <xdr:colOff>0</xdr:colOff>
      <xdr:row>39</xdr:row>
      <xdr:rowOff>62593</xdr:rowOff>
    </xdr:to>
    <xdr:cxnSp macro="">
      <xdr:nvCxnSpPr>
        <xdr:cNvPr id="136" name="直線コネクタ 135">
          <a:extLst>
            <a:ext uri="{FF2B5EF4-FFF2-40B4-BE49-F238E27FC236}">
              <a16:creationId xmlns:a16="http://schemas.microsoft.com/office/drawing/2014/main" id="{305E15B0-7F82-4D38-A700-E97C9AC39863}"/>
            </a:ext>
          </a:extLst>
        </xdr:cNvPr>
        <xdr:cNvCxnSpPr/>
      </xdr:nvCxnSpPr>
      <xdr:spPr>
        <a:xfrm flipV="1">
          <a:off x="9639300" y="6738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37" name="楕円 136">
          <a:extLst>
            <a:ext uri="{FF2B5EF4-FFF2-40B4-BE49-F238E27FC236}">
              <a16:creationId xmlns:a16="http://schemas.microsoft.com/office/drawing/2014/main" id="{8AD5DBF7-8BC0-4FBA-94BD-BA4B6B5AE550}"/>
            </a:ext>
          </a:extLst>
        </xdr:cNvPr>
        <xdr:cNvSpPr/>
      </xdr:nvSpPr>
      <xdr:spPr>
        <a:xfrm>
          <a:off x="8699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62593</xdr:rowOff>
    </xdr:to>
    <xdr:cxnSp macro="">
      <xdr:nvCxnSpPr>
        <xdr:cNvPr id="138" name="直線コネクタ 137">
          <a:extLst>
            <a:ext uri="{FF2B5EF4-FFF2-40B4-BE49-F238E27FC236}">
              <a16:creationId xmlns:a16="http://schemas.microsoft.com/office/drawing/2014/main" id="{3AA7EC74-7FC6-455B-B910-6153F0213055}"/>
            </a:ext>
          </a:extLst>
        </xdr:cNvPr>
        <xdr:cNvCxnSpPr/>
      </xdr:nvCxnSpPr>
      <xdr:spPr>
        <a:xfrm>
          <a:off x="8750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9" name="楕円 138">
          <a:extLst>
            <a:ext uri="{FF2B5EF4-FFF2-40B4-BE49-F238E27FC236}">
              <a16:creationId xmlns:a16="http://schemas.microsoft.com/office/drawing/2014/main" id="{9682BF59-70EC-45BE-8440-6F1D64B39B86}"/>
            </a:ext>
          </a:extLst>
        </xdr:cNvPr>
        <xdr:cNvSpPr/>
      </xdr:nvSpPr>
      <xdr:spPr>
        <a:xfrm>
          <a:off x="7810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62593</xdr:rowOff>
    </xdr:from>
    <xdr:to>
      <xdr:col>45</xdr:col>
      <xdr:colOff>177800</xdr:colOff>
      <xdr:row>39</xdr:row>
      <xdr:rowOff>62593</xdr:rowOff>
    </xdr:to>
    <xdr:cxnSp macro="">
      <xdr:nvCxnSpPr>
        <xdr:cNvPr id="140" name="直線コネクタ 139">
          <a:extLst>
            <a:ext uri="{FF2B5EF4-FFF2-40B4-BE49-F238E27FC236}">
              <a16:creationId xmlns:a16="http://schemas.microsoft.com/office/drawing/2014/main" id="{65356CE0-407B-4BA4-AAC6-C9C63A8B9D77}"/>
            </a:ext>
          </a:extLst>
        </xdr:cNvPr>
        <xdr:cNvCxnSpPr/>
      </xdr:nvCxnSpPr>
      <xdr:spPr>
        <a:xfrm>
          <a:off x="7861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41" name="楕円 140">
          <a:extLst>
            <a:ext uri="{FF2B5EF4-FFF2-40B4-BE49-F238E27FC236}">
              <a16:creationId xmlns:a16="http://schemas.microsoft.com/office/drawing/2014/main" id="{2D1D8125-7325-4957-816E-9F03185597A2}"/>
            </a:ext>
          </a:extLst>
        </xdr:cNvPr>
        <xdr:cNvSpPr/>
      </xdr:nvSpPr>
      <xdr:spPr>
        <a:xfrm>
          <a:off x="6921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62593</xdr:rowOff>
    </xdr:from>
    <xdr:to>
      <xdr:col>41</xdr:col>
      <xdr:colOff>50800</xdr:colOff>
      <xdr:row>39</xdr:row>
      <xdr:rowOff>62593</xdr:rowOff>
    </xdr:to>
    <xdr:cxnSp macro="">
      <xdr:nvCxnSpPr>
        <xdr:cNvPr id="142" name="直線コネクタ 141">
          <a:extLst>
            <a:ext uri="{FF2B5EF4-FFF2-40B4-BE49-F238E27FC236}">
              <a16:creationId xmlns:a16="http://schemas.microsoft.com/office/drawing/2014/main" id="{0C039F71-029F-4FE9-979A-DDB773D23837}"/>
            </a:ext>
          </a:extLst>
        </xdr:cNvPr>
        <xdr:cNvCxnSpPr/>
      </xdr:nvCxnSpPr>
      <xdr:spPr>
        <a:xfrm>
          <a:off x="6972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BB1D02C4-8F23-499A-BC67-A80512D3B930}"/>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a:extLst>
            <a:ext uri="{FF2B5EF4-FFF2-40B4-BE49-F238E27FC236}">
              <a16:creationId xmlns:a16="http://schemas.microsoft.com/office/drawing/2014/main" id="{AB00E5E6-4CA2-4619-94E1-363CA8B522CC}"/>
            </a:ext>
          </a:extLst>
        </xdr:cNvPr>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a:extLst>
            <a:ext uri="{FF2B5EF4-FFF2-40B4-BE49-F238E27FC236}">
              <a16:creationId xmlns:a16="http://schemas.microsoft.com/office/drawing/2014/main" id="{2C3CA315-2EDA-43AA-83F6-B902B59C925A}"/>
            </a:ext>
          </a:extLst>
        </xdr:cNvPr>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a:extLst>
            <a:ext uri="{FF2B5EF4-FFF2-40B4-BE49-F238E27FC236}">
              <a16:creationId xmlns:a16="http://schemas.microsoft.com/office/drawing/2014/main" id="{8349A9B2-333A-4F0E-A782-4199DF17CEAF}"/>
            </a:ext>
          </a:extLst>
        </xdr:cNvPr>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129920</xdr:rowOff>
    </xdr:from>
    <xdr:ext cx="469744" cy="259045"/>
    <xdr:sp macro="" textlink="">
      <xdr:nvSpPr>
        <xdr:cNvPr id="147" name="n_1mainValue【図書館】&#10;一人当たり面積">
          <a:extLst>
            <a:ext uri="{FF2B5EF4-FFF2-40B4-BE49-F238E27FC236}">
              <a16:creationId xmlns:a16="http://schemas.microsoft.com/office/drawing/2014/main" id="{6C3926DF-E95D-437D-AAD8-75587A356FE6}"/>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8" name="n_2mainValue【図書館】&#10;一人当たり面積">
          <a:extLst>
            <a:ext uri="{FF2B5EF4-FFF2-40B4-BE49-F238E27FC236}">
              <a16:creationId xmlns:a16="http://schemas.microsoft.com/office/drawing/2014/main" id="{6C2BD57D-6A86-43B4-AEEA-975D945843BD}"/>
            </a:ext>
          </a:extLst>
        </xdr:cNvPr>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129920</xdr:rowOff>
    </xdr:from>
    <xdr:ext cx="469744" cy="259045"/>
    <xdr:sp macro="" textlink="">
      <xdr:nvSpPr>
        <xdr:cNvPr id="149" name="n_3mainValue【図書館】&#10;一人当たり面積">
          <a:extLst>
            <a:ext uri="{FF2B5EF4-FFF2-40B4-BE49-F238E27FC236}">
              <a16:creationId xmlns:a16="http://schemas.microsoft.com/office/drawing/2014/main" id="{E4D8D147-53DD-4ACF-AFE8-D0A397172175}"/>
            </a:ext>
          </a:extLst>
        </xdr:cNvPr>
        <xdr:cNvSpPr txBox="1"/>
      </xdr:nvSpPr>
      <xdr:spPr>
        <a:xfrm>
          <a:off x="7626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50" name="n_4mainValue【図書館】&#10;一人当たり面積">
          <a:extLst>
            <a:ext uri="{FF2B5EF4-FFF2-40B4-BE49-F238E27FC236}">
              <a16:creationId xmlns:a16="http://schemas.microsoft.com/office/drawing/2014/main" id="{C822D8E9-250F-4082-8E1A-1F1FBCD32AF3}"/>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5AB5CEC-EC7D-4D5E-AC1B-D17F285AD5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3F5CCAF-3C52-4062-B74B-C9A120D9E3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CE378B5-4CB8-428F-9D31-F6FD359257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A341873-24DD-4FB8-9496-523E7AE77C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9A14C6A-8A75-4A05-8D6A-ECF47D13FD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8D4DDA5-12A0-4A77-AB0E-F6315BFCCE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BF0E1F4-D952-4C4D-B854-2AC09D0547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3DD520E-688B-4910-904D-69BCB7C9A3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15DB291-2B13-4E4E-B9B6-4D3B43E1BE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8290422-4A08-47C2-9D4C-5E06249C26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6290B28-C7C6-4F26-9388-342077BB65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30E3A4A-41E7-4723-97AA-A2B62DB4731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38F5DEC-238A-4DD4-B643-1A3ED3EB112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6F8D8DA4-CB6E-42A6-BA53-2508502C46C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C95B87B-0F26-4EAD-86D7-84839223CD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95C8D39-B170-4E23-9D52-4872663D2AD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20EBA8D-A60E-4D8C-BC94-16916554966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77FD9C1-D99E-4D90-8098-B5F4AC4DE72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6ABAE13-5F9A-470C-BCD1-12F06C8F21C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F778A8C9-26C3-4FEA-869F-EF33C11242F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0578576-15FA-482C-A24B-F76F3FB3537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5BBAC66-2CC5-412F-B754-A39A66F7F6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6B51CFD1-6C53-4F8C-AFBA-3F61D9BD5F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F69924AF-3BBB-46A2-AC7E-EB44D78D9C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69A27F3C-56F8-4BCE-898F-10E8B6BF8AAA}"/>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E2EFFBF-B852-4B83-951E-95B5B907DDC4}"/>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6E1CA922-1E79-4588-9C55-38F00777303F}"/>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3D5AECD4-F751-4F07-A219-DA32ABDC1BF3}"/>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B7051C76-1266-4763-9312-B3997FE5A952}"/>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EAC15AF-A75F-4B6C-BD5D-D6991033D007}"/>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B19427BD-D48B-4DB9-8461-82ADFBF80E8C}"/>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F4919F57-58A4-4285-B7AD-F3306D4E911C}"/>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107D3BCC-8FC0-4A49-AB81-BD37B00053DF}"/>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0E75095E-0332-4B6B-8257-95A4248D0DE8}"/>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56D37CEC-B7EC-4ABF-B794-875CEAA651D8}"/>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9F4EB5-FB04-481A-B070-05D302CE2F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4F43ED-1B35-4F27-A395-78E6FB9504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F7A656F-A2C3-4FA3-BA17-753FF6C116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0CC8323-87ED-47EE-9695-67AC207398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79E46EA-726F-4E0B-BC5F-DF49DB964B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91" name="楕円 190">
          <a:extLst>
            <a:ext uri="{FF2B5EF4-FFF2-40B4-BE49-F238E27FC236}">
              <a16:creationId xmlns:a16="http://schemas.microsoft.com/office/drawing/2014/main" id="{E8F9FD23-9CE2-4D37-85B9-907970541C32}"/>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3090B89-609C-471A-AC17-1FD92BDBDE30}"/>
            </a:ext>
          </a:extLst>
        </xdr:cNvPr>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93" name="楕円 192">
          <a:extLst>
            <a:ext uri="{FF2B5EF4-FFF2-40B4-BE49-F238E27FC236}">
              <a16:creationId xmlns:a16="http://schemas.microsoft.com/office/drawing/2014/main" id="{D813243F-63F3-45BC-BCB7-55241428B33C}"/>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106680</xdr:rowOff>
    </xdr:to>
    <xdr:cxnSp macro="">
      <xdr:nvCxnSpPr>
        <xdr:cNvPr id="194" name="直線コネクタ 193">
          <a:extLst>
            <a:ext uri="{FF2B5EF4-FFF2-40B4-BE49-F238E27FC236}">
              <a16:creationId xmlns:a16="http://schemas.microsoft.com/office/drawing/2014/main" id="{FB8C52B8-2E93-4C01-B0BC-422D9B627A8E}"/>
            </a:ext>
          </a:extLst>
        </xdr:cNvPr>
        <xdr:cNvCxnSpPr/>
      </xdr:nvCxnSpPr>
      <xdr:spPr>
        <a:xfrm>
          <a:off x="3797300" y="10382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95" name="楕円 194">
          <a:extLst>
            <a:ext uri="{FF2B5EF4-FFF2-40B4-BE49-F238E27FC236}">
              <a16:creationId xmlns:a16="http://schemas.microsoft.com/office/drawing/2014/main" id="{44027ACC-39DF-408C-A00A-5CC0B79330DA}"/>
            </a:ext>
          </a:extLst>
        </xdr:cNvPr>
        <xdr:cNvSpPr/>
      </xdr:nvSpPr>
      <xdr:spPr>
        <a:xfrm>
          <a:off x="2857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60</xdr:row>
      <xdr:rowOff>95250</xdr:rowOff>
    </xdr:to>
    <xdr:cxnSp macro="">
      <xdr:nvCxnSpPr>
        <xdr:cNvPr id="196" name="直線コネクタ 195">
          <a:extLst>
            <a:ext uri="{FF2B5EF4-FFF2-40B4-BE49-F238E27FC236}">
              <a16:creationId xmlns:a16="http://schemas.microsoft.com/office/drawing/2014/main" id="{EE5002E2-D91D-440C-9C5A-EB497AB2B8D4}"/>
            </a:ext>
          </a:extLst>
        </xdr:cNvPr>
        <xdr:cNvCxnSpPr/>
      </xdr:nvCxnSpPr>
      <xdr:spPr>
        <a:xfrm>
          <a:off x="2908300" y="1016889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122555</xdr:rowOff>
    </xdr:from>
    <xdr:to>
      <xdr:col>10</xdr:col>
      <xdr:colOff>165100</xdr:colOff>
      <xdr:row>59</xdr:row>
      <xdr:rowOff>52705</xdr:rowOff>
    </xdr:to>
    <xdr:sp macro="" textlink="">
      <xdr:nvSpPr>
        <xdr:cNvPr id="197" name="楕円 196">
          <a:extLst>
            <a:ext uri="{FF2B5EF4-FFF2-40B4-BE49-F238E27FC236}">
              <a16:creationId xmlns:a16="http://schemas.microsoft.com/office/drawing/2014/main" id="{A36E6D86-02D9-4840-8904-CE05358C393C}"/>
            </a:ext>
          </a:extLst>
        </xdr:cNvPr>
        <xdr:cNvSpPr/>
      </xdr:nvSpPr>
      <xdr:spPr>
        <a:xfrm>
          <a:off x="1968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53340</xdr:rowOff>
    </xdr:to>
    <xdr:cxnSp macro="">
      <xdr:nvCxnSpPr>
        <xdr:cNvPr id="198" name="直線コネクタ 197">
          <a:extLst>
            <a:ext uri="{FF2B5EF4-FFF2-40B4-BE49-F238E27FC236}">
              <a16:creationId xmlns:a16="http://schemas.microsoft.com/office/drawing/2014/main" id="{7A5F2DCA-449F-443A-AC5D-C0340095D396}"/>
            </a:ext>
          </a:extLst>
        </xdr:cNvPr>
        <xdr:cNvCxnSpPr/>
      </xdr:nvCxnSpPr>
      <xdr:spPr>
        <a:xfrm>
          <a:off x="2019300" y="10117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73025</xdr:rowOff>
    </xdr:from>
    <xdr:to>
      <xdr:col>6</xdr:col>
      <xdr:colOff>38100</xdr:colOff>
      <xdr:row>59</xdr:row>
      <xdr:rowOff>3175</xdr:rowOff>
    </xdr:to>
    <xdr:sp macro="" textlink="">
      <xdr:nvSpPr>
        <xdr:cNvPr id="199" name="楕円 198">
          <a:extLst>
            <a:ext uri="{FF2B5EF4-FFF2-40B4-BE49-F238E27FC236}">
              <a16:creationId xmlns:a16="http://schemas.microsoft.com/office/drawing/2014/main" id="{23B53BD4-E60D-49AC-BF1D-924EF8C2B864}"/>
            </a:ext>
          </a:extLst>
        </xdr:cNvPr>
        <xdr:cNvSpPr/>
      </xdr:nvSpPr>
      <xdr:spPr>
        <a:xfrm>
          <a:off x="1079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123825</xdr:rowOff>
    </xdr:from>
    <xdr:to>
      <xdr:col>10</xdr:col>
      <xdr:colOff>114300</xdr:colOff>
      <xdr:row>59</xdr:row>
      <xdr:rowOff>1905</xdr:rowOff>
    </xdr:to>
    <xdr:cxnSp macro="">
      <xdr:nvCxnSpPr>
        <xdr:cNvPr id="200" name="直線コネクタ 199">
          <a:extLst>
            <a:ext uri="{FF2B5EF4-FFF2-40B4-BE49-F238E27FC236}">
              <a16:creationId xmlns:a16="http://schemas.microsoft.com/office/drawing/2014/main" id="{E19AF6E9-179D-4570-A21B-760315A723EB}"/>
            </a:ext>
          </a:extLst>
        </xdr:cNvPr>
        <xdr:cNvCxnSpPr/>
      </xdr:nvCxnSpPr>
      <xdr:spPr>
        <a:xfrm>
          <a:off x="1130300" y="100679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2783882F-3C97-4DC0-8FC9-079AB299CF6E}"/>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a:extLst>
            <a:ext uri="{FF2B5EF4-FFF2-40B4-BE49-F238E27FC236}">
              <a16:creationId xmlns:a16="http://schemas.microsoft.com/office/drawing/2014/main" id="{397EBE41-3A9A-45E2-9A9A-EDF15C1CAFCC}"/>
            </a:ext>
          </a:extLst>
        </xdr:cNvPr>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4BBAD976-6D19-4D10-83C9-17411F84B2F9}"/>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a:extLst>
            <a:ext uri="{FF2B5EF4-FFF2-40B4-BE49-F238E27FC236}">
              <a16:creationId xmlns:a16="http://schemas.microsoft.com/office/drawing/2014/main" id="{F9E3AD17-0559-4363-87E4-F61F0BC0FF9B}"/>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205" name="n_1mainValue【体育館・プール】&#10;有形固定資産減価償却率">
          <a:extLst>
            <a:ext uri="{FF2B5EF4-FFF2-40B4-BE49-F238E27FC236}">
              <a16:creationId xmlns:a16="http://schemas.microsoft.com/office/drawing/2014/main" id="{08958BBE-55D8-4198-BFDC-1F6E49D3F947}"/>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6" name="n_2mainValue【体育館・プール】&#10;有形固定資産減価償却率">
          <a:extLst>
            <a:ext uri="{FF2B5EF4-FFF2-40B4-BE49-F238E27FC236}">
              <a16:creationId xmlns:a16="http://schemas.microsoft.com/office/drawing/2014/main" id="{13A50F9A-D5A5-48C4-805D-C376089BE9D4}"/>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69232</xdr:rowOff>
    </xdr:from>
    <xdr:ext cx="405111" cy="259045"/>
    <xdr:sp macro="" textlink="">
      <xdr:nvSpPr>
        <xdr:cNvPr id="207" name="n_3mainValue【体育館・プール】&#10;有形固定資産減価償却率">
          <a:extLst>
            <a:ext uri="{FF2B5EF4-FFF2-40B4-BE49-F238E27FC236}">
              <a16:creationId xmlns:a16="http://schemas.microsoft.com/office/drawing/2014/main" id="{BCB00DBE-DA73-4186-84FC-D864E1D2A3B4}"/>
            </a:ext>
          </a:extLst>
        </xdr:cNvPr>
        <xdr:cNvSpPr txBox="1"/>
      </xdr:nvSpPr>
      <xdr:spPr>
        <a:xfrm>
          <a:off x="1816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19702</xdr:rowOff>
    </xdr:from>
    <xdr:ext cx="405111" cy="259045"/>
    <xdr:sp macro="" textlink="">
      <xdr:nvSpPr>
        <xdr:cNvPr id="208" name="n_4mainValue【体育館・プール】&#10;有形固定資産減価償却率">
          <a:extLst>
            <a:ext uri="{FF2B5EF4-FFF2-40B4-BE49-F238E27FC236}">
              <a16:creationId xmlns:a16="http://schemas.microsoft.com/office/drawing/2014/main" id="{D4E7A2CD-BD49-4142-9253-26649A27B72B}"/>
            </a:ext>
          </a:extLst>
        </xdr:cNvPr>
        <xdr:cNvSpPr txBox="1"/>
      </xdr:nvSpPr>
      <xdr:spPr>
        <a:xfrm>
          <a:off x="927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FC7A5C3-3A30-403E-95DF-2B5FA22CD0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B4EC595-4BC2-4534-ACB7-042582B1DF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DEF40F8-1AD2-47C4-8779-74ED0B0EC8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BAF6702-D6D2-4442-AF45-F382E854BF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95642AF-A3D1-41C2-AA87-F4146177F9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506728E-0E19-49DE-9239-1E42334F46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D30A5D2-AA05-4B6B-8C8F-5AA1BF17CA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5215B1B-574B-4774-8257-7E5C988CCC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7B35EB3-0E63-40F5-AF4B-2ADBD551C9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02738F1-548D-4B5D-90E8-1781AE68F8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2E900BD5-0E00-4FEC-AB08-2A7026386BA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F9F85FAF-E6CE-4DD9-AB2C-CE546F7BA21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2A9EB3E0-F4D9-4573-A59D-D31FAB584D0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67437588-053B-4D2E-9E84-CDEAD3469CF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225970D5-7F4B-4637-BE34-E1A795AE7A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634ED11B-045E-473B-B89B-9D5E9004395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8BC7321-9190-4CF0-95AE-810E50AFD6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5855B4F0-C103-4DB1-B0A4-3C04DA8141A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E82151AE-425A-447A-8BA6-94B73D6A1E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ACADA387-D4A2-46A7-9716-F4A5D4869AE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5BA9EDA-A574-47EA-ADA2-D34AFD6040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1510FE08-CD2B-4D66-87ED-07D59369AF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10EE6EC0-B34F-4BC2-9EB2-5270570DB5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31BE8E46-19CF-4047-8DD4-58E63BA043E0}"/>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2FE38AAE-3D68-422E-AFBA-F9F3D376EB21}"/>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20CAC71F-3BD7-4252-874B-136F8E1DA0CF}"/>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159603AC-EF9C-4F84-A0A1-5C35567061E1}"/>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E67FE72F-A792-4AD9-93A0-BBFF2E26A52F}"/>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a:extLst>
            <a:ext uri="{FF2B5EF4-FFF2-40B4-BE49-F238E27FC236}">
              <a16:creationId xmlns:a16="http://schemas.microsoft.com/office/drawing/2014/main" id="{54B8409C-23E8-46CD-B623-7E1362427BF1}"/>
            </a:ext>
          </a:extLst>
        </xdr:cNvPr>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FB619C47-DC1E-4F89-84A0-0C48DCC39FDF}"/>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8808EBB1-B746-4089-876C-5B087F02638F}"/>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85CA522A-95A4-470E-B0EA-A2985B154EF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5BE4E5C8-5B72-4F18-8BBF-22CE59666A96}"/>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F915C614-3DD3-4112-89F5-E923ACDE04AC}"/>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4003FFA-98E0-4594-8BEC-B2FA4C798F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2C3C24C-BB2C-49EC-9DFC-45491358A0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ED4D47B-3D61-4F16-B121-6C230148CF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E1E662C-A094-4750-8AF7-558ECF3083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21DAE6D-6917-4F2A-95EE-90D247B5A6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48" name="楕円 247">
          <a:extLst>
            <a:ext uri="{FF2B5EF4-FFF2-40B4-BE49-F238E27FC236}">
              <a16:creationId xmlns:a16="http://schemas.microsoft.com/office/drawing/2014/main" id="{E9F0AB0A-385B-4A66-9F7C-527A653E8031}"/>
            </a:ext>
          </a:extLst>
        </xdr:cNvPr>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49" name="【体育館・プール】&#10;一人当たり面積該当値テキスト">
          <a:extLst>
            <a:ext uri="{FF2B5EF4-FFF2-40B4-BE49-F238E27FC236}">
              <a16:creationId xmlns:a16="http://schemas.microsoft.com/office/drawing/2014/main" id="{46460B79-91C1-4C82-8560-557600C9D19E}"/>
            </a:ext>
          </a:extLst>
        </xdr:cNvPr>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55880</xdr:rowOff>
    </xdr:from>
    <xdr:to>
      <xdr:col>50</xdr:col>
      <xdr:colOff>165100</xdr:colOff>
      <xdr:row>61</xdr:row>
      <xdr:rowOff>157480</xdr:rowOff>
    </xdr:to>
    <xdr:sp macro="" textlink="">
      <xdr:nvSpPr>
        <xdr:cNvPr id="250" name="楕円 249">
          <a:extLst>
            <a:ext uri="{FF2B5EF4-FFF2-40B4-BE49-F238E27FC236}">
              <a16:creationId xmlns:a16="http://schemas.microsoft.com/office/drawing/2014/main" id="{E410696F-6C96-4A11-865A-8EE5031B86F3}"/>
            </a:ext>
          </a:extLst>
        </xdr:cNvPr>
        <xdr:cNvSpPr/>
      </xdr:nvSpPr>
      <xdr:spPr>
        <a:xfrm>
          <a:off x="958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106680</xdr:rowOff>
    </xdr:to>
    <xdr:cxnSp macro="">
      <xdr:nvCxnSpPr>
        <xdr:cNvPr id="251" name="直線コネクタ 250">
          <a:extLst>
            <a:ext uri="{FF2B5EF4-FFF2-40B4-BE49-F238E27FC236}">
              <a16:creationId xmlns:a16="http://schemas.microsoft.com/office/drawing/2014/main" id="{8E5530AC-5074-4981-8827-263ACCD14134}"/>
            </a:ext>
          </a:extLst>
        </xdr:cNvPr>
        <xdr:cNvCxnSpPr/>
      </xdr:nvCxnSpPr>
      <xdr:spPr>
        <a:xfrm flipV="1">
          <a:off x="9639300" y="10561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2" name="楕円 251">
          <a:extLst>
            <a:ext uri="{FF2B5EF4-FFF2-40B4-BE49-F238E27FC236}">
              <a16:creationId xmlns:a16="http://schemas.microsoft.com/office/drawing/2014/main" id="{1C61A3C5-26A2-4B46-A72F-F84CA8F42958}"/>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106680</xdr:rowOff>
    </xdr:to>
    <xdr:cxnSp macro="">
      <xdr:nvCxnSpPr>
        <xdr:cNvPr id="253" name="直線コネクタ 252">
          <a:extLst>
            <a:ext uri="{FF2B5EF4-FFF2-40B4-BE49-F238E27FC236}">
              <a16:creationId xmlns:a16="http://schemas.microsoft.com/office/drawing/2014/main" id="{85EC5A58-B00E-4CDB-A9E6-8B048FAE5192}"/>
            </a:ext>
          </a:extLst>
        </xdr:cNvPr>
        <xdr:cNvCxnSpPr/>
      </xdr:nvCxnSpPr>
      <xdr:spPr>
        <a:xfrm>
          <a:off x="8750300" y="104660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54" name="楕円 253">
          <a:extLst>
            <a:ext uri="{FF2B5EF4-FFF2-40B4-BE49-F238E27FC236}">
              <a16:creationId xmlns:a16="http://schemas.microsoft.com/office/drawing/2014/main" id="{8FACD5CA-8E8C-4F83-A880-C00D35841E9E}"/>
            </a:ext>
          </a:extLst>
        </xdr:cNvPr>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7620</xdr:rowOff>
    </xdr:to>
    <xdr:cxnSp macro="">
      <xdr:nvCxnSpPr>
        <xdr:cNvPr id="255" name="直線コネクタ 254">
          <a:extLst>
            <a:ext uri="{FF2B5EF4-FFF2-40B4-BE49-F238E27FC236}">
              <a16:creationId xmlns:a16="http://schemas.microsoft.com/office/drawing/2014/main" id="{7659696A-3B2B-4716-BD77-441FD3F34D29}"/>
            </a:ext>
          </a:extLst>
        </xdr:cNvPr>
        <xdr:cNvCxnSpPr/>
      </xdr:nvCxnSpPr>
      <xdr:spPr>
        <a:xfrm>
          <a:off x="7861300" y="1046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132080</xdr:rowOff>
    </xdr:from>
    <xdr:to>
      <xdr:col>36</xdr:col>
      <xdr:colOff>165100</xdr:colOff>
      <xdr:row>61</xdr:row>
      <xdr:rowOff>62230</xdr:rowOff>
    </xdr:to>
    <xdr:sp macro="" textlink="">
      <xdr:nvSpPr>
        <xdr:cNvPr id="256" name="楕円 255">
          <a:extLst>
            <a:ext uri="{FF2B5EF4-FFF2-40B4-BE49-F238E27FC236}">
              <a16:creationId xmlns:a16="http://schemas.microsoft.com/office/drawing/2014/main" id="{1175CD83-C260-4D71-9553-0F2DBC370921}"/>
            </a:ext>
          </a:extLst>
        </xdr:cNvPr>
        <xdr:cNvSpPr/>
      </xdr:nvSpPr>
      <xdr:spPr>
        <a:xfrm>
          <a:off x="692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11430</xdr:rowOff>
    </xdr:to>
    <xdr:cxnSp macro="">
      <xdr:nvCxnSpPr>
        <xdr:cNvPr id="257" name="直線コネクタ 256">
          <a:extLst>
            <a:ext uri="{FF2B5EF4-FFF2-40B4-BE49-F238E27FC236}">
              <a16:creationId xmlns:a16="http://schemas.microsoft.com/office/drawing/2014/main" id="{A8438FB0-CA68-4437-BDB4-0C5FE466CF05}"/>
            </a:ext>
          </a:extLst>
        </xdr:cNvPr>
        <xdr:cNvCxnSpPr/>
      </xdr:nvCxnSpPr>
      <xdr:spPr>
        <a:xfrm flipV="1">
          <a:off x="6972300" y="10466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a:extLst>
            <a:ext uri="{FF2B5EF4-FFF2-40B4-BE49-F238E27FC236}">
              <a16:creationId xmlns:a16="http://schemas.microsoft.com/office/drawing/2014/main" id="{CFA4B690-4B13-47F6-B095-579B2B951D60}"/>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a:extLst>
            <a:ext uri="{FF2B5EF4-FFF2-40B4-BE49-F238E27FC236}">
              <a16:creationId xmlns:a16="http://schemas.microsoft.com/office/drawing/2014/main" id="{BEEB98B7-1260-4EF0-91B0-8DDFBF99C28D}"/>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a:extLst>
            <a:ext uri="{FF2B5EF4-FFF2-40B4-BE49-F238E27FC236}">
              <a16:creationId xmlns:a16="http://schemas.microsoft.com/office/drawing/2014/main" id="{D9C57C30-039A-48FA-A2F4-F8B6558A2AF9}"/>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a:extLst>
            <a:ext uri="{FF2B5EF4-FFF2-40B4-BE49-F238E27FC236}">
              <a16:creationId xmlns:a16="http://schemas.microsoft.com/office/drawing/2014/main" id="{C83B339E-7E03-4540-BA3C-F8DF29933D80}"/>
            </a:ext>
          </a:extLst>
        </xdr:cNvPr>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2557</xdr:rowOff>
    </xdr:from>
    <xdr:ext cx="469744" cy="259045"/>
    <xdr:sp macro="" textlink="">
      <xdr:nvSpPr>
        <xdr:cNvPr id="262" name="n_1mainValue【体育館・プール】&#10;一人当たり面積">
          <a:extLst>
            <a:ext uri="{FF2B5EF4-FFF2-40B4-BE49-F238E27FC236}">
              <a16:creationId xmlns:a16="http://schemas.microsoft.com/office/drawing/2014/main" id="{04E3C476-FF47-44F0-BDE0-0BD4BFD4313C}"/>
            </a:ext>
          </a:extLst>
        </xdr:cNvPr>
        <xdr:cNvSpPr txBox="1"/>
      </xdr:nvSpPr>
      <xdr:spPr>
        <a:xfrm>
          <a:off x="9391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3" name="n_2mainValue【体育館・プール】&#10;一人当たり面積">
          <a:extLst>
            <a:ext uri="{FF2B5EF4-FFF2-40B4-BE49-F238E27FC236}">
              <a16:creationId xmlns:a16="http://schemas.microsoft.com/office/drawing/2014/main" id="{3C739B8A-F5B5-4B6B-ACC4-44A5DE36E255}"/>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4" name="n_3mainValue【体育館・プール】&#10;一人当たり面積">
          <a:extLst>
            <a:ext uri="{FF2B5EF4-FFF2-40B4-BE49-F238E27FC236}">
              <a16:creationId xmlns:a16="http://schemas.microsoft.com/office/drawing/2014/main" id="{701F1AFF-D48B-4BCC-8290-240489EA415F}"/>
            </a:ext>
          </a:extLst>
        </xdr:cNvPr>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78757</xdr:rowOff>
    </xdr:from>
    <xdr:ext cx="469744" cy="259045"/>
    <xdr:sp macro="" textlink="">
      <xdr:nvSpPr>
        <xdr:cNvPr id="265" name="n_4mainValue【体育館・プール】&#10;一人当たり面積">
          <a:extLst>
            <a:ext uri="{FF2B5EF4-FFF2-40B4-BE49-F238E27FC236}">
              <a16:creationId xmlns:a16="http://schemas.microsoft.com/office/drawing/2014/main" id="{54253106-EE94-46E6-8C09-357DB0E0F18D}"/>
            </a:ext>
          </a:extLst>
        </xdr:cNvPr>
        <xdr:cNvSpPr txBox="1"/>
      </xdr:nvSpPr>
      <xdr:spPr>
        <a:xfrm>
          <a:off x="6737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A6804DE-EECA-4F6B-AFED-86875A7CB0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D64EFF5-727F-4EF6-A7D6-68062E0982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BF7897C-D309-4EFF-A7F1-0D76F7384B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C67B380-DE22-4404-9634-ECBEECACAF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A723858-8A3E-44BF-8BAD-8FA719249B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0D0E5DE-08AB-4CCF-BEF1-57E18C1C73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53A2A9D-7E07-4917-B89E-63D3BD7D16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2F57E16-2372-4011-8921-112E7453FE4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2BDA9237-6859-4CEA-892B-95D1B676FA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A76D481D-7BE8-4A2C-BA01-200A031883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795434B9-320F-44C3-BA87-6DD337D5F7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AA8F28EC-A8AF-4067-9DF2-5CE410285D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28E36F42-CBD6-4BA6-8BD1-115CF7C73B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AFFCBA06-690B-4F5B-B33C-6769ED8011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1E2EE03-F7AD-4DFF-8501-049408357E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9BD1F56A-0E62-4962-BB64-657C5EF674C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EEEC7596-4D13-4E3A-910C-A33DE55E29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11B5A91-B364-4C44-A04F-589E99074F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57B9A726-4751-48EB-BBD4-05E2005703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FF5BE677-2D6E-425E-9F46-DB0E02BDAD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D1788D4-FC3B-4754-B2E7-4036818755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CD3910E-9490-4587-AB9B-30E8CDE7D7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935B9892-382B-478D-9CA3-B99A2FDDBE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321642C9-249E-493E-8E7D-1B91064B7E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AF54A93C-407F-47B4-A9BE-7F4FA61F18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EF0AE958-5406-4493-BC7B-2F33FC857D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FCEBDBE0-52BC-4972-AD69-37B768EBBD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154F6457-7537-4177-BB30-E7F4D3F327D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27393086-455E-41FD-9F2C-0C4F70C52B9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25A74AE4-116A-4873-B41E-09859C9E126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98DC664B-CDA3-4B2C-BF24-1EFBD6D65B9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AA2C0032-5500-4DF6-BEA0-D05223819E3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C1EA0CE1-C6C7-422D-A4AF-712D4AE6864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2410C218-4CB7-4815-A101-287BC106CFC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A38F0AE7-A8F1-4F0D-849D-827CE689629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96204ED4-8500-4F35-9343-F5E3C3550A2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E4B0F642-191D-4D18-B4A5-3F6198694EC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EF2114E0-2930-4621-8B39-29445D2604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CB4DB332-A45D-4952-93B8-F0928CB705C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A027AC1A-6903-4DFE-A7A7-A65C36C736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06" name="直線コネクタ 305">
          <a:extLst>
            <a:ext uri="{FF2B5EF4-FFF2-40B4-BE49-F238E27FC236}">
              <a16:creationId xmlns:a16="http://schemas.microsoft.com/office/drawing/2014/main" id="{5216B9E9-5FCB-4B9C-900C-62FEB32BAB3A}"/>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2923CD63-6BDC-4008-9F35-5396253CA55C}"/>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08" name="直線コネクタ 307">
          <a:extLst>
            <a:ext uri="{FF2B5EF4-FFF2-40B4-BE49-F238E27FC236}">
              <a16:creationId xmlns:a16="http://schemas.microsoft.com/office/drawing/2014/main" id="{360A5FA6-A4E0-4BAD-A1F3-998F1C25A92F}"/>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E05C9908-8398-4F86-B907-321348BC687A}"/>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0" name="直線コネクタ 309">
          <a:extLst>
            <a:ext uri="{FF2B5EF4-FFF2-40B4-BE49-F238E27FC236}">
              <a16:creationId xmlns:a16="http://schemas.microsoft.com/office/drawing/2014/main" id="{B3FC6B04-9AC6-4251-86B6-BB53F9DA97A8}"/>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A7261BF5-B4B8-4595-9F59-36BC14F2E388}"/>
            </a:ext>
          </a:extLst>
        </xdr:cNvPr>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12" name="フローチャート: 判断 311">
          <a:extLst>
            <a:ext uri="{FF2B5EF4-FFF2-40B4-BE49-F238E27FC236}">
              <a16:creationId xmlns:a16="http://schemas.microsoft.com/office/drawing/2014/main" id="{F7D890A4-C0E4-4D14-8825-8304099E9304}"/>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313" name="フローチャート: 判断 312">
          <a:extLst>
            <a:ext uri="{FF2B5EF4-FFF2-40B4-BE49-F238E27FC236}">
              <a16:creationId xmlns:a16="http://schemas.microsoft.com/office/drawing/2014/main" id="{11A4F908-FED5-433A-820D-BB06DB9ECDB2}"/>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314" name="フローチャート: 判断 313">
          <a:extLst>
            <a:ext uri="{FF2B5EF4-FFF2-40B4-BE49-F238E27FC236}">
              <a16:creationId xmlns:a16="http://schemas.microsoft.com/office/drawing/2014/main" id="{64191D58-62B6-4732-B45F-0C9374C8E133}"/>
            </a:ext>
          </a:extLst>
        </xdr:cNvPr>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315" name="フローチャート: 判断 314">
          <a:extLst>
            <a:ext uri="{FF2B5EF4-FFF2-40B4-BE49-F238E27FC236}">
              <a16:creationId xmlns:a16="http://schemas.microsoft.com/office/drawing/2014/main" id="{4C3C2EFB-BC14-4183-8BA9-40A571255441}"/>
            </a:ext>
          </a:extLst>
        </xdr:cNvPr>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16" name="フローチャート: 判断 315">
          <a:extLst>
            <a:ext uri="{FF2B5EF4-FFF2-40B4-BE49-F238E27FC236}">
              <a16:creationId xmlns:a16="http://schemas.microsoft.com/office/drawing/2014/main" id="{24C98A2B-81B6-4B1D-8CE1-72550A38C8CE}"/>
            </a:ext>
          </a:extLst>
        </xdr:cNvPr>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24340CC-195E-4E6D-B524-5C83FAB48EE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F67C38F-5D26-4C60-863B-30135B1773A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FDE5C1A5-04BF-41B2-86A3-7C41BF4E4C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0741D8A-727B-4AE1-AEA2-2A42B02A1B8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98BDDC12-7954-43E5-B5C4-36663FEC03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322" name="楕円 321">
          <a:extLst>
            <a:ext uri="{FF2B5EF4-FFF2-40B4-BE49-F238E27FC236}">
              <a16:creationId xmlns:a16="http://schemas.microsoft.com/office/drawing/2014/main" id="{AC4E9E5E-6FDB-4632-999D-BD2E06F314EA}"/>
            </a:ext>
          </a:extLst>
        </xdr:cNvPr>
        <xdr:cNvSpPr/>
      </xdr:nvSpPr>
      <xdr:spPr>
        <a:xfrm>
          <a:off x="4584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107332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F6247BB5-CA4B-481D-B9F3-A9839DC48B75}"/>
            </a:ext>
          </a:extLst>
        </xdr:cNvPr>
        <xdr:cNvSpPr txBox="1"/>
      </xdr:nvSpPr>
      <xdr:spPr>
        <a:xfrm>
          <a:off x="4673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40639</xdr:rowOff>
    </xdr:from>
    <xdr:to>
      <xdr:col>20</xdr:col>
      <xdr:colOff>38100</xdr:colOff>
      <xdr:row>103</xdr:row>
      <xdr:rowOff>142239</xdr:rowOff>
    </xdr:to>
    <xdr:sp macro="" textlink="">
      <xdr:nvSpPr>
        <xdr:cNvPr id="324" name="楕円 323">
          <a:extLst>
            <a:ext uri="{FF2B5EF4-FFF2-40B4-BE49-F238E27FC236}">
              <a16:creationId xmlns:a16="http://schemas.microsoft.com/office/drawing/2014/main" id="{305EA075-3161-4585-8306-7644A52D333F}"/>
            </a:ext>
          </a:extLst>
        </xdr:cNvPr>
        <xdr:cNvSpPr/>
      </xdr:nvSpPr>
      <xdr:spPr>
        <a:xfrm>
          <a:off x="3746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91439</xdr:rowOff>
    </xdr:from>
    <xdr:to>
      <xdr:col>24</xdr:col>
      <xdr:colOff>63500</xdr:colOff>
      <xdr:row>103</xdr:row>
      <xdr:rowOff>135255</xdr:rowOff>
    </xdr:to>
    <xdr:cxnSp macro="">
      <xdr:nvCxnSpPr>
        <xdr:cNvPr id="325" name="直線コネクタ 324">
          <a:extLst>
            <a:ext uri="{FF2B5EF4-FFF2-40B4-BE49-F238E27FC236}">
              <a16:creationId xmlns:a16="http://schemas.microsoft.com/office/drawing/2014/main" id="{5092BD84-4B44-4A18-A74C-8962D1B2317A}"/>
            </a:ext>
          </a:extLst>
        </xdr:cNvPr>
        <xdr:cNvCxnSpPr/>
      </xdr:nvCxnSpPr>
      <xdr:spPr>
        <a:xfrm>
          <a:off x="3797300" y="177507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636</xdr:rowOff>
    </xdr:from>
    <xdr:to>
      <xdr:col>15</xdr:col>
      <xdr:colOff>101600</xdr:colOff>
      <xdr:row>103</xdr:row>
      <xdr:rowOff>102236</xdr:rowOff>
    </xdr:to>
    <xdr:sp macro="" textlink="">
      <xdr:nvSpPr>
        <xdr:cNvPr id="326" name="楕円 325">
          <a:extLst>
            <a:ext uri="{FF2B5EF4-FFF2-40B4-BE49-F238E27FC236}">
              <a16:creationId xmlns:a16="http://schemas.microsoft.com/office/drawing/2014/main" id="{CAD76932-7E58-480D-BEAE-1AEF028A9E71}"/>
            </a:ext>
          </a:extLst>
        </xdr:cNvPr>
        <xdr:cNvSpPr/>
      </xdr:nvSpPr>
      <xdr:spPr>
        <a:xfrm>
          <a:off x="2857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51436</xdr:rowOff>
    </xdr:from>
    <xdr:to>
      <xdr:col>19</xdr:col>
      <xdr:colOff>177800</xdr:colOff>
      <xdr:row>103</xdr:row>
      <xdr:rowOff>91439</xdr:rowOff>
    </xdr:to>
    <xdr:cxnSp macro="">
      <xdr:nvCxnSpPr>
        <xdr:cNvPr id="327" name="直線コネクタ 326">
          <a:extLst>
            <a:ext uri="{FF2B5EF4-FFF2-40B4-BE49-F238E27FC236}">
              <a16:creationId xmlns:a16="http://schemas.microsoft.com/office/drawing/2014/main" id="{43CACCFF-8052-4309-94AD-3A3BE3CF6AB1}"/>
            </a:ext>
          </a:extLst>
        </xdr:cNvPr>
        <xdr:cNvCxnSpPr/>
      </xdr:nvCxnSpPr>
      <xdr:spPr>
        <a:xfrm>
          <a:off x="2908300" y="177107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135889</xdr:rowOff>
    </xdr:from>
    <xdr:to>
      <xdr:col>10</xdr:col>
      <xdr:colOff>165100</xdr:colOff>
      <xdr:row>103</xdr:row>
      <xdr:rowOff>66039</xdr:rowOff>
    </xdr:to>
    <xdr:sp macro="" textlink="">
      <xdr:nvSpPr>
        <xdr:cNvPr id="328" name="楕円 327">
          <a:extLst>
            <a:ext uri="{FF2B5EF4-FFF2-40B4-BE49-F238E27FC236}">
              <a16:creationId xmlns:a16="http://schemas.microsoft.com/office/drawing/2014/main" id="{488ED214-AEEC-4802-8C79-DC87B1E4A6C5}"/>
            </a:ext>
          </a:extLst>
        </xdr:cNvPr>
        <xdr:cNvSpPr/>
      </xdr:nvSpPr>
      <xdr:spPr>
        <a:xfrm>
          <a:off x="1968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15239</xdr:rowOff>
    </xdr:from>
    <xdr:to>
      <xdr:col>15</xdr:col>
      <xdr:colOff>50800</xdr:colOff>
      <xdr:row>103</xdr:row>
      <xdr:rowOff>51436</xdr:rowOff>
    </xdr:to>
    <xdr:cxnSp macro="">
      <xdr:nvCxnSpPr>
        <xdr:cNvPr id="329" name="直線コネクタ 328">
          <a:extLst>
            <a:ext uri="{FF2B5EF4-FFF2-40B4-BE49-F238E27FC236}">
              <a16:creationId xmlns:a16="http://schemas.microsoft.com/office/drawing/2014/main" id="{20D3E28E-2645-4403-8302-A159263A40A0}"/>
            </a:ext>
          </a:extLst>
        </xdr:cNvPr>
        <xdr:cNvCxnSpPr/>
      </xdr:nvCxnSpPr>
      <xdr:spPr>
        <a:xfrm>
          <a:off x="2019300" y="17674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88264</xdr:rowOff>
    </xdr:from>
    <xdr:to>
      <xdr:col>6</xdr:col>
      <xdr:colOff>38100</xdr:colOff>
      <xdr:row>103</xdr:row>
      <xdr:rowOff>18414</xdr:rowOff>
    </xdr:to>
    <xdr:sp macro="" textlink="">
      <xdr:nvSpPr>
        <xdr:cNvPr id="330" name="楕円 329">
          <a:extLst>
            <a:ext uri="{FF2B5EF4-FFF2-40B4-BE49-F238E27FC236}">
              <a16:creationId xmlns:a16="http://schemas.microsoft.com/office/drawing/2014/main" id="{D50E8FF5-AE00-4C04-B44D-CEA627F498C5}"/>
            </a:ext>
          </a:extLst>
        </xdr:cNvPr>
        <xdr:cNvSpPr/>
      </xdr:nvSpPr>
      <xdr:spPr>
        <a:xfrm>
          <a:off x="1079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139064</xdr:rowOff>
    </xdr:from>
    <xdr:to>
      <xdr:col>10</xdr:col>
      <xdr:colOff>114300</xdr:colOff>
      <xdr:row>103</xdr:row>
      <xdr:rowOff>15239</xdr:rowOff>
    </xdr:to>
    <xdr:cxnSp macro="">
      <xdr:nvCxnSpPr>
        <xdr:cNvPr id="331" name="直線コネクタ 330">
          <a:extLst>
            <a:ext uri="{FF2B5EF4-FFF2-40B4-BE49-F238E27FC236}">
              <a16:creationId xmlns:a16="http://schemas.microsoft.com/office/drawing/2014/main" id="{812C0C95-6088-4D90-B658-3863173362B5}"/>
            </a:ext>
          </a:extLst>
        </xdr:cNvPr>
        <xdr:cNvCxnSpPr/>
      </xdr:nvCxnSpPr>
      <xdr:spPr>
        <a:xfrm>
          <a:off x="1130300" y="176269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332" name="n_1aveValue【市民会館】&#10;有形固定資産減価償却率">
          <a:extLst>
            <a:ext uri="{FF2B5EF4-FFF2-40B4-BE49-F238E27FC236}">
              <a16:creationId xmlns:a16="http://schemas.microsoft.com/office/drawing/2014/main" id="{C1B42C00-E23E-4CE4-8BBB-28A27D325B04}"/>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333" name="n_2aveValue【市民会館】&#10;有形固定資産減価償却率">
          <a:extLst>
            <a:ext uri="{FF2B5EF4-FFF2-40B4-BE49-F238E27FC236}">
              <a16:creationId xmlns:a16="http://schemas.microsoft.com/office/drawing/2014/main" id="{B9B68926-F16E-4871-8357-37A4D4A603C3}"/>
            </a:ext>
          </a:extLst>
        </xdr:cNvPr>
        <xdr:cNvSpPr txBox="1"/>
      </xdr:nvSpPr>
      <xdr:spPr>
        <a:xfrm>
          <a:off x="2705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156227</xdr:rowOff>
    </xdr:from>
    <xdr:ext cx="405111" cy="259045"/>
    <xdr:sp macro="" textlink="">
      <xdr:nvSpPr>
        <xdr:cNvPr id="334" name="n_3aveValue【市民会館】&#10;有形固定資産減価償却率">
          <a:extLst>
            <a:ext uri="{FF2B5EF4-FFF2-40B4-BE49-F238E27FC236}">
              <a16:creationId xmlns:a16="http://schemas.microsoft.com/office/drawing/2014/main" id="{FF0B66A3-2C0D-4276-9C60-806CC3BDAB7A}"/>
            </a:ext>
          </a:extLst>
        </xdr:cNvPr>
        <xdr:cNvSpPr txBox="1"/>
      </xdr:nvSpPr>
      <xdr:spPr>
        <a:xfrm>
          <a:off x="1816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335" name="n_4aveValue【市民会館】&#10;有形固定資産減価償却率">
          <a:extLst>
            <a:ext uri="{FF2B5EF4-FFF2-40B4-BE49-F238E27FC236}">
              <a16:creationId xmlns:a16="http://schemas.microsoft.com/office/drawing/2014/main" id="{01990888-8CFA-4985-9D9B-BF739C64F2AB}"/>
            </a:ext>
          </a:extLst>
        </xdr:cNvPr>
        <xdr:cNvSpPr txBox="1"/>
      </xdr:nvSpPr>
      <xdr:spPr>
        <a:xfrm>
          <a:off x="927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158766</xdr:rowOff>
    </xdr:from>
    <xdr:ext cx="405111" cy="259045"/>
    <xdr:sp macro="" textlink="">
      <xdr:nvSpPr>
        <xdr:cNvPr id="336" name="n_1mainValue【市民会館】&#10;有形固定資産減価償却率">
          <a:extLst>
            <a:ext uri="{FF2B5EF4-FFF2-40B4-BE49-F238E27FC236}">
              <a16:creationId xmlns:a16="http://schemas.microsoft.com/office/drawing/2014/main" id="{CB233AC8-D65D-4738-8738-941EC7F17FD0}"/>
            </a:ext>
          </a:extLst>
        </xdr:cNvPr>
        <xdr:cNvSpPr txBox="1"/>
      </xdr:nvSpPr>
      <xdr:spPr>
        <a:xfrm>
          <a:off x="3582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37" name="n_2mainValue【市民会館】&#10;有形固定資産減価償却率">
          <a:extLst>
            <a:ext uri="{FF2B5EF4-FFF2-40B4-BE49-F238E27FC236}">
              <a16:creationId xmlns:a16="http://schemas.microsoft.com/office/drawing/2014/main" id="{FB6726FC-128A-44E9-82D7-2E54AE219688}"/>
            </a:ext>
          </a:extLst>
        </xdr:cNvPr>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82566</xdr:rowOff>
    </xdr:from>
    <xdr:ext cx="405111" cy="259045"/>
    <xdr:sp macro="" textlink="">
      <xdr:nvSpPr>
        <xdr:cNvPr id="338" name="n_3mainValue【市民会館】&#10;有形固定資産減価償却率">
          <a:extLst>
            <a:ext uri="{FF2B5EF4-FFF2-40B4-BE49-F238E27FC236}">
              <a16:creationId xmlns:a16="http://schemas.microsoft.com/office/drawing/2014/main" id="{28B0470B-6B3D-4A88-B885-1DAA0F358B51}"/>
            </a:ext>
          </a:extLst>
        </xdr:cNvPr>
        <xdr:cNvSpPr txBox="1"/>
      </xdr:nvSpPr>
      <xdr:spPr>
        <a:xfrm>
          <a:off x="1816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34941</xdr:rowOff>
    </xdr:from>
    <xdr:ext cx="405111" cy="259045"/>
    <xdr:sp macro="" textlink="">
      <xdr:nvSpPr>
        <xdr:cNvPr id="339" name="n_4mainValue【市民会館】&#10;有形固定資産減価償却率">
          <a:extLst>
            <a:ext uri="{FF2B5EF4-FFF2-40B4-BE49-F238E27FC236}">
              <a16:creationId xmlns:a16="http://schemas.microsoft.com/office/drawing/2014/main" id="{5C773BB5-FEE3-4468-B556-0C02567E72F0}"/>
            </a:ext>
          </a:extLst>
        </xdr:cNvPr>
        <xdr:cNvSpPr txBox="1"/>
      </xdr:nvSpPr>
      <xdr:spPr>
        <a:xfrm>
          <a:off x="927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DBF75847-994E-4D05-AABD-F1D28FFDCE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2C715FEA-FF54-483B-ADA5-242E52EBFB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170CD41F-36B1-45E2-B42E-C6C87E10AD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7CA07481-5CEF-45F1-B449-B9CCCA518C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37AEBB57-B97E-4228-B194-2B93AB46A8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7C9170C1-C8C0-4F60-8C5C-C5153EEF73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7E13A328-08A4-4683-AA1A-D3D385678A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1377326B-507C-4106-B98D-25149227AC7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4356DF21-070B-4D9F-B1B3-1E1250D3C9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D8AAE55B-C503-45D2-A8B9-AEF9EC6369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56AE88ED-0D87-4B66-8D78-276749BBC93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FA0B0191-AD3C-42AE-86FB-559F23D4520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CE43E854-DCA3-4F53-A758-96D55BCE7DB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CA436A86-B213-494B-8EA5-A7C1A7CBDDE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C9E37DC3-5428-4EF7-9BFF-BD0B607EC94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6586C7B5-1B05-4A14-8172-00B4EE2BF04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706BCA4E-C28E-4366-B2D6-015D89A20E7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5BEEACA3-3827-4FAC-99E6-D6A5A90B4ED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9CF93FB6-B4E3-4B78-85E4-EB91D840C94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8548B576-FFE4-4F26-8104-D134B387C6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2055743B-13E3-4CFF-A015-7E266C0886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361" name="直線コネクタ 360">
          <a:extLst>
            <a:ext uri="{FF2B5EF4-FFF2-40B4-BE49-F238E27FC236}">
              <a16:creationId xmlns:a16="http://schemas.microsoft.com/office/drawing/2014/main" id="{D9F376F9-7007-455B-8D61-AFE15D1CD38B}"/>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a16="http://schemas.microsoft.com/office/drawing/2014/main" id="{C05E2084-9FB1-44E7-99EF-EAF250C678E9}"/>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a16="http://schemas.microsoft.com/office/drawing/2014/main" id="{F4F98383-B43F-4FCC-9BB8-3BE1FC09684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364" name="【市民会館】&#10;一人当たり面積最大値テキスト">
          <a:extLst>
            <a:ext uri="{FF2B5EF4-FFF2-40B4-BE49-F238E27FC236}">
              <a16:creationId xmlns:a16="http://schemas.microsoft.com/office/drawing/2014/main" id="{3F82FC81-C5C2-4310-ACA2-BDA10744AC7C}"/>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365" name="直線コネクタ 364">
          <a:extLst>
            <a:ext uri="{FF2B5EF4-FFF2-40B4-BE49-F238E27FC236}">
              <a16:creationId xmlns:a16="http://schemas.microsoft.com/office/drawing/2014/main" id="{71B5CE12-23EE-45CA-95C8-DC3AF68D5FBD}"/>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366" name="【市民会館】&#10;一人当たり面積平均値テキスト">
          <a:extLst>
            <a:ext uri="{FF2B5EF4-FFF2-40B4-BE49-F238E27FC236}">
              <a16:creationId xmlns:a16="http://schemas.microsoft.com/office/drawing/2014/main" id="{84079086-09FF-4CEF-AC37-3CD328560B05}"/>
            </a:ext>
          </a:extLst>
        </xdr:cNvPr>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367" name="フローチャート: 判断 366">
          <a:extLst>
            <a:ext uri="{FF2B5EF4-FFF2-40B4-BE49-F238E27FC236}">
              <a16:creationId xmlns:a16="http://schemas.microsoft.com/office/drawing/2014/main" id="{09009155-DD2A-4C89-B867-62A32B781D3E}"/>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368" name="フローチャート: 判断 367">
          <a:extLst>
            <a:ext uri="{FF2B5EF4-FFF2-40B4-BE49-F238E27FC236}">
              <a16:creationId xmlns:a16="http://schemas.microsoft.com/office/drawing/2014/main" id="{42814A19-60A7-4BD5-BBAA-A3726A7E5FE9}"/>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369" name="フローチャート: 判断 368">
          <a:extLst>
            <a:ext uri="{FF2B5EF4-FFF2-40B4-BE49-F238E27FC236}">
              <a16:creationId xmlns:a16="http://schemas.microsoft.com/office/drawing/2014/main" id="{58920AC1-0247-4F56-9380-06199EB595EF}"/>
            </a:ext>
          </a:extLst>
        </xdr:cNvPr>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70" name="フローチャート: 判断 369">
          <a:extLst>
            <a:ext uri="{FF2B5EF4-FFF2-40B4-BE49-F238E27FC236}">
              <a16:creationId xmlns:a16="http://schemas.microsoft.com/office/drawing/2014/main" id="{24470119-2C5B-4B8B-B1F7-0FF3BC4CD1A4}"/>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a:extLst>
            <a:ext uri="{FF2B5EF4-FFF2-40B4-BE49-F238E27FC236}">
              <a16:creationId xmlns:a16="http://schemas.microsoft.com/office/drawing/2014/main" id="{12A198A8-299B-4627-A3CA-3319992D086D}"/>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9C2D155-C893-4FB5-933D-E6F7091723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7CD6F49-8310-4E7A-ABB9-B7FAC1D12B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E877B81-548D-4CDB-9F06-970C4992F3F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5572624-7920-4CFC-AD8A-06773DACA7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3523500-29C8-4EF0-8AF8-B05CFC2CE8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377" name="楕円 376">
          <a:extLst>
            <a:ext uri="{FF2B5EF4-FFF2-40B4-BE49-F238E27FC236}">
              <a16:creationId xmlns:a16="http://schemas.microsoft.com/office/drawing/2014/main" id="{B6015F30-1566-457D-8C87-EE2D8963CABF}"/>
            </a:ext>
          </a:extLst>
        </xdr:cNvPr>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43197</xdr:rowOff>
    </xdr:from>
    <xdr:ext cx="469744" cy="259045"/>
    <xdr:sp macro="" textlink="">
      <xdr:nvSpPr>
        <xdr:cNvPr id="378" name="【市民会館】&#10;一人当たり面積該当値テキスト">
          <a:extLst>
            <a:ext uri="{FF2B5EF4-FFF2-40B4-BE49-F238E27FC236}">
              <a16:creationId xmlns:a16="http://schemas.microsoft.com/office/drawing/2014/main" id="{51E76A2B-BE3B-4EE9-B29E-212936B7D64D}"/>
            </a:ext>
          </a:extLst>
        </xdr:cNvPr>
        <xdr:cNvSpPr txBox="1"/>
      </xdr:nvSpPr>
      <xdr:spPr>
        <a:xfrm>
          <a:off x="10515600" y="1735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132842</xdr:rowOff>
    </xdr:from>
    <xdr:to>
      <xdr:col>50</xdr:col>
      <xdr:colOff>165100</xdr:colOff>
      <xdr:row>102</xdr:row>
      <xdr:rowOff>62992</xdr:rowOff>
    </xdr:to>
    <xdr:sp macro="" textlink="">
      <xdr:nvSpPr>
        <xdr:cNvPr id="379" name="楕円 378">
          <a:extLst>
            <a:ext uri="{FF2B5EF4-FFF2-40B4-BE49-F238E27FC236}">
              <a16:creationId xmlns:a16="http://schemas.microsoft.com/office/drawing/2014/main" id="{075368EE-4EF3-48D6-A933-F6D68E623C3C}"/>
            </a:ext>
          </a:extLst>
        </xdr:cNvPr>
        <xdr:cNvSpPr/>
      </xdr:nvSpPr>
      <xdr:spPr>
        <a:xfrm>
          <a:off x="9588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12192</xdr:rowOff>
    </xdr:to>
    <xdr:cxnSp macro="">
      <xdr:nvCxnSpPr>
        <xdr:cNvPr id="380" name="直線コネクタ 379">
          <a:extLst>
            <a:ext uri="{FF2B5EF4-FFF2-40B4-BE49-F238E27FC236}">
              <a16:creationId xmlns:a16="http://schemas.microsoft.com/office/drawing/2014/main" id="{6A8D5992-5EAD-425A-91D8-8771251093BA}"/>
            </a:ext>
          </a:extLst>
        </xdr:cNvPr>
        <xdr:cNvCxnSpPr/>
      </xdr:nvCxnSpPr>
      <xdr:spPr>
        <a:xfrm flipV="1">
          <a:off x="9639300" y="174955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137413</xdr:rowOff>
    </xdr:from>
    <xdr:to>
      <xdr:col>46</xdr:col>
      <xdr:colOff>38100</xdr:colOff>
      <xdr:row>102</xdr:row>
      <xdr:rowOff>67563</xdr:rowOff>
    </xdr:to>
    <xdr:sp macro="" textlink="">
      <xdr:nvSpPr>
        <xdr:cNvPr id="381" name="楕円 380">
          <a:extLst>
            <a:ext uri="{FF2B5EF4-FFF2-40B4-BE49-F238E27FC236}">
              <a16:creationId xmlns:a16="http://schemas.microsoft.com/office/drawing/2014/main" id="{003885FD-6AE8-4A7A-B5B1-C192A53DC19A}"/>
            </a:ext>
          </a:extLst>
        </xdr:cNvPr>
        <xdr:cNvSpPr/>
      </xdr:nvSpPr>
      <xdr:spPr>
        <a:xfrm>
          <a:off x="8699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12192</xdr:rowOff>
    </xdr:from>
    <xdr:to>
      <xdr:col>50</xdr:col>
      <xdr:colOff>114300</xdr:colOff>
      <xdr:row>102</xdr:row>
      <xdr:rowOff>16763</xdr:rowOff>
    </xdr:to>
    <xdr:cxnSp macro="">
      <xdr:nvCxnSpPr>
        <xdr:cNvPr id="382" name="直線コネクタ 381">
          <a:extLst>
            <a:ext uri="{FF2B5EF4-FFF2-40B4-BE49-F238E27FC236}">
              <a16:creationId xmlns:a16="http://schemas.microsoft.com/office/drawing/2014/main" id="{28950052-2521-4549-A12C-BEB1DDD31605}"/>
            </a:ext>
          </a:extLst>
        </xdr:cNvPr>
        <xdr:cNvCxnSpPr/>
      </xdr:nvCxnSpPr>
      <xdr:spPr>
        <a:xfrm flipV="1">
          <a:off x="8750300" y="175000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141987</xdr:rowOff>
    </xdr:from>
    <xdr:to>
      <xdr:col>41</xdr:col>
      <xdr:colOff>101600</xdr:colOff>
      <xdr:row>102</xdr:row>
      <xdr:rowOff>72137</xdr:rowOff>
    </xdr:to>
    <xdr:sp macro="" textlink="">
      <xdr:nvSpPr>
        <xdr:cNvPr id="383" name="楕円 382">
          <a:extLst>
            <a:ext uri="{FF2B5EF4-FFF2-40B4-BE49-F238E27FC236}">
              <a16:creationId xmlns:a16="http://schemas.microsoft.com/office/drawing/2014/main" id="{71ED472E-0681-443A-8AAD-EC01FE601C62}"/>
            </a:ext>
          </a:extLst>
        </xdr:cNvPr>
        <xdr:cNvSpPr/>
      </xdr:nvSpPr>
      <xdr:spPr>
        <a:xfrm>
          <a:off x="7810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xdr:rowOff>
    </xdr:from>
    <xdr:to>
      <xdr:col>45</xdr:col>
      <xdr:colOff>177800</xdr:colOff>
      <xdr:row>102</xdr:row>
      <xdr:rowOff>21337</xdr:rowOff>
    </xdr:to>
    <xdr:cxnSp macro="">
      <xdr:nvCxnSpPr>
        <xdr:cNvPr id="384" name="直線コネクタ 383">
          <a:extLst>
            <a:ext uri="{FF2B5EF4-FFF2-40B4-BE49-F238E27FC236}">
              <a16:creationId xmlns:a16="http://schemas.microsoft.com/office/drawing/2014/main" id="{5CC87CF8-34AA-43ED-9E01-0B9091FAC6FB}"/>
            </a:ext>
          </a:extLst>
        </xdr:cNvPr>
        <xdr:cNvCxnSpPr/>
      </xdr:nvCxnSpPr>
      <xdr:spPr>
        <a:xfrm flipV="1">
          <a:off x="7861300" y="175046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160274</xdr:rowOff>
    </xdr:from>
    <xdr:to>
      <xdr:col>36</xdr:col>
      <xdr:colOff>165100</xdr:colOff>
      <xdr:row>102</xdr:row>
      <xdr:rowOff>90424</xdr:rowOff>
    </xdr:to>
    <xdr:sp macro="" textlink="">
      <xdr:nvSpPr>
        <xdr:cNvPr id="385" name="楕円 384">
          <a:extLst>
            <a:ext uri="{FF2B5EF4-FFF2-40B4-BE49-F238E27FC236}">
              <a16:creationId xmlns:a16="http://schemas.microsoft.com/office/drawing/2014/main" id="{D62661C2-B1AA-41B7-8725-91979F90096E}"/>
            </a:ext>
          </a:extLst>
        </xdr:cNvPr>
        <xdr:cNvSpPr/>
      </xdr:nvSpPr>
      <xdr:spPr>
        <a:xfrm>
          <a:off x="6921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21337</xdr:rowOff>
    </xdr:from>
    <xdr:to>
      <xdr:col>41</xdr:col>
      <xdr:colOff>50800</xdr:colOff>
      <xdr:row>102</xdr:row>
      <xdr:rowOff>39624</xdr:rowOff>
    </xdr:to>
    <xdr:cxnSp macro="">
      <xdr:nvCxnSpPr>
        <xdr:cNvPr id="386" name="直線コネクタ 385">
          <a:extLst>
            <a:ext uri="{FF2B5EF4-FFF2-40B4-BE49-F238E27FC236}">
              <a16:creationId xmlns:a16="http://schemas.microsoft.com/office/drawing/2014/main" id="{E89A3992-64EC-4E21-8C9E-352897BFAE55}"/>
            </a:ext>
          </a:extLst>
        </xdr:cNvPr>
        <xdr:cNvCxnSpPr/>
      </xdr:nvCxnSpPr>
      <xdr:spPr>
        <a:xfrm flipV="1">
          <a:off x="6972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387" name="n_1aveValue【市民会館】&#10;一人当たり面積">
          <a:extLst>
            <a:ext uri="{FF2B5EF4-FFF2-40B4-BE49-F238E27FC236}">
              <a16:creationId xmlns:a16="http://schemas.microsoft.com/office/drawing/2014/main" id="{9EF16C5F-919E-4E2D-9E39-E993EB5FF4B9}"/>
            </a:ext>
          </a:extLst>
        </xdr:cNvPr>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388" name="n_2aveValue【市民会館】&#10;一人当たり面積">
          <a:extLst>
            <a:ext uri="{FF2B5EF4-FFF2-40B4-BE49-F238E27FC236}">
              <a16:creationId xmlns:a16="http://schemas.microsoft.com/office/drawing/2014/main" id="{072347BB-7109-452B-9A32-364552548001}"/>
            </a:ext>
          </a:extLst>
        </xdr:cNvPr>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89" name="n_3aveValue【市民会館】&#10;一人当たり面積">
          <a:extLst>
            <a:ext uri="{FF2B5EF4-FFF2-40B4-BE49-F238E27FC236}">
              <a16:creationId xmlns:a16="http://schemas.microsoft.com/office/drawing/2014/main" id="{46EC008B-1084-4D45-932D-235A9DA183D3}"/>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a:extLst>
            <a:ext uri="{FF2B5EF4-FFF2-40B4-BE49-F238E27FC236}">
              <a16:creationId xmlns:a16="http://schemas.microsoft.com/office/drawing/2014/main" id="{8DC8A7B4-BDB8-4433-A4BC-F221CFC1BE1A}"/>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79519</xdr:rowOff>
    </xdr:from>
    <xdr:ext cx="469744" cy="259045"/>
    <xdr:sp macro="" textlink="">
      <xdr:nvSpPr>
        <xdr:cNvPr id="391" name="n_1mainValue【市民会館】&#10;一人当たり面積">
          <a:extLst>
            <a:ext uri="{FF2B5EF4-FFF2-40B4-BE49-F238E27FC236}">
              <a16:creationId xmlns:a16="http://schemas.microsoft.com/office/drawing/2014/main" id="{E823B2AD-A6BF-47DC-B2B1-64B0FF7C55BD}"/>
            </a:ext>
          </a:extLst>
        </xdr:cNvPr>
        <xdr:cNvSpPr txBox="1"/>
      </xdr:nvSpPr>
      <xdr:spPr>
        <a:xfrm>
          <a:off x="93917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84090</xdr:rowOff>
    </xdr:from>
    <xdr:ext cx="469744" cy="259045"/>
    <xdr:sp macro="" textlink="">
      <xdr:nvSpPr>
        <xdr:cNvPr id="392" name="n_2mainValue【市民会館】&#10;一人当たり面積">
          <a:extLst>
            <a:ext uri="{FF2B5EF4-FFF2-40B4-BE49-F238E27FC236}">
              <a16:creationId xmlns:a16="http://schemas.microsoft.com/office/drawing/2014/main" id="{D2DD3402-E85A-49E1-8B97-0D865555D6F7}"/>
            </a:ext>
          </a:extLst>
        </xdr:cNvPr>
        <xdr:cNvSpPr txBox="1"/>
      </xdr:nvSpPr>
      <xdr:spPr>
        <a:xfrm>
          <a:off x="8515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88664</xdr:rowOff>
    </xdr:from>
    <xdr:ext cx="469744" cy="259045"/>
    <xdr:sp macro="" textlink="">
      <xdr:nvSpPr>
        <xdr:cNvPr id="393" name="n_3mainValue【市民会館】&#10;一人当たり面積">
          <a:extLst>
            <a:ext uri="{FF2B5EF4-FFF2-40B4-BE49-F238E27FC236}">
              <a16:creationId xmlns:a16="http://schemas.microsoft.com/office/drawing/2014/main" id="{8BCB2F90-05A0-443D-BD45-921261A3A6D5}"/>
            </a:ext>
          </a:extLst>
        </xdr:cNvPr>
        <xdr:cNvSpPr txBox="1"/>
      </xdr:nvSpPr>
      <xdr:spPr>
        <a:xfrm>
          <a:off x="7626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106951</xdr:rowOff>
    </xdr:from>
    <xdr:ext cx="469744" cy="259045"/>
    <xdr:sp macro="" textlink="">
      <xdr:nvSpPr>
        <xdr:cNvPr id="394" name="n_4mainValue【市民会館】&#10;一人当たり面積">
          <a:extLst>
            <a:ext uri="{FF2B5EF4-FFF2-40B4-BE49-F238E27FC236}">
              <a16:creationId xmlns:a16="http://schemas.microsoft.com/office/drawing/2014/main" id="{F7C4A5BD-1DC2-4CBC-AE16-7D4F565B4136}"/>
            </a:ext>
          </a:extLst>
        </xdr:cNvPr>
        <xdr:cNvSpPr txBox="1"/>
      </xdr:nvSpPr>
      <xdr:spPr>
        <a:xfrm>
          <a:off x="6737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46292A7-B82A-4272-BF7E-7DF0E41905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A3E2302-E2B9-42DD-8CA7-F45DE0ECE7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8AF196B-61A3-4532-A40A-418B8BC367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1879DFE-045B-45D5-AC8E-8246ECAE89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CA9722E-182D-4146-8220-7A717BA050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1FB5893-5767-4660-9D12-95F7257B40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BD42A6-D96D-4AA1-8FAF-480A20C939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F3FEB00-9890-42CE-9B3E-D097CB7A23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316F051-6DB9-4DFF-A63C-B4C399F7FC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C498B8A-BEE7-403E-8B03-82F9B3107D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69BF7D0-425E-43DD-822E-30341D9220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9B6AC07-9D2A-4FB5-9EEC-9D74531C4C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AFCBA11-7948-4E42-926F-142DBD952C2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D802CCD-9FBE-41FE-AAF2-4E2F00CB93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4F78809-A1A0-49FF-A3E2-1E4B66F4E19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D4B9606-1273-40E9-93DD-2AA344B20A1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5FE0EF7-628F-494A-AB02-937BAB6D06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6A26EA5-8E11-458C-98FB-57E84AC164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9AAA2B12-859C-4D7E-AB78-D1C1B870C49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460D61F-04C7-4550-AA9F-CE9A0AE149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3D11D9E-1C84-420B-B74B-F129825EB2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599B4FA-A52F-426D-B148-D32B1B9FEB9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7F278A5-1D5C-43A5-9914-28019435D7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A8315C5-5BF7-478D-BAFA-48B0A2F05A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72ACC95B-F321-48AE-95E3-49582EC1AC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20" name="直線コネクタ 419">
          <a:extLst>
            <a:ext uri="{FF2B5EF4-FFF2-40B4-BE49-F238E27FC236}">
              <a16:creationId xmlns:a16="http://schemas.microsoft.com/office/drawing/2014/main" id="{B68733C8-6D62-47CF-AE37-AED966BB5B28}"/>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F3304523-1A8A-4937-9F5C-307D60D0298A}"/>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22" name="直線コネクタ 421">
          <a:extLst>
            <a:ext uri="{FF2B5EF4-FFF2-40B4-BE49-F238E27FC236}">
              <a16:creationId xmlns:a16="http://schemas.microsoft.com/office/drawing/2014/main" id="{D08D26A7-C196-4754-BC54-5BB14500387E}"/>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16746DB4-61FD-4961-861A-D71E41649A06}"/>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4" name="直線コネクタ 423">
          <a:extLst>
            <a:ext uri="{FF2B5EF4-FFF2-40B4-BE49-F238E27FC236}">
              <a16:creationId xmlns:a16="http://schemas.microsoft.com/office/drawing/2014/main" id="{2790E159-16D6-41CB-9BA0-6573E7F38163}"/>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9051D5B4-EEE2-498B-8180-1FFCA63FCC16}"/>
            </a:ext>
          </a:extLst>
        </xdr:cNvPr>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26" name="フローチャート: 判断 425">
          <a:extLst>
            <a:ext uri="{FF2B5EF4-FFF2-40B4-BE49-F238E27FC236}">
              <a16:creationId xmlns:a16="http://schemas.microsoft.com/office/drawing/2014/main" id="{1B969F41-BDDD-4F95-AAB3-DC91A6C40F32}"/>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27" name="フローチャート: 判断 426">
          <a:extLst>
            <a:ext uri="{FF2B5EF4-FFF2-40B4-BE49-F238E27FC236}">
              <a16:creationId xmlns:a16="http://schemas.microsoft.com/office/drawing/2014/main" id="{07DF4B63-E98C-42DA-8E4D-67B0EA732CD8}"/>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8" name="フローチャート: 判断 427">
          <a:extLst>
            <a:ext uri="{FF2B5EF4-FFF2-40B4-BE49-F238E27FC236}">
              <a16:creationId xmlns:a16="http://schemas.microsoft.com/office/drawing/2014/main" id="{5CF12FFC-8FC5-4708-A128-62FA14C2E168}"/>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29" name="フローチャート: 判断 428">
          <a:extLst>
            <a:ext uri="{FF2B5EF4-FFF2-40B4-BE49-F238E27FC236}">
              <a16:creationId xmlns:a16="http://schemas.microsoft.com/office/drawing/2014/main" id="{1E6E26B2-82F1-4946-A877-3400E168D0DD}"/>
            </a:ext>
          </a:extLst>
        </xdr:cNvPr>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30" name="フローチャート: 判断 429">
          <a:extLst>
            <a:ext uri="{FF2B5EF4-FFF2-40B4-BE49-F238E27FC236}">
              <a16:creationId xmlns:a16="http://schemas.microsoft.com/office/drawing/2014/main" id="{6D05A089-7075-4BE1-8D5E-2730F3892A28}"/>
            </a:ext>
          </a:extLst>
        </xdr:cNvPr>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4451EB4-38F5-40E2-A70B-66B6654CE4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381E29-57D6-4E8E-A290-54BC5C3F1B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1A8EC8E-C387-4769-ABEA-44754A1F4A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F1CE191-6E88-4DC8-9D22-B7E00B05BE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5DD6AB9-4A72-4753-9E79-B8C314B4BF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436" name="楕円 435">
          <a:extLst>
            <a:ext uri="{FF2B5EF4-FFF2-40B4-BE49-F238E27FC236}">
              <a16:creationId xmlns:a16="http://schemas.microsoft.com/office/drawing/2014/main" id="{41FD502E-7822-4BC4-AEDB-2161F32B2A83}"/>
            </a:ext>
          </a:extLst>
        </xdr:cNvPr>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561</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ED663556-844E-4D8B-B191-3E0748D2C081}"/>
            </a:ext>
          </a:extLst>
        </xdr:cNvPr>
        <xdr:cNvSpPr txBox="1"/>
      </xdr:nvSpPr>
      <xdr:spPr>
        <a:xfrm>
          <a:off x="16357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152763</xdr:rowOff>
    </xdr:from>
    <xdr:to>
      <xdr:col>81</xdr:col>
      <xdr:colOff>101600</xdr:colOff>
      <xdr:row>40</xdr:row>
      <xdr:rowOff>82913</xdr:rowOff>
    </xdr:to>
    <xdr:sp macro="" textlink="">
      <xdr:nvSpPr>
        <xdr:cNvPr id="438" name="楕円 437">
          <a:extLst>
            <a:ext uri="{FF2B5EF4-FFF2-40B4-BE49-F238E27FC236}">
              <a16:creationId xmlns:a16="http://schemas.microsoft.com/office/drawing/2014/main" id="{31F81094-503C-4F95-8B5F-C1A116FE7A2D}"/>
            </a:ext>
          </a:extLst>
        </xdr:cNvPr>
        <xdr:cNvSpPr/>
      </xdr:nvSpPr>
      <xdr:spPr>
        <a:xfrm>
          <a:off x="15430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32113</xdr:rowOff>
    </xdr:from>
    <xdr:to>
      <xdr:col>85</xdr:col>
      <xdr:colOff>127000</xdr:colOff>
      <xdr:row>40</xdr:row>
      <xdr:rowOff>72934</xdr:rowOff>
    </xdr:to>
    <xdr:cxnSp macro="">
      <xdr:nvCxnSpPr>
        <xdr:cNvPr id="439" name="直線コネクタ 438">
          <a:extLst>
            <a:ext uri="{FF2B5EF4-FFF2-40B4-BE49-F238E27FC236}">
              <a16:creationId xmlns:a16="http://schemas.microsoft.com/office/drawing/2014/main" id="{87F2C109-72F1-442E-8996-E80EF95F5665}"/>
            </a:ext>
          </a:extLst>
        </xdr:cNvPr>
        <xdr:cNvCxnSpPr/>
      </xdr:nvCxnSpPr>
      <xdr:spPr>
        <a:xfrm>
          <a:off x="15481300" y="689011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440" name="楕円 439">
          <a:extLst>
            <a:ext uri="{FF2B5EF4-FFF2-40B4-BE49-F238E27FC236}">
              <a16:creationId xmlns:a16="http://schemas.microsoft.com/office/drawing/2014/main" id="{37AB3D3F-776B-4EFF-B4E1-E61B8F2D896B}"/>
            </a:ext>
          </a:extLst>
        </xdr:cNvPr>
        <xdr:cNvSpPr/>
      </xdr:nvSpPr>
      <xdr:spPr>
        <a:xfrm>
          <a:off x="14541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164374</xdr:rowOff>
    </xdr:from>
    <xdr:to>
      <xdr:col>81</xdr:col>
      <xdr:colOff>50800</xdr:colOff>
      <xdr:row>40</xdr:row>
      <xdr:rowOff>32113</xdr:rowOff>
    </xdr:to>
    <xdr:cxnSp macro="">
      <xdr:nvCxnSpPr>
        <xdr:cNvPr id="441" name="直線コネクタ 440">
          <a:extLst>
            <a:ext uri="{FF2B5EF4-FFF2-40B4-BE49-F238E27FC236}">
              <a16:creationId xmlns:a16="http://schemas.microsoft.com/office/drawing/2014/main" id="{85FF15F8-E26D-493E-9E72-013BB81CD161}"/>
            </a:ext>
          </a:extLst>
        </xdr:cNvPr>
        <xdr:cNvCxnSpPr/>
      </xdr:nvCxnSpPr>
      <xdr:spPr>
        <a:xfrm>
          <a:off x="14592300" y="68509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42" name="楕円 441">
          <a:extLst>
            <a:ext uri="{FF2B5EF4-FFF2-40B4-BE49-F238E27FC236}">
              <a16:creationId xmlns:a16="http://schemas.microsoft.com/office/drawing/2014/main" id="{DAFDCD6D-E4F5-4AF6-B50F-AD7864628EEA}"/>
            </a:ext>
          </a:extLst>
        </xdr:cNvPr>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164374</xdr:rowOff>
    </xdr:to>
    <xdr:cxnSp macro="">
      <xdr:nvCxnSpPr>
        <xdr:cNvPr id="443" name="直線コネクタ 442">
          <a:extLst>
            <a:ext uri="{FF2B5EF4-FFF2-40B4-BE49-F238E27FC236}">
              <a16:creationId xmlns:a16="http://schemas.microsoft.com/office/drawing/2014/main" id="{F4D9DD09-4269-4E20-996F-80DC49C7793D}"/>
            </a:ext>
          </a:extLst>
        </xdr:cNvPr>
        <xdr:cNvCxnSpPr/>
      </xdr:nvCxnSpPr>
      <xdr:spPr>
        <a:xfrm>
          <a:off x="13703300" y="68084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56424</xdr:rowOff>
    </xdr:from>
    <xdr:to>
      <xdr:col>67</xdr:col>
      <xdr:colOff>101600</xdr:colOff>
      <xdr:row>39</xdr:row>
      <xdr:rowOff>158024</xdr:rowOff>
    </xdr:to>
    <xdr:sp macro="" textlink="">
      <xdr:nvSpPr>
        <xdr:cNvPr id="444" name="楕円 443">
          <a:extLst>
            <a:ext uri="{FF2B5EF4-FFF2-40B4-BE49-F238E27FC236}">
              <a16:creationId xmlns:a16="http://schemas.microsoft.com/office/drawing/2014/main" id="{94EA137F-E5D9-4AD8-9508-77CAE9B4BF67}"/>
            </a:ext>
          </a:extLst>
        </xdr:cNvPr>
        <xdr:cNvSpPr/>
      </xdr:nvSpPr>
      <xdr:spPr>
        <a:xfrm>
          <a:off x="1276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107224</xdr:rowOff>
    </xdr:from>
    <xdr:to>
      <xdr:col>71</xdr:col>
      <xdr:colOff>177800</xdr:colOff>
      <xdr:row>39</xdr:row>
      <xdr:rowOff>121920</xdr:rowOff>
    </xdr:to>
    <xdr:cxnSp macro="">
      <xdr:nvCxnSpPr>
        <xdr:cNvPr id="445" name="直線コネクタ 444">
          <a:extLst>
            <a:ext uri="{FF2B5EF4-FFF2-40B4-BE49-F238E27FC236}">
              <a16:creationId xmlns:a16="http://schemas.microsoft.com/office/drawing/2014/main" id="{31A60D40-333B-4C37-B441-4E7E73D86002}"/>
            </a:ext>
          </a:extLst>
        </xdr:cNvPr>
        <xdr:cNvCxnSpPr/>
      </xdr:nvCxnSpPr>
      <xdr:spPr>
        <a:xfrm>
          <a:off x="12814300" y="67937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CAD1611-02FF-4A2B-A681-86084068EF30}"/>
            </a:ext>
          </a:extLst>
        </xdr:cNvPr>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232F14D1-B8C1-4AE1-8432-B17262226C57}"/>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9C3E909D-BBA7-4B8E-A60D-686C7F359D52}"/>
            </a:ext>
          </a:extLst>
        </xdr:cNvPr>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96F6D28A-E6D0-4D99-9C18-8853D23D3E40}"/>
            </a:ext>
          </a:extLst>
        </xdr:cNvPr>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74040</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3522385C-1F5A-4C8E-8C4D-47C5ADBFC34E}"/>
            </a:ext>
          </a:extLst>
        </xdr:cNvPr>
        <xdr:cNvSpPr txBox="1"/>
      </xdr:nvSpPr>
      <xdr:spPr>
        <a:xfrm>
          <a:off x="152660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BF2FCB6C-164F-4D0D-B4EC-A797BF0BA406}"/>
            </a:ext>
          </a:extLst>
        </xdr:cNvPr>
        <xdr:cNvSpPr txBox="1"/>
      </xdr:nvSpPr>
      <xdr:spPr>
        <a:xfrm>
          <a:off x="14389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88DD75C0-1CCA-4F8F-817E-E4EB2F46B728}"/>
            </a:ext>
          </a:extLst>
        </xdr:cNvPr>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149151</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5740B965-5455-467F-A9A1-B27F73BCE7A7}"/>
            </a:ext>
          </a:extLst>
        </xdr:cNvPr>
        <xdr:cNvSpPr txBox="1"/>
      </xdr:nvSpPr>
      <xdr:spPr>
        <a:xfrm>
          <a:off x="12611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480F5B5-CA90-4B33-884A-EDA39603C1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E6134F1-916F-4FEE-95FD-F972B82EF0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3BB2743C-B285-44C3-9753-ABE5934587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135FF64-8DF8-4B05-B18C-26BE79FD2D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0FD72EE-FA14-402A-9C31-2247D786F7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EA87798-39AF-429A-8CDA-DA16B041B3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16FFE34-59B7-4726-9B1B-6E212A0793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589388E-7DA9-4DF5-B19A-29C0C73B20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12D1D29-9BA2-4D1E-AC7C-E17C537FD3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1DDE09E-1045-49A2-904A-6D380629DD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DBAA42D9-BADF-47B5-99A6-BD89FD7F779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8F42BE54-6938-42FC-A954-52C97A67F33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A35052F2-897D-4718-AF38-845BAEBC655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ABAA2DEA-88C6-4507-AACC-38BBE281A66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21D8DC9-D326-484D-ABDF-6EB023441EE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3A0976F8-34DF-42A1-85B8-3DCFC62657B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5DBE1C30-37AD-4DEB-8DE0-4EB8797DBC3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E333EC37-B83D-47B8-BA2F-BC45018D2BB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C9B569CC-7E36-4D6E-9502-8E940DD5A7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62C8470C-B6DD-4F99-87E5-7C54CEE766E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F9BA77D8-638B-4BB2-9399-9B7FBBED47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475" name="直線コネクタ 474">
          <a:extLst>
            <a:ext uri="{FF2B5EF4-FFF2-40B4-BE49-F238E27FC236}">
              <a16:creationId xmlns:a16="http://schemas.microsoft.com/office/drawing/2014/main" id="{0AFD6174-1921-4263-9A5E-9D64AFD30F0E}"/>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E05FA9FA-EF4E-408F-8019-4EDAAC7C4C07}"/>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477" name="直線コネクタ 476">
          <a:extLst>
            <a:ext uri="{FF2B5EF4-FFF2-40B4-BE49-F238E27FC236}">
              <a16:creationId xmlns:a16="http://schemas.microsoft.com/office/drawing/2014/main" id="{34D5FE90-9318-4CB8-9DFA-E24CBCB61CFD}"/>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F43576E8-8D23-4870-81E0-1C8EF05A0903}"/>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479" name="直線コネクタ 478">
          <a:extLst>
            <a:ext uri="{FF2B5EF4-FFF2-40B4-BE49-F238E27FC236}">
              <a16:creationId xmlns:a16="http://schemas.microsoft.com/office/drawing/2014/main" id="{31EA8BE0-AD8B-40B2-9D5A-162C765465A4}"/>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57118CB9-D361-4ACF-98FF-7CFB73393226}"/>
            </a:ext>
          </a:extLst>
        </xdr:cNvPr>
        <xdr:cNvSpPr txBox="1"/>
      </xdr:nvSpPr>
      <xdr:spPr>
        <a:xfrm>
          <a:off x="22199600" y="671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481" name="フローチャート: 判断 480">
          <a:extLst>
            <a:ext uri="{FF2B5EF4-FFF2-40B4-BE49-F238E27FC236}">
              <a16:creationId xmlns:a16="http://schemas.microsoft.com/office/drawing/2014/main" id="{B886D475-F3AB-461C-8076-C2102A6C6845}"/>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482" name="フローチャート: 判断 481">
          <a:extLst>
            <a:ext uri="{FF2B5EF4-FFF2-40B4-BE49-F238E27FC236}">
              <a16:creationId xmlns:a16="http://schemas.microsoft.com/office/drawing/2014/main" id="{B3A49FB7-01BB-464F-B35D-4CF62CED9F77}"/>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483" name="フローチャート: 判断 482">
          <a:extLst>
            <a:ext uri="{FF2B5EF4-FFF2-40B4-BE49-F238E27FC236}">
              <a16:creationId xmlns:a16="http://schemas.microsoft.com/office/drawing/2014/main" id="{B85FFF1F-0B1D-47A8-A938-B3023B2D2B1F}"/>
            </a:ext>
          </a:extLst>
        </xdr:cNvPr>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484" name="フローチャート: 判断 483">
          <a:extLst>
            <a:ext uri="{FF2B5EF4-FFF2-40B4-BE49-F238E27FC236}">
              <a16:creationId xmlns:a16="http://schemas.microsoft.com/office/drawing/2014/main" id="{24213BC2-9539-462B-AC1B-A6CADEBCAC19}"/>
            </a:ext>
          </a:extLst>
        </xdr:cNvPr>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485" name="フローチャート: 判断 484">
          <a:extLst>
            <a:ext uri="{FF2B5EF4-FFF2-40B4-BE49-F238E27FC236}">
              <a16:creationId xmlns:a16="http://schemas.microsoft.com/office/drawing/2014/main" id="{6BA1501F-612A-4DFB-B769-33014E543481}"/>
            </a:ext>
          </a:extLst>
        </xdr:cNvPr>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D2102A3-0DD6-4011-A668-7164ADD388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D21EE9-2AB5-4579-8BD6-D4C06BA4A7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3586A62-3362-46CC-BAE6-F8DD83521C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9A2F27E-2B92-465B-B1A8-A4526498E8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C27E02E-D515-4A21-A881-D0C4E4C9B5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86861</xdr:rowOff>
    </xdr:from>
    <xdr:to>
      <xdr:col>116</xdr:col>
      <xdr:colOff>114300</xdr:colOff>
      <xdr:row>39</xdr:row>
      <xdr:rowOff>17011</xdr:rowOff>
    </xdr:to>
    <xdr:sp macro="" textlink="">
      <xdr:nvSpPr>
        <xdr:cNvPr id="491" name="楕円 490">
          <a:extLst>
            <a:ext uri="{FF2B5EF4-FFF2-40B4-BE49-F238E27FC236}">
              <a16:creationId xmlns:a16="http://schemas.microsoft.com/office/drawing/2014/main" id="{4AD6F441-BECE-4687-830A-A548304F4FE5}"/>
            </a:ext>
          </a:extLst>
        </xdr:cNvPr>
        <xdr:cNvSpPr/>
      </xdr:nvSpPr>
      <xdr:spPr>
        <a:xfrm>
          <a:off x="22110700" y="66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109738</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04A0AB56-7D54-47AA-964F-FEC5FFEFEB8C}"/>
            </a:ext>
          </a:extLst>
        </xdr:cNvPr>
        <xdr:cNvSpPr txBox="1"/>
      </xdr:nvSpPr>
      <xdr:spPr>
        <a:xfrm>
          <a:off x="22199600" y="645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90103</xdr:rowOff>
    </xdr:from>
    <xdr:to>
      <xdr:col>112</xdr:col>
      <xdr:colOff>38100</xdr:colOff>
      <xdr:row>39</xdr:row>
      <xdr:rowOff>20253</xdr:rowOff>
    </xdr:to>
    <xdr:sp macro="" textlink="">
      <xdr:nvSpPr>
        <xdr:cNvPr id="493" name="楕円 492">
          <a:extLst>
            <a:ext uri="{FF2B5EF4-FFF2-40B4-BE49-F238E27FC236}">
              <a16:creationId xmlns:a16="http://schemas.microsoft.com/office/drawing/2014/main" id="{A3A999DE-CD13-4311-9C8D-58E97F106D39}"/>
            </a:ext>
          </a:extLst>
        </xdr:cNvPr>
        <xdr:cNvSpPr/>
      </xdr:nvSpPr>
      <xdr:spPr>
        <a:xfrm>
          <a:off x="21272500" y="66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137661</xdr:rowOff>
    </xdr:from>
    <xdr:to>
      <xdr:col>116</xdr:col>
      <xdr:colOff>63500</xdr:colOff>
      <xdr:row>38</xdr:row>
      <xdr:rowOff>140903</xdr:rowOff>
    </xdr:to>
    <xdr:cxnSp macro="">
      <xdr:nvCxnSpPr>
        <xdr:cNvPr id="494" name="直線コネクタ 493">
          <a:extLst>
            <a:ext uri="{FF2B5EF4-FFF2-40B4-BE49-F238E27FC236}">
              <a16:creationId xmlns:a16="http://schemas.microsoft.com/office/drawing/2014/main" id="{24E698C0-BB73-437A-A763-C7D14EF750C9}"/>
            </a:ext>
          </a:extLst>
        </xdr:cNvPr>
        <xdr:cNvCxnSpPr/>
      </xdr:nvCxnSpPr>
      <xdr:spPr>
        <a:xfrm flipV="1">
          <a:off x="21323300" y="6652761"/>
          <a:ext cx="8382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93061</xdr:rowOff>
    </xdr:from>
    <xdr:to>
      <xdr:col>107</xdr:col>
      <xdr:colOff>101600</xdr:colOff>
      <xdr:row>39</xdr:row>
      <xdr:rowOff>23211</xdr:rowOff>
    </xdr:to>
    <xdr:sp macro="" textlink="">
      <xdr:nvSpPr>
        <xdr:cNvPr id="495" name="楕円 494">
          <a:extLst>
            <a:ext uri="{FF2B5EF4-FFF2-40B4-BE49-F238E27FC236}">
              <a16:creationId xmlns:a16="http://schemas.microsoft.com/office/drawing/2014/main" id="{08D5B972-E421-4D98-8847-C8943655DC40}"/>
            </a:ext>
          </a:extLst>
        </xdr:cNvPr>
        <xdr:cNvSpPr/>
      </xdr:nvSpPr>
      <xdr:spPr>
        <a:xfrm>
          <a:off x="20383500" y="66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140903</xdr:rowOff>
    </xdr:from>
    <xdr:to>
      <xdr:col>111</xdr:col>
      <xdr:colOff>177800</xdr:colOff>
      <xdr:row>38</xdr:row>
      <xdr:rowOff>143861</xdr:rowOff>
    </xdr:to>
    <xdr:cxnSp macro="">
      <xdr:nvCxnSpPr>
        <xdr:cNvPr id="496" name="直線コネクタ 495">
          <a:extLst>
            <a:ext uri="{FF2B5EF4-FFF2-40B4-BE49-F238E27FC236}">
              <a16:creationId xmlns:a16="http://schemas.microsoft.com/office/drawing/2014/main" id="{37BA63B6-8659-41EE-9062-9CC384A77867}"/>
            </a:ext>
          </a:extLst>
        </xdr:cNvPr>
        <xdr:cNvCxnSpPr/>
      </xdr:nvCxnSpPr>
      <xdr:spPr>
        <a:xfrm flipV="1">
          <a:off x="20434300" y="6656003"/>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95452</xdr:rowOff>
    </xdr:from>
    <xdr:to>
      <xdr:col>102</xdr:col>
      <xdr:colOff>165100</xdr:colOff>
      <xdr:row>39</xdr:row>
      <xdr:rowOff>25602</xdr:rowOff>
    </xdr:to>
    <xdr:sp macro="" textlink="">
      <xdr:nvSpPr>
        <xdr:cNvPr id="497" name="楕円 496">
          <a:extLst>
            <a:ext uri="{FF2B5EF4-FFF2-40B4-BE49-F238E27FC236}">
              <a16:creationId xmlns:a16="http://schemas.microsoft.com/office/drawing/2014/main" id="{81D55081-7523-41C3-A37C-D53567F11C6E}"/>
            </a:ext>
          </a:extLst>
        </xdr:cNvPr>
        <xdr:cNvSpPr/>
      </xdr:nvSpPr>
      <xdr:spPr>
        <a:xfrm>
          <a:off x="19494500" y="66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143861</xdr:rowOff>
    </xdr:from>
    <xdr:to>
      <xdr:col>107</xdr:col>
      <xdr:colOff>50800</xdr:colOff>
      <xdr:row>38</xdr:row>
      <xdr:rowOff>146252</xdr:rowOff>
    </xdr:to>
    <xdr:cxnSp macro="">
      <xdr:nvCxnSpPr>
        <xdr:cNvPr id="498" name="直線コネクタ 497">
          <a:extLst>
            <a:ext uri="{FF2B5EF4-FFF2-40B4-BE49-F238E27FC236}">
              <a16:creationId xmlns:a16="http://schemas.microsoft.com/office/drawing/2014/main" id="{495897A1-9A7C-4754-93EE-7A4FC1A0D0CA}"/>
            </a:ext>
          </a:extLst>
        </xdr:cNvPr>
        <xdr:cNvCxnSpPr/>
      </xdr:nvCxnSpPr>
      <xdr:spPr>
        <a:xfrm flipV="1">
          <a:off x="19545300" y="6658961"/>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109534</xdr:rowOff>
    </xdr:from>
    <xdr:to>
      <xdr:col>98</xdr:col>
      <xdr:colOff>38100</xdr:colOff>
      <xdr:row>39</xdr:row>
      <xdr:rowOff>39684</xdr:rowOff>
    </xdr:to>
    <xdr:sp macro="" textlink="">
      <xdr:nvSpPr>
        <xdr:cNvPr id="499" name="楕円 498">
          <a:extLst>
            <a:ext uri="{FF2B5EF4-FFF2-40B4-BE49-F238E27FC236}">
              <a16:creationId xmlns:a16="http://schemas.microsoft.com/office/drawing/2014/main" id="{92D71BBB-77D9-40EC-B579-DAAB210EC6B8}"/>
            </a:ext>
          </a:extLst>
        </xdr:cNvPr>
        <xdr:cNvSpPr/>
      </xdr:nvSpPr>
      <xdr:spPr>
        <a:xfrm>
          <a:off x="18605500" y="66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146252</xdr:rowOff>
    </xdr:from>
    <xdr:to>
      <xdr:col>102</xdr:col>
      <xdr:colOff>114300</xdr:colOff>
      <xdr:row>38</xdr:row>
      <xdr:rowOff>160334</xdr:rowOff>
    </xdr:to>
    <xdr:cxnSp macro="">
      <xdr:nvCxnSpPr>
        <xdr:cNvPr id="500" name="直線コネクタ 499">
          <a:extLst>
            <a:ext uri="{FF2B5EF4-FFF2-40B4-BE49-F238E27FC236}">
              <a16:creationId xmlns:a16="http://schemas.microsoft.com/office/drawing/2014/main" id="{87970C6E-F597-4879-8AA0-5E76AF023C53}"/>
            </a:ext>
          </a:extLst>
        </xdr:cNvPr>
        <xdr:cNvCxnSpPr/>
      </xdr:nvCxnSpPr>
      <xdr:spPr>
        <a:xfrm flipV="1">
          <a:off x="18656300" y="6661352"/>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8AC45191-ACB5-49BD-91B5-EEADCA504999}"/>
            </a:ext>
          </a:extLst>
        </xdr:cNvPr>
        <xdr:cNvSpPr txBox="1"/>
      </xdr:nvSpPr>
      <xdr:spPr>
        <a:xfrm>
          <a:off x="21043411" y="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A215493F-E371-4341-A0B0-C3A41267A21A}"/>
            </a:ext>
          </a:extLst>
        </xdr:cNvPr>
        <xdr:cNvSpPr txBox="1"/>
      </xdr:nvSpPr>
      <xdr:spPr>
        <a:xfrm>
          <a:off x="201671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B3209802-ADD1-4237-B3C9-BF91AE6C8A83}"/>
            </a:ext>
          </a:extLst>
        </xdr:cNvPr>
        <xdr:cNvSpPr txBox="1"/>
      </xdr:nvSpPr>
      <xdr:spPr>
        <a:xfrm>
          <a:off x="19278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823373B9-E919-4282-8344-5DD84D34B877}"/>
            </a:ext>
          </a:extLst>
        </xdr:cNvPr>
        <xdr:cNvSpPr txBox="1"/>
      </xdr:nvSpPr>
      <xdr:spPr>
        <a:xfrm>
          <a:off x="18389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36780</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9558E7FC-DB25-4D6C-9158-D6A99725BCD8}"/>
            </a:ext>
          </a:extLst>
        </xdr:cNvPr>
        <xdr:cNvSpPr txBox="1"/>
      </xdr:nvSpPr>
      <xdr:spPr>
        <a:xfrm>
          <a:off x="21011095" y="6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39738</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53C3B0A8-E09B-43E3-9844-B39504238AEF}"/>
            </a:ext>
          </a:extLst>
        </xdr:cNvPr>
        <xdr:cNvSpPr txBox="1"/>
      </xdr:nvSpPr>
      <xdr:spPr>
        <a:xfrm>
          <a:off x="20134795" y="63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42129</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E001D40E-DE82-4CFC-AF0F-B651BF152D37}"/>
            </a:ext>
          </a:extLst>
        </xdr:cNvPr>
        <xdr:cNvSpPr txBox="1"/>
      </xdr:nvSpPr>
      <xdr:spPr>
        <a:xfrm>
          <a:off x="19245795" y="638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56211</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DE355540-2CFC-45E3-9C13-0F2099881823}"/>
            </a:ext>
          </a:extLst>
        </xdr:cNvPr>
        <xdr:cNvSpPr txBox="1"/>
      </xdr:nvSpPr>
      <xdr:spPr>
        <a:xfrm>
          <a:off x="18356795" y="639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4FAD858E-D594-481D-8E38-8DBDBF9034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E19D0411-5582-4957-A8A4-C9D94A83C6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F9EB9AFC-A435-49C1-979F-73A8C66D51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11523A9-EC5C-4FDD-81A5-D89F5FDB6A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2C0BB9BB-0AD5-4AC4-8A5B-250F1A0BBC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794C2C78-CBED-4F5B-BAD5-4C6747EBD8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30C284FB-D56B-4BA8-AF28-283D63BCF7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2542041-03F0-4D7F-8EFB-E2F0B50A35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468A9A5-11F8-4D6A-9464-921283C7CE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1EFE30A1-845A-4A41-92DE-284A08EBD8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358EA031-BC07-4C22-8F7E-854AAC24AB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8C673FFB-7245-4F66-B945-ED364F517CE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4ECEEEB3-66C0-4DCB-8496-8E93D4BC190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3D3FD480-0832-47F2-9EF5-4FF6CA84B0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63913BBE-55A2-4EA0-A6AC-677557342C9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49D91D2-D973-4344-ABD3-53271D8B71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B343603A-5FF7-44C4-85BB-5DC7521ADA5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2385612B-57BB-4E04-80A7-5D2ACA24A2F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F58102E4-93A7-4D28-AF62-AC5915A6A6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5A7B3230-F029-4A28-B39B-EE4B95C81F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AEFE96C9-54FC-46F4-BCBA-F7FF711C28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20F5070E-A36B-4714-813F-C928ED2DDE6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8EF56B4F-B4CC-45E4-ADD0-046EF7BA505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1770D31-2231-4DC0-B6A3-20D2C7976D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30EB5EF7-3118-4867-873C-7AEB30E4EB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34" name="直線コネクタ 533">
          <a:extLst>
            <a:ext uri="{FF2B5EF4-FFF2-40B4-BE49-F238E27FC236}">
              <a16:creationId xmlns:a16="http://schemas.microsoft.com/office/drawing/2014/main" id="{F17C5791-5365-4C7A-BD80-DE2015C55C8F}"/>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749B1D11-2341-4E88-84D6-BFB613EA590E}"/>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36" name="直線コネクタ 535">
          <a:extLst>
            <a:ext uri="{FF2B5EF4-FFF2-40B4-BE49-F238E27FC236}">
              <a16:creationId xmlns:a16="http://schemas.microsoft.com/office/drawing/2014/main" id="{DC36499D-E6EE-4545-86BC-F3E6620CEE6F}"/>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6DE8430D-F53B-428F-8EAC-9867A68BA0F9}"/>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38" name="直線コネクタ 537">
          <a:extLst>
            <a:ext uri="{FF2B5EF4-FFF2-40B4-BE49-F238E27FC236}">
              <a16:creationId xmlns:a16="http://schemas.microsoft.com/office/drawing/2014/main" id="{CB561225-1B16-4130-9F07-B25CF88DDFF2}"/>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F3CDC8AA-FB05-487A-A26A-12AF5BE8E3EE}"/>
            </a:ext>
          </a:extLst>
        </xdr:cNvPr>
        <xdr:cNvSpPr txBox="1"/>
      </xdr:nvSpPr>
      <xdr:spPr>
        <a:xfrm>
          <a:off x="16357600" y="1028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40" name="フローチャート: 判断 539">
          <a:extLst>
            <a:ext uri="{FF2B5EF4-FFF2-40B4-BE49-F238E27FC236}">
              <a16:creationId xmlns:a16="http://schemas.microsoft.com/office/drawing/2014/main" id="{14BBA9C5-5646-4757-B67B-D45EFBF53EF8}"/>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41" name="フローチャート: 判断 540">
          <a:extLst>
            <a:ext uri="{FF2B5EF4-FFF2-40B4-BE49-F238E27FC236}">
              <a16:creationId xmlns:a16="http://schemas.microsoft.com/office/drawing/2014/main" id="{B2157EF3-149F-4DBB-80AC-A52276CADA7A}"/>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42" name="フローチャート: 判断 541">
          <a:extLst>
            <a:ext uri="{FF2B5EF4-FFF2-40B4-BE49-F238E27FC236}">
              <a16:creationId xmlns:a16="http://schemas.microsoft.com/office/drawing/2014/main" id="{8449B4D2-8EC0-439F-964D-ED5CC9F91313}"/>
            </a:ext>
          </a:extLst>
        </xdr:cNvPr>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543" name="フローチャート: 判断 542">
          <a:extLst>
            <a:ext uri="{FF2B5EF4-FFF2-40B4-BE49-F238E27FC236}">
              <a16:creationId xmlns:a16="http://schemas.microsoft.com/office/drawing/2014/main" id="{6AD9940E-85C9-474B-9C69-10C305E3E6DE}"/>
            </a:ext>
          </a:extLst>
        </xdr:cNvPr>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4" name="フローチャート: 判断 543">
          <a:extLst>
            <a:ext uri="{FF2B5EF4-FFF2-40B4-BE49-F238E27FC236}">
              <a16:creationId xmlns:a16="http://schemas.microsoft.com/office/drawing/2014/main" id="{E9275AD0-7817-4F5D-A386-0A97A23A20EA}"/>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6584A28-CBDC-4AA0-B83B-2AF46C97E2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BC187F4-908F-4D04-BCA3-4976E3AF0C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E10659D-8992-4F74-A6EA-389537B406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49CA58C-0B47-4B77-96A9-E6138AFC58B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827E838-545B-49E2-BCEE-441DE25D98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50" name="楕円 549">
          <a:extLst>
            <a:ext uri="{FF2B5EF4-FFF2-40B4-BE49-F238E27FC236}">
              <a16:creationId xmlns:a16="http://schemas.microsoft.com/office/drawing/2014/main" id="{6CCAFC15-8E2E-476E-B872-89C686F0B8B6}"/>
            </a:ext>
          </a:extLst>
        </xdr:cNvPr>
        <xdr:cNvSpPr/>
      </xdr:nvSpPr>
      <xdr:spPr>
        <a:xfrm>
          <a:off x="16268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32493</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9BBBEFA0-2C72-450E-A5DD-9CC3691D4EA8}"/>
            </a:ext>
          </a:extLst>
        </xdr:cNvPr>
        <xdr:cNvSpPr txBox="1"/>
      </xdr:nvSpPr>
      <xdr:spPr>
        <a:xfrm>
          <a:off x="16357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552" name="楕円 551">
          <a:extLst>
            <a:ext uri="{FF2B5EF4-FFF2-40B4-BE49-F238E27FC236}">
              <a16:creationId xmlns:a16="http://schemas.microsoft.com/office/drawing/2014/main" id="{90C410F0-B557-4B85-9729-48405CAAD29C}"/>
            </a:ext>
          </a:extLst>
        </xdr:cNvPr>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60416</xdr:rowOff>
    </xdr:from>
    <xdr:to>
      <xdr:col>85</xdr:col>
      <xdr:colOff>127000</xdr:colOff>
      <xdr:row>60</xdr:row>
      <xdr:rowOff>99604</xdr:rowOff>
    </xdr:to>
    <xdr:cxnSp macro="">
      <xdr:nvCxnSpPr>
        <xdr:cNvPr id="553" name="直線コネクタ 552">
          <a:extLst>
            <a:ext uri="{FF2B5EF4-FFF2-40B4-BE49-F238E27FC236}">
              <a16:creationId xmlns:a16="http://schemas.microsoft.com/office/drawing/2014/main" id="{D67A7553-7FCC-471D-91E8-82762C35AEDE}"/>
            </a:ext>
          </a:extLst>
        </xdr:cNvPr>
        <xdr:cNvCxnSpPr/>
      </xdr:nvCxnSpPr>
      <xdr:spPr>
        <a:xfrm flipV="1">
          <a:off x="15481300" y="1034741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554" name="楕円 553">
          <a:extLst>
            <a:ext uri="{FF2B5EF4-FFF2-40B4-BE49-F238E27FC236}">
              <a16:creationId xmlns:a16="http://schemas.microsoft.com/office/drawing/2014/main" id="{88375DB0-6179-4CB5-B5AC-1D3D0DF3BABA}"/>
            </a:ext>
          </a:extLst>
        </xdr:cNvPr>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99604</xdr:rowOff>
    </xdr:to>
    <xdr:cxnSp macro="">
      <xdr:nvCxnSpPr>
        <xdr:cNvPr id="555" name="直線コネクタ 554">
          <a:extLst>
            <a:ext uri="{FF2B5EF4-FFF2-40B4-BE49-F238E27FC236}">
              <a16:creationId xmlns:a16="http://schemas.microsoft.com/office/drawing/2014/main" id="{C4ED447D-2E63-4EEC-9CA5-065E3131B74D}"/>
            </a:ext>
          </a:extLst>
        </xdr:cNvPr>
        <xdr:cNvCxnSpPr/>
      </xdr:nvCxnSpPr>
      <xdr:spPr>
        <a:xfrm>
          <a:off x="14592300" y="103653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556" name="楕円 555">
          <a:extLst>
            <a:ext uri="{FF2B5EF4-FFF2-40B4-BE49-F238E27FC236}">
              <a16:creationId xmlns:a16="http://schemas.microsoft.com/office/drawing/2014/main" id="{EBDE86A5-26DB-4943-9583-4AF25DFA8278}"/>
            </a:ext>
          </a:extLst>
        </xdr:cNvPr>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44087</xdr:rowOff>
    </xdr:from>
    <xdr:to>
      <xdr:col>76</xdr:col>
      <xdr:colOff>114300</xdr:colOff>
      <xdr:row>60</xdr:row>
      <xdr:rowOff>78377</xdr:rowOff>
    </xdr:to>
    <xdr:cxnSp macro="">
      <xdr:nvCxnSpPr>
        <xdr:cNvPr id="557" name="直線コネクタ 556">
          <a:extLst>
            <a:ext uri="{FF2B5EF4-FFF2-40B4-BE49-F238E27FC236}">
              <a16:creationId xmlns:a16="http://schemas.microsoft.com/office/drawing/2014/main" id="{7FD134F4-A375-4A97-BE2D-A5F20F8792EA}"/>
            </a:ext>
          </a:extLst>
        </xdr:cNvPr>
        <xdr:cNvCxnSpPr/>
      </xdr:nvCxnSpPr>
      <xdr:spPr>
        <a:xfrm>
          <a:off x="13703300" y="1033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141877</xdr:rowOff>
    </xdr:from>
    <xdr:to>
      <xdr:col>67</xdr:col>
      <xdr:colOff>101600</xdr:colOff>
      <xdr:row>60</xdr:row>
      <xdr:rowOff>72027</xdr:rowOff>
    </xdr:to>
    <xdr:sp macro="" textlink="">
      <xdr:nvSpPr>
        <xdr:cNvPr id="558" name="楕円 557">
          <a:extLst>
            <a:ext uri="{FF2B5EF4-FFF2-40B4-BE49-F238E27FC236}">
              <a16:creationId xmlns:a16="http://schemas.microsoft.com/office/drawing/2014/main" id="{B508B50E-C450-4336-A7FE-2EC0985AA955}"/>
            </a:ext>
          </a:extLst>
        </xdr:cNvPr>
        <xdr:cNvSpPr/>
      </xdr:nvSpPr>
      <xdr:spPr>
        <a:xfrm>
          <a:off x="12763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44087</xdr:rowOff>
    </xdr:to>
    <xdr:cxnSp macro="">
      <xdr:nvCxnSpPr>
        <xdr:cNvPr id="559" name="直線コネクタ 558">
          <a:extLst>
            <a:ext uri="{FF2B5EF4-FFF2-40B4-BE49-F238E27FC236}">
              <a16:creationId xmlns:a16="http://schemas.microsoft.com/office/drawing/2014/main" id="{7181322E-00DF-4589-878D-CAB019111F31}"/>
            </a:ext>
          </a:extLst>
        </xdr:cNvPr>
        <xdr:cNvCxnSpPr/>
      </xdr:nvCxnSpPr>
      <xdr:spPr>
        <a:xfrm>
          <a:off x="12814300" y="103082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BCFA7816-B08A-4780-998D-B579113A7055}"/>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53F6CD72-83D2-401B-9F2F-6BAED05651E7}"/>
            </a:ext>
          </a:extLst>
        </xdr:cNvPr>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D974305-B72F-4033-B84B-B61EC263CF8B}"/>
            </a:ext>
          </a:extLst>
        </xdr:cNvPr>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B394188C-8D21-44AA-A71A-50A56D102CAB}"/>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141531</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BADE5C38-F604-4CF1-A712-08C65A313329}"/>
            </a:ext>
          </a:extLst>
        </xdr:cNvPr>
        <xdr:cNvSpPr txBox="1"/>
      </xdr:nvSpPr>
      <xdr:spPr>
        <a:xfrm>
          <a:off x="152660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B0869A55-AD9B-4319-A3DA-E92AAEA271EE}"/>
            </a:ext>
          </a:extLst>
        </xdr:cNvPr>
        <xdr:cNvSpPr txBox="1"/>
      </xdr:nvSpPr>
      <xdr:spPr>
        <a:xfrm>
          <a:off x="14389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86014</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F5F39A96-A04C-41CD-BBF7-B6CE33AEF898}"/>
            </a:ext>
          </a:extLst>
        </xdr:cNvPr>
        <xdr:cNvSpPr txBox="1"/>
      </xdr:nvSpPr>
      <xdr:spPr>
        <a:xfrm>
          <a:off x="13500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63154</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91F7C96C-E08C-47D0-892F-AE7212DF974E}"/>
            </a:ext>
          </a:extLst>
        </xdr:cNvPr>
        <xdr:cNvSpPr txBox="1"/>
      </xdr:nvSpPr>
      <xdr:spPr>
        <a:xfrm>
          <a:off x="12611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99FEC47D-8827-490C-800F-C2D1B539EE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9615B1EF-6A44-489E-9EC7-CEF8D7352A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48B7BE32-C3EC-4BC6-9CB2-FFD2C5C99D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46ADADE-9C60-4E3F-953A-A6E316B371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18E24EDC-32DC-403F-B637-E265C0D89A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6CEDA35C-5986-408E-B72E-CAD58CAFDE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D92EC62-DEB1-4342-B689-81254D8EEB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F4AF49E8-3211-485F-AA2A-F8B83F4C29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5419620-36AB-476F-90A5-525B181433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9AED4C4-CC9F-4813-918E-6206CAA156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36AD0E0B-9994-4E2F-9826-9AEFFA79DDF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E18C90CC-B369-4428-8691-83E8CD7F80C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495346AC-B364-4844-8EB1-853AAED7CE1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40D30EDB-68DE-4B1B-80FD-AEEB7598F7D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F0683A72-405A-4006-ACDA-0628492F4BA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A182E546-A708-4230-95D4-9C558A00C43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1619DA94-6F1E-4F9C-A1D2-C907290F020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AAF18133-1D64-452F-9F95-E5E15C49A01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57D5D709-44D5-474C-9C07-F9E90A68953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5BA870F5-79D2-47FE-8EE8-9026D1EA6D5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9D4202C6-27D1-49EA-B583-219691E338E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D36561E8-D98B-4AE2-93B2-C78F62262CE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3BEC26B1-3403-4FFC-AC04-CE69F2A7D1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80898662-14D0-43CB-BD22-E0A1F64054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EEC898FB-162B-4EEC-ABA9-9C1539535F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593" name="直線コネクタ 592">
          <a:extLst>
            <a:ext uri="{FF2B5EF4-FFF2-40B4-BE49-F238E27FC236}">
              <a16:creationId xmlns:a16="http://schemas.microsoft.com/office/drawing/2014/main" id="{E8C76132-A465-45CD-8F73-AD5114511DE3}"/>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316FEAEE-E7F6-4A72-A88C-3605B69ED02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5" name="直線コネクタ 594">
          <a:extLst>
            <a:ext uri="{FF2B5EF4-FFF2-40B4-BE49-F238E27FC236}">
              <a16:creationId xmlns:a16="http://schemas.microsoft.com/office/drawing/2014/main" id="{8651DDFE-75D0-4EF9-85E2-684372E14414}"/>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B72401F0-EB5B-4017-980E-96BE98F7017F}"/>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a:extLst>
            <a:ext uri="{FF2B5EF4-FFF2-40B4-BE49-F238E27FC236}">
              <a16:creationId xmlns:a16="http://schemas.microsoft.com/office/drawing/2014/main" id="{442E737C-8C59-47A3-9E56-76393B1CA341}"/>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2524A576-3000-405E-A0AA-AEC2FE19442A}"/>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99" name="フローチャート: 判断 598">
          <a:extLst>
            <a:ext uri="{FF2B5EF4-FFF2-40B4-BE49-F238E27FC236}">
              <a16:creationId xmlns:a16="http://schemas.microsoft.com/office/drawing/2014/main" id="{08B9A06A-B84A-4AFE-B51E-FDA61F9AF18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0" name="フローチャート: 判断 599">
          <a:extLst>
            <a:ext uri="{FF2B5EF4-FFF2-40B4-BE49-F238E27FC236}">
              <a16:creationId xmlns:a16="http://schemas.microsoft.com/office/drawing/2014/main" id="{F8249D44-BD55-4EF7-BB7A-57AE7673D239}"/>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1" name="フローチャート: 判断 600">
          <a:extLst>
            <a:ext uri="{FF2B5EF4-FFF2-40B4-BE49-F238E27FC236}">
              <a16:creationId xmlns:a16="http://schemas.microsoft.com/office/drawing/2014/main" id="{A841F062-1AFA-4435-90A1-E096DA153EAF}"/>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2" name="フローチャート: 判断 601">
          <a:extLst>
            <a:ext uri="{FF2B5EF4-FFF2-40B4-BE49-F238E27FC236}">
              <a16:creationId xmlns:a16="http://schemas.microsoft.com/office/drawing/2014/main" id="{04857073-557B-43EA-B741-165CED35644B}"/>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03" name="フローチャート: 判断 602">
          <a:extLst>
            <a:ext uri="{FF2B5EF4-FFF2-40B4-BE49-F238E27FC236}">
              <a16:creationId xmlns:a16="http://schemas.microsoft.com/office/drawing/2014/main" id="{1B6C3810-A56F-4FC4-A788-E9430563FECB}"/>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56E6A1E-079B-4158-9D84-921E30B7FF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FF4CF9D-511D-419D-AE51-5686B9BFE7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E56BB33-5F20-4AB0-B2FC-45D900D8A1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9C9FFEC-D199-4568-9243-55C62CD03F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09FA666-BA6C-4ADA-8C7D-F042053936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609" name="楕円 608">
          <a:extLst>
            <a:ext uri="{FF2B5EF4-FFF2-40B4-BE49-F238E27FC236}">
              <a16:creationId xmlns:a16="http://schemas.microsoft.com/office/drawing/2014/main" id="{2220C31E-D1F7-4505-9CAA-F2959A6AEED1}"/>
            </a:ext>
          </a:extLst>
        </xdr:cNvPr>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45840F47-6171-4E76-9792-554B065CBAA7}"/>
            </a:ext>
          </a:extLst>
        </xdr:cNvPr>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11" name="楕円 610">
          <a:extLst>
            <a:ext uri="{FF2B5EF4-FFF2-40B4-BE49-F238E27FC236}">
              <a16:creationId xmlns:a16="http://schemas.microsoft.com/office/drawing/2014/main" id="{9D184799-B66F-4153-B871-F44D04F0CF18}"/>
            </a:ext>
          </a:extLst>
        </xdr:cNvPr>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612" name="直線コネクタ 611">
          <a:extLst>
            <a:ext uri="{FF2B5EF4-FFF2-40B4-BE49-F238E27FC236}">
              <a16:creationId xmlns:a16="http://schemas.microsoft.com/office/drawing/2014/main" id="{6AC3691C-69FF-49B3-8F2F-34BC34CD7E43}"/>
            </a:ext>
          </a:extLst>
        </xdr:cNvPr>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13" name="楕円 612">
          <a:extLst>
            <a:ext uri="{FF2B5EF4-FFF2-40B4-BE49-F238E27FC236}">
              <a16:creationId xmlns:a16="http://schemas.microsoft.com/office/drawing/2014/main" id="{E35BF31A-63AD-4474-989E-BFBB3305295C}"/>
            </a:ext>
          </a:extLst>
        </xdr:cNvPr>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14" name="直線コネクタ 613">
          <a:extLst>
            <a:ext uri="{FF2B5EF4-FFF2-40B4-BE49-F238E27FC236}">
              <a16:creationId xmlns:a16="http://schemas.microsoft.com/office/drawing/2014/main" id="{90A34E20-F349-4866-8A15-53BD17E477DB}"/>
            </a:ext>
          </a:extLst>
        </xdr:cNvPr>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615" name="楕円 614">
          <a:extLst>
            <a:ext uri="{FF2B5EF4-FFF2-40B4-BE49-F238E27FC236}">
              <a16:creationId xmlns:a16="http://schemas.microsoft.com/office/drawing/2014/main" id="{511E228C-2CE0-46ED-86BE-74C1BF0B8B90}"/>
            </a:ext>
          </a:extLst>
        </xdr:cNvPr>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616" name="直線コネクタ 615">
          <a:extLst>
            <a:ext uri="{FF2B5EF4-FFF2-40B4-BE49-F238E27FC236}">
              <a16:creationId xmlns:a16="http://schemas.microsoft.com/office/drawing/2014/main" id="{50E3CF50-9AAA-499B-A95A-486DDB7A8C49}"/>
            </a:ext>
          </a:extLst>
        </xdr:cNvPr>
        <xdr:cNvCxnSpPr/>
      </xdr:nvCxnSpPr>
      <xdr:spPr>
        <a:xfrm>
          <a:off x="19545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617" name="楕円 616">
          <a:extLst>
            <a:ext uri="{FF2B5EF4-FFF2-40B4-BE49-F238E27FC236}">
              <a16:creationId xmlns:a16="http://schemas.microsoft.com/office/drawing/2014/main" id="{5690B627-FE44-46C7-BF18-64464011018B}"/>
            </a:ext>
          </a:extLst>
        </xdr:cNvPr>
        <xdr:cNvSpPr/>
      </xdr:nvSpPr>
      <xdr:spPr>
        <a:xfrm>
          <a:off x="18605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618" name="直線コネクタ 617">
          <a:extLst>
            <a:ext uri="{FF2B5EF4-FFF2-40B4-BE49-F238E27FC236}">
              <a16:creationId xmlns:a16="http://schemas.microsoft.com/office/drawing/2014/main" id="{259845C9-57A9-45A1-9F42-8C32E5F4540C}"/>
            </a:ext>
          </a:extLst>
        </xdr:cNvPr>
        <xdr:cNvCxnSpPr/>
      </xdr:nvCxnSpPr>
      <xdr:spPr>
        <a:xfrm>
          <a:off x="18656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9" name="n_1aveValue【保健センター・保健所】&#10;一人当たり面積">
          <a:extLst>
            <a:ext uri="{FF2B5EF4-FFF2-40B4-BE49-F238E27FC236}">
              <a16:creationId xmlns:a16="http://schemas.microsoft.com/office/drawing/2014/main" id="{A0000B8A-8090-43B2-978C-85CF7433AEC5}"/>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0" name="n_2aveValue【保健センター・保健所】&#10;一人当たり面積">
          <a:extLst>
            <a:ext uri="{FF2B5EF4-FFF2-40B4-BE49-F238E27FC236}">
              <a16:creationId xmlns:a16="http://schemas.microsoft.com/office/drawing/2014/main" id="{E15D717B-3D50-4EB2-AD44-341BCE632D47}"/>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1" name="n_3aveValue【保健センター・保健所】&#10;一人当たり面積">
          <a:extLst>
            <a:ext uri="{FF2B5EF4-FFF2-40B4-BE49-F238E27FC236}">
              <a16:creationId xmlns:a16="http://schemas.microsoft.com/office/drawing/2014/main" id="{6C853265-08FF-485B-9F10-34919E794DE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22" name="n_4aveValue【保健センター・保健所】&#10;一人当たり面積">
          <a:extLst>
            <a:ext uri="{FF2B5EF4-FFF2-40B4-BE49-F238E27FC236}">
              <a16:creationId xmlns:a16="http://schemas.microsoft.com/office/drawing/2014/main" id="{371A211F-FC63-496D-B349-B856BB073E9B}"/>
            </a:ext>
          </a:extLst>
        </xdr:cNvPr>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23" name="n_1mainValue【保健センター・保健所】&#10;一人当たり面積">
          <a:extLst>
            <a:ext uri="{FF2B5EF4-FFF2-40B4-BE49-F238E27FC236}">
              <a16:creationId xmlns:a16="http://schemas.microsoft.com/office/drawing/2014/main" id="{32B34A8D-F058-45A5-BA72-4F8594708BDF}"/>
            </a:ext>
          </a:extLst>
        </xdr:cNvPr>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24" name="n_2mainValue【保健センター・保健所】&#10;一人当たり面積">
          <a:extLst>
            <a:ext uri="{FF2B5EF4-FFF2-40B4-BE49-F238E27FC236}">
              <a16:creationId xmlns:a16="http://schemas.microsoft.com/office/drawing/2014/main" id="{E73B9B10-7D79-4FAD-81A1-738D99214A01}"/>
            </a:ext>
          </a:extLst>
        </xdr:cNvPr>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625" name="n_3mainValue【保健センター・保健所】&#10;一人当たり面積">
          <a:extLst>
            <a:ext uri="{FF2B5EF4-FFF2-40B4-BE49-F238E27FC236}">
              <a16:creationId xmlns:a16="http://schemas.microsoft.com/office/drawing/2014/main" id="{1183DF38-53CD-49FC-B785-8FBC1619517C}"/>
            </a:ext>
          </a:extLst>
        </xdr:cNvPr>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626" name="n_4mainValue【保健センター・保健所】&#10;一人当たり面積">
          <a:extLst>
            <a:ext uri="{FF2B5EF4-FFF2-40B4-BE49-F238E27FC236}">
              <a16:creationId xmlns:a16="http://schemas.microsoft.com/office/drawing/2014/main" id="{19955043-1850-4DDA-8D0C-2D79A134999D}"/>
            </a:ext>
          </a:extLst>
        </xdr:cNvPr>
        <xdr:cNvSpPr txBox="1"/>
      </xdr:nvSpPr>
      <xdr:spPr>
        <a:xfrm>
          <a:off x="18421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2E2D216D-74C5-4125-80B9-22D52CF878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BFC6421-A835-4B0C-AAE7-972ED06E60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4D202D4E-0675-4F69-946D-A255B5F8EF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9012762-6245-4676-AEE0-5843CB32B5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7D2DDAC-B460-4A6A-8F02-94AAEE214D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AB3305BA-5C4F-4D3D-9DA2-2F92DB6FB8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CF3EE750-4AC6-4735-A613-6116886A68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5A638B9A-E6F9-4A61-B94E-8849ADA0B6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A4FA1D76-0249-47D0-B81A-37400BD7B8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8ED77F65-8235-4FDB-B095-8E0706EC37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1A51D6C-2E0C-450C-B200-96FE1F24EB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34505908-5C8F-4041-80C4-D87D775F672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B31495D2-A5EE-4ED3-894E-0744A8CDFEA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4DE313AD-578E-4004-815C-0C58227188E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DD20DE27-A5CE-43D3-A51E-BBD1EC32139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3D5F6023-0D6B-407A-8EC5-0D0BD67F82B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8A3BE1E1-89E9-457C-BB28-58DE5936594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BD3FBB80-D7AF-4241-9876-01F4041EDB3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67B58F0B-72E5-4D78-9996-6C1C214308C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CB2E3F09-92DC-4318-BCE6-BD55DE80BD6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3D4FFD56-F873-451D-A97A-02E724C271C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7D0D0D2-81BF-45C8-AC35-2737916465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C4FE429C-4DB7-453D-81E1-7E090C1858A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EF2DAC6-92B7-436F-B0D3-CD666CD579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51" name="直線コネクタ 650">
          <a:extLst>
            <a:ext uri="{FF2B5EF4-FFF2-40B4-BE49-F238E27FC236}">
              <a16:creationId xmlns:a16="http://schemas.microsoft.com/office/drawing/2014/main" id="{35ECF4A2-9300-43B3-8354-C9261B9A4F70}"/>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DB62C58C-3AF3-48D2-ADFA-5F2052491E02}"/>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3" name="直線コネクタ 652">
          <a:extLst>
            <a:ext uri="{FF2B5EF4-FFF2-40B4-BE49-F238E27FC236}">
              <a16:creationId xmlns:a16="http://schemas.microsoft.com/office/drawing/2014/main" id="{EA73E8B7-A3A2-4CF2-94B0-1B1ED5D7BA09}"/>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46A2DFF6-972F-4D40-8796-0FB883D612F2}"/>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5" name="直線コネクタ 654">
          <a:extLst>
            <a:ext uri="{FF2B5EF4-FFF2-40B4-BE49-F238E27FC236}">
              <a16:creationId xmlns:a16="http://schemas.microsoft.com/office/drawing/2014/main" id="{5CF5807B-4CE3-47C9-AB8B-B2AF272F1112}"/>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8FEB39AE-12E4-49C8-8AB2-456D4DC8F235}"/>
            </a:ext>
          </a:extLst>
        </xdr:cNvPr>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7" name="フローチャート: 判断 656">
          <a:extLst>
            <a:ext uri="{FF2B5EF4-FFF2-40B4-BE49-F238E27FC236}">
              <a16:creationId xmlns:a16="http://schemas.microsoft.com/office/drawing/2014/main" id="{199CE507-D853-4057-8EB2-7B0652A38C4B}"/>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8" name="フローチャート: 判断 657">
          <a:extLst>
            <a:ext uri="{FF2B5EF4-FFF2-40B4-BE49-F238E27FC236}">
              <a16:creationId xmlns:a16="http://schemas.microsoft.com/office/drawing/2014/main" id="{A8CA7DDF-1FF9-4A31-A3DE-1BAE9C8C7BC8}"/>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9" name="フローチャート: 判断 658">
          <a:extLst>
            <a:ext uri="{FF2B5EF4-FFF2-40B4-BE49-F238E27FC236}">
              <a16:creationId xmlns:a16="http://schemas.microsoft.com/office/drawing/2014/main" id="{2ECD4B0E-20A3-4E6B-9481-ECAC95B5127A}"/>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60" name="フローチャート: 判断 659">
          <a:extLst>
            <a:ext uri="{FF2B5EF4-FFF2-40B4-BE49-F238E27FC236}">
              <a16:creationId xmlns:a16="http://schemas.microsoft.com/office/drawing/2014/main" id="{07CDEF66-CBB6-46C0-B7DB-28837193AAD5}"/>
            </a:ext>
          </a:extLst>
        </xdr:cNvPr>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1" name="フローチャート: 判断 660">
          <a:extLst>
            <a:ext uri="{FF2B5EF4-FFF2-40B4-BE49-F238E27FC236}">
              <a16:creationId xmlns:a16="http://schemas.microsoft.com/office/drawing/2014/main" id="{F739394A-0714-44F2-B2F0-279A64C89481}"/>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03ECE7D-9FBE-48FB-8945-442AA3F43B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139CF58-FEB4-4403-902F-42A6A796E4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B3D7855-7BFB-41CA-925D-04354BEB84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D35AA38-1A19-4143-A6EF-BA2AA35AC4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40B6373-9C73-4BB8-AFED-030446DD98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92075</xdr:rowOff>
    </xdr:from>
    <xdr:to>
      <xdr:col>85</xdr:col>
      <xdr:colOff>177800</xdr:colOff>
      <xdr:row>82</xdr:row>
      <xdr:rowOff>22225</xdr:rowOff>
    </xdr:to>
    <xdr:sp macro="" textlink="">
      <xdr:nvSpPr>
        <xdr:cNvPr id="667" name="楕円 666">
          <a:extLst>
            <a:ext uri="{FF2B5EF4-FFF2-40B4-BE49-F238E27FC236}">
              <a16:creationId xmlns:a16="http://schemas.microsoft.com/office/drawing/2014/main" id="{04DBF3C6-28FB-42A1-96C8-B31DF2B2E50E}"/>
            </a:ext>
          </a:extLst>
        </xdr:cNvPr>
        <xdr:cNvSpPr/>
      </xdr:nvSpPr>
      <xdr:spPr>
        <a:xfrm>
          <a:off x="16268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114952</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9941EF91-5F8C-4F47-B179-0DD1AD14E240}"/>
            </a:ext>
          </a:extLst>
        </xdr:cNvPr>
        <xdr:cNvSpPr txBox="1"/>
      </xdr:nvSpPr>
      <xdr:spPr>
        <a:xfrm>
          <a:off x="16357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42545</xdr:rowOff>
    </xdr:from>
    <xdr:to>
      <xdr:col>81</xdr:col>
      <xdr:colOff>101600</xdr:colOff>
      <xdr:row>81</xdr:row>
      <xdr:rowOff>144145</xdr:rowOff>
    </xdr:to>
    <xdr:sp macro="" textlink="">
      <xdr:nvSpPr>
        <xdr:cNvPr id="669" name="楕円 668">
          <a:extLst>
            <a:ext uri="{FF2B5EF4-FFF2-40B4-BE49-F238E27FC236}">
              <a16:creationId xmlns:a16="http://schemas.microsoft.com/office/drawing/2014/main" id="{C38BC681-A38F-40F6-9FD9-51193F512232}"/>
            </a:ext>
          </a:extLst>
        </xdr:cNvPr>
        <xdr:cNvSpPr/>
      </xdr:nvSpPr>
      <xdr:spPr>
        <a:xfrm>
          <a:off x="15430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93345</xdr:rowOff>
    </xdr:from>
    <xdr:to>
      <xdr:col>85</xdr:col>
      <xdr:colOff>127000</xdr:colOff>
      <xdr:row>81</xdr:row>
      <xdr:rowOff>142875</xdr:rowOff>
    </xdr:to>
    <xdr:cxnSp macro="">
      <xdr:nvCxnSpPr>
        <xdr:cNvPr id="670" name="直線コネクタ 669">
          <a:extLst>
            <a:ext uri="{FF2B5EF4-FFF2-40B4-BE49-F238E27FC236}">
              <a16:creationId xmlns:a16="http://schemas.microsoft.com/office/drawing/2014/main" id="{4F5442F9-EF1E-4FBB-8E47-62996377731D}"/>
            </a:ext>
          </a:extLst>
        </xdr:cNvPr>
        <xdr:cNvCxnSpPr/>
      </xdr:nvCxnSpPr>
      <xdr:spPr>
        <a:xfrm>
          <a:off x="15481300" y="139807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156845</xdr:rowOff>
    </xdr:from>
    <xdr:to>
      <xdr:col>76</xdr:col>
      <xdr:colOff>165100</xdr:colOff>
      <xdr:row>81</xdr:row>
      <xdr:rowOff>86995</xdr:rowOff>
    </xdr:to>
    <xdr:sp macro="" textlink="">
      <xdr:nvSpPr>
        <xdr:cNvPr id="671" name="楕円 670">
          <a:extLst>
            <a:ext uri="{FF2B5EF4-FFF2-40B4-BE49-F238E27FC236}">
              <a16:creationId xmlns:a16="http://schemas.microsoft.com/office/drawing/2014/main" id="{9BE882B9-6337-4A66-8365-5FFB573882A0}"/>
            </a:ext>
          </a:extLst>
        </xdr:cNvPr>
        <xdr:cNvSpPr/>
      </xdr:nvSpPr>
      <xdr:spPr>
        <a:xfrm>
          <a:off x="14541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93345</xdr:rowOff>
    </xdr:to>
    <xdr:cxnSp macro="">
      <xdr:nvCxnSpPr>
        <xdr:cNvPr id="672" name="直線コネクタ 671">
          <a:extLst>
            <a:ext uri="{FF2B5EF4-FFF2-40B4-BE49-F238E27FC236}">
              <a16:creationId xmlns:a16="http://schemas.microsoft.com/office/drawing/2014/main" id="{20EA3BE8-C4B2-4A9C-9A20-F64899D0021F}"/>
            </a:ext>
          </a:extLst>
        </xdr:cNvPr>
        <xdr:cNvCxnSpPr/>
      </xdr:nvCxnSpPr>
      <xdr:spPr>
        <a:xfrm>
          <a:off x="14592300" y="139236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105411</xdr:rowOff>
    </xdr:from>
    <xdr:to>
      <xdr:col>72</xdr:col>
      <xdr:colOff>38100</xdr:colOff>
      <xdr:row>81</xdr:row>
      <xdr:rowOff>35561</xdr:rowOff>
    </xdr:to>
    <xdr:sp macro="" textlink="">
      <xdr:nvSpPr>
        <xdr:cNvPr id="673" name="楕円 672">
          <a:extLst>
            <a:ext uri="{FF2B5EF4-FFF2-40B4-BE49-F238E27FC236}">
              <a16:creationId xmlns:a16="http://schemas.microsoft.com/office/drawing/2014/main" id="{CA74059C-148C-4923-A68F-098C62B93185}"/>
            </a:ext>
          </a:extLst>
        </xdr:cNvPr>
        <xdr:cNvSpPr/>
      </xdr:nvSpPr>
      <xdr:spPr>
        <a:xfrm>
          <a:off x="13652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156211</xdr:rowOff>
    </xdr:from>
    <xdr:to>
      <xdr:col>76</xdr:col>
      <xdr:colOff>114300</xdr:colOff>
      <xdr:row>81</xdr:row>
      <xdr:rowOff>36195</xdr:rowOff>
    </xdr:to>
    <xdr:cxnSp macro="">
      <xdr:nvCxnSpPr>
        <xdr:cNvPr id="674" name="直線コネクタ 673">
          <a:extLst>
            <a:ext uri="{FF2B5EF4-FFF2-40B4-BE49-F238E27FC236}">
              <a16:creationId xmlns:a16="http://schemas.microsoft.com/office/drawing/2014/main" id="{89EE9E16-75CE-48F4-BCDC-DB50DD642A94}"/>
            </a:ext>
          </a:extLst>
        </xdr:cNvPr>
        <xdr:cNvCxnSpPr/>
      </xdr:nvCxnSpPr>
      <xdr:spPr>
        <a:xfrm>
          <a:off x="13703300" y="13872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57786</xdr:rowOff>
    </xdr:from>
    <xdr:to>
      <xdr:col>67</xdr:col>
      <xdr:colOff>101600</xdr:colOff>
      <xdr:row>80</xdr:row>
      <xdr:rowOff>159386</xdr:rowOff>
    </xdr:to>
    <xdr:sp macro="" textlink="">
      <xdr:nvSpPr>
        <xdr:cNvPr id="675" name="楕円 674">
          <a:extLst>
            <a:ext uri="{FF2B5EF4-FFF2-40B4-BE49-F238E27FC236}">
              <a16:creationId xmlns:a16="http://schemas.microsoft.com/office/drawing/2014/main" id="{97C31489-9B7B-4AC6-ABF9-D46B591F38D1}"/>
            </a:ext>
          </a:extLst>
        </xdr:cNvPr>
        <xdr:cNvSpPr/>
      </xdr:nvSpPr>
      <xdr:spPr>
        <a:xfrm>
          <a:off x="1276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80</xdr:row>
      <xdr:rowOff>156211</xdr:rowOff>
    </xdr:to>
    <xdr:cxnSp macro="">
      <xdr:nvCxnSpPr>
        <xdr:cNvPr id="676" name="直線コネクタ 675">
          <a:extLst>
            <a:ext uri="{FF2B5EF4-FFF2-40B4-BE49-F238E27FC236}">
              <a16:creationId xmlns:a16="http://schemas.microsoft.com/office/drawing/2014/main" id="{DC493122-5141-4A75-9355-970186813842}"/>
            </a:ext>
          </a:extLst>
        </xdr:cNvPr>
        <xdr:cNvCxnSpPr/>
      </xdr:nvCxnSpPr>
      <xdr:spPr>
        <a:xfrm>
          <a:off x="12814300" y="13824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77" name="n_1aveValue【消防施設】&#10;有形固定資産減価償却率">
          <a:extLst>
            <a:ext uri="{FF2B5EF4-FFF2-40B4-BE49-F238E27FC236}">
              <a16:creationId xmlns:a16="http://schemas.microsoft.com/office/drawing/2014/main" id="{C3B2B640-1C9F-48F4-855B-FB19D6204B26}"/>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678" name="n_2aveValue【消防施設】&#10;有形固定資産減価償却率">
          <a:extLst>
            <a:ext uri="{FF2B5EF4-FFF2-40B4-BE49-F238E27FC236}">
              <a16:creationId xmlns:a16="http://schemas.microsoft.com/office/drawing/2014/main" id="{F2A06E1E-4CC4-4C5C-8E00-21841428331E}"/>
            </a:ext>
          </a:extLst>
        </xdr:cNvPr>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679" name="n_3aveValue【消防施設】&#10;有形固定資産減価償却率">
          <a:extLst>
            <a:ext uri="{FF2B5EF4-FFF2-40B4-BE49-F238E27FC236}">
              <a16:creationId xmlns:a16="http://schemas.microsoft.com/office/drawing/2014/main" id="{9ADC7D0A-3D7F-4C8E-895B-C65B9FCA3C77}"/>
            </a:ext>
          </a:extLst>
        </xdr:cNvPr>
        <xdr:cNvSpPr txBox="1"/>
      </xdr:nvSpPr>
      <xdr:spPr>
        <a:xfrm>
          <a:off x="13500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80" name="n_4aveValue【消防施設】&#10;有形固定資産減価償却率">
          <a:extLst>
            <a:ext uri="{FF2B5EF4-FFF2-40B4-BE49-F238E27FC236}">
              <a16:creationId xmlns:a16="http://schemas.microsoft.com/office/drawing/2014/main" id="{761855F3-2645-49A2-B5CF-F540BDD37FCF}"/>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160672</xdr:rowOff>
    </xdr:from>
    <xdr:ext cx="405111" cy="259045"/>
    <xdr:sp macro="" textlink="">
      <xdr:nvSpPr>
        <xdr:cNvPr id="681" name="n_1mainValue【消防施設】&#10;有形固定資産減価償却率">
          <a:extLst>
            <a:ext uri="{FF2B5EF4-FFF2-40B4-BE49-F238E27FC236}">
              <a16:creationId xmlns:a16="http://schemas.microsoft.com/office/drawing/2014/main" id="{4BB84E64-1976-47E7-8388-A891FBB5B1CF}"/>
            </a:ext>
          </a:extLst>
        </xdr:cNvPr>
        <xdr:cNvSpPr txBox="1"/>
      </xdr:nvSpPr>
      <xdr:spPr>
        <a:xfrm>
          <a:off x="15266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103522</xdr:rowOff>
    </xdr:from>
    <xdr:ext cx="405111" cy="259045"/>
    <xdr:sp macro="" textlink="">
      <xdr:nvSpPr>
        <xdr:cNvPr id="682" name="n_2mainValue【消防施設】&#10;有形固定資産減価償却率">
          <a:extLst>
            <a:ext uri="{FF2B5EF4-FFF2-40B4-BE49-F238E27FC236}">
              <a16:creationId xmlns:a16="http://schemas.microsoft.com/office/drawing/2014/main" id="{B19C817B-1CD4-4FF2-ACEB-EBD8AE3B9589}"/>
            </a:ext>
          </a:extLst>
        </xdr:cNvPr>
        <xdr:cNvSpPr txBox="1"/>
      </xdr:nvSpPr>
      <xdr:spPr>
        <a:xfrm>
          <a:off x="14389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52088</xdr:rowOff>
    </xdr:from>
    <xdr:ext cx="405111" cy="259045"/>
    <xdr:sp macro="" textlink="">
      <xdr:nvSpPr>
        <xdr:cNvPr id="683" name="n_3mainValue【消防施設】&#10;有形固定資産減価償却率">
          <a:extLst>
            <a:ext uri="{FF2B5EF4-FFF2-40B4-BE49-F238E27FC236}">
              <a16:creationId xmlns:a16="http://schemas.microsoft.com/office/drawing/2014/main" id="{ECECCC7B-7DB9-483F-AB5A-47DACB4FABD8}"/>
            </a:ext>
          </a:extLst>
        </xdr:cNvPr>
        <xdr:cNvSpPr txBox="1"/>
      </xdr:nvSpPr>
      <xdr:spPr>
        <a:xfrm>
          <a:off x="13500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684" name="n_4mainValue【消防施設】&#10;有形固定資産減価償却率">
          <a:extLst>
            <a:ext uri="{FF2B5EF4-FFF2-40B4-BE49-F238E27FC236}">
              <a16:creationId xmlns:a16="http://schemas.microsoft.com/office/drawing/2014/main" id="{22357FEA-439E-44EF-8F14-9D619BEE457F}"/>
            </a:ext>
          </a:extLst>
        </xdr:cNvPr>
        <xdr:cNvSpPr txBox="1"/>
      </xdr:nvSpPr>
      <xdr:spPr>
        <a:xfrm>
          <a:off x="12611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54469A7-201A-4D1E-B5DB-19733DB4D9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ED1C8C70-FCF2-4F4B-8E5B-8317EEBAF6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A20A8AA-2ECE-4919-9CB9-6B6AADD27B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2C954052-B6FC-4172-BFB4-4ED713B569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44E923C-B0AE-409F-B69A-12D5436C9A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A712946-B17E-4FDA-AA3B-B0EFB717FF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335669FA-9E5E-4A84-9091-1D29D19A9D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90D2D646-998B-4569-A3D0-6DBAECB5F33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D4857A-0C22-4843-AC00-5ED0FA836C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93BF5FB1-1C66-4DFB-A690-3850BCE647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5EEE79DA-919F-40B3-85E8-57C23B4EF80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15D92AA5-56E6-45A0-92DB-099C7E0A39D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5962692A-AA47-41AE-94EE-2C8DCF27D23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918E8F82-7DA3-430F-8580-FEC3F3658B1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6E87FF73-176F-4E82-82DF-7DEB6E52C88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E71470E0-FF9B-4B3A-B61D-CB72245085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7E3530FE-C15E-4514-9456-7BA7682F86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AD3379C0-AAEA-41A8-BF92-9A0BE5613C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E34B61DB-BE14-42C5-B9B5-84120505F36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4C0E6AAB-4872-4B0A-973C-88339FB8EC6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248FB6CD-CC42-4A7A-B967-70ED746835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624D8CB1-CD89-4CD3-AC5D-CACF0E83E3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CEF60127-8465-453E-BEDC-8858DACAFA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08" name="直線コネクタ 707">
          <a:extLst>
            <a:ext uri="{FF2B5EF4-FFF2-40B4-BE49-F238E27FC236}">
              <a16:creationId xmlns:a16="http://schemas.microsoft.com/office/drawing/2014/main" id="{A1EA0246-649F-429E-9D83-5B6ECE318866}"/>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9" name="【消防施設】&#10;一人当たり面積最小値テキスト">
          <a:extLst>
            <a:ext uri="{FF2B5EF4-FFF2-40B4-BE49-F238E27FC236}">
              <a16:creationId xmlns:a16="http://schemas.microsoft.com/office/drawing/2014/main" id="{3C4D2A66-7EFF-4232-9AE6-32AE16E81801}"/>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0" name="直線コネクタ 709">
          <a:extLst>
            <a:ext uri="{FF2B5EF4-FFF2-40B4-BE49-F238E27FC236}">
              <a16:creationId xmlns:a16="http://schemas.microsoft.com/office/drawing/2014/main" id="{4B1F6D09-AA6F-4028-A5DD-CE59A4AE17A2}"/>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11" name="【消防施設】&#10;一人当たり面積最大値テキスト">
          <a:extLst>
            <a:ext uri="{FF2B5EF4-FFF2-40B4-BE49-F238E27FC236}">
              <a16:creationId xmlns:a16="http://schemas.microsoft.com/office/drawing/2014/main" id="{DF636B7B-13BC-4AA3-BBC3-AFB0F84C478E}"/>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12" name="直線コネクタ 711">
          <a:extLst>
            <a:ext uri="{FF2B5EF4-FFF2-40B4-BE49-F238E27FC236}">
              <a16:creationId xmlns:a16="http://schemas.microsoft.com/office/drawing/2014/main" id="{BFD25329-00F7-49BF-AE16-4F1F385E3098}"/>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3" name="【消防施設】&#10;一人当たり面積平均値テキスト">
          <a:extLst>
            <a:ext uri="{FF2B5EF4-FFF2-40B4-BE49-F238E27FC236}">
              <a16:creationId xmlns:a16="http://schemas.microsoft.com/office/drawing/2014/main" id="{C7DA7D1B-EBAF-4413-8C44-B8E1DB1ACD62}"/>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4" name="フローチャート: 判断 713">
          <a:extLst>
            <a:ext uri="{FF2B5EF4-FFF2-40B4-BE49-F238E27FC236}">
              <a16:creationId xmlns:a16="http://schemas.microsoft.com/office/drawing/2014/main" id="{517E4D97-7679-4B1C-BF20-4B6079FBB682}"/>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5" name="フローチャート: 判断 714">
          <a:extLst>
            <a:ext uri="{FF2B5EF4-FFF2-40B4-BE49-F238E27FC236}">
              <a16:creationId xmlns:a16="http://schemas.microsoft.com/office/drawing/2014/main" id="{667BC152-8ABD-46AE-9522-605C9E5AF1C9}"/>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16" name="フローチャート: 判断 715">
          <a:extLst>
            <a:ext uri="{FF2B5EF4-FFF2-40B4-BE49-F238E27FC236}">
              <a16:creationId xmlns:a16="http://schemas.microsoft.com/office/drawing/2014/main" id="{82DDDA9C-CBBA-4E24-BEC0-A53766F9DB38}"/>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7" name="フローチャート: 判断 716">
          <a:extLst>
            <a:ext uri="{FF2B5EF4-FFF2-40B4-BE49-F238E27FC236}">
              <a16:creationId xmlns:a16="http://schemas.microsoft.com/office/drawing/2014/main" id="{F36B75FC-977A-4B2F-908F-E4F3EB7CDBD9}"/>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フローチャート: 判断 717">
          <a:extLst>
            <a:ext uri="{FF2B5EF4-FFF2-40B4-BE49-F238E27FC236}">
              <a16:creationId xmlns:a16="http://schemas.microsoft.com/office/drawing/2014/main" id="{DC7CDE07-127C-4289-A51F-12CBCD8F07EC}"/>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AC787CD-F152-4B6B-97C9-4FABF7E4B7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8A805FE-B6C8-4D46-BA48-00289672E8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9C4C92D-8D34-4515-9770-DD42A26548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4C4E59C-4241-409A-A789-BF051FFDEB1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4AA19C0-2A92-4337-9D1B-36792D6D0A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4" name="楕円 723">
          <a:extLst>
            <a:ext uri="{FF2B5EF4-FFF2-40B4-BE49-F238E27FC236}">
              <a16:creationId xmlns:a16="http://schemas.microsoft.com/office/drawing/2014/main" id="{BE920B65-C811-4339-A874-D8E2D8CB157B}"/>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5" name="【消防施設】&#10;一人当たり面積該当値テキスト">
          <a:extLst>
            <a:ext uri="{FF2B5EF4-FFF2-40B4-BE49-F238E27FC236}">
              <a16:creationId xmlns:a16="http://schemas.microsoft.com/office/drawing/2014/main" id="{90FAC5FE-D580-42CE-B514-5C588F1D517F}"/>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6" name="楕円 725">
          <a:extLst>
            <a:ext uri="{FF2B5EF4-FFF2-40B4-BE49-F238E27FC236}">
              <a16:creationId xmlns:a16="http://schemas.microsoft.com/office/drawing/2014/main" id="{4F96B85C-C5F9-4AD7-9026-F2EF524F7EBE}"/>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7" name="直線コネクタ 726">
          <a:extLst>
            <a:ext uri="{FF2B5EF4-FFF2-40B4-BE49-F238E27FC236}">
              <a16:creationId xmlns:a16="http://schemas.microsoft.com/office/drawing/2014/main" id="{CA85A315-E0AA-4222-BF17-58DD1B5ADCB1}"/>
            </a:ext>
          </a:extLst>
        </xdr:cNvPr>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728" name="楕円 727">
          <a:extLst>
            <a:ext uri="{FF2B5EF4-FFF2-40B4-BE49-F238E27FC236}">
              <a16:creationId xmlns:a16="http://schemas.microsoft.com/office/drawing/2014/main" id="{A64BB765-3DBE-44D3-9A61-8BF883EB83C8}"/>
            </a:ext>
          </a:extLst>
        </xdr:cNvPr>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80011</xdr:rowOff>
    </xdr:to>
    <xdr:cxnSp macro="">
      <xdr:nvCxnSpPr>
        <xdr:cNvPr id="729" name="直線コネクタ 728">
          <a:extLst>
            <a:ext uri="{FF2B5EF4-FFF2-40B4-BE49-F238E27FC236}">
              <a16:creationId xmlns:a16="http://schemas.microsoft.com/office/drawing/2014/main" id="{D5075D0F-66B1-4CB5-B63B-34EE82536E07}"/>
            </a:ext>
          </a:extLst>
        </xdr:cNvPr>
        <xdr:cNvCxnSpPr/>
      </xdr:nvCxnSpPr>
      <xdr:spPr>
        <a:xfrm flipV="1">
          <a:off x="20434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30" name="楕円 729">
          <a:extLst>
            <a:ext uri="{FF2B5EF4-FFF2-40B4-BE49-F238E27FC236}">
              <a16:creationId xmlns:a16="http://schemas.microsoft.com/office/drawing/2014/main" id="{378C4CAE-287F-4CFB-985D-D3D075C260F9}"/>
            </a:ext>
          </a:extLst>
        </xdr:cNvPr>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85</xdr:row>
      <xdr:rowOff>80011</xdr:rowOff>
    </xdr:to>
    <xdr:cxnSp macro="">
      <xdr:nvCxnSpPr>
        <xdr:cNvPr id="731" name="直線コネクタ 730">
          <a:extLst>
            <a:ext uri="{FF2B5EF4-FFF2-40B4-BE49-F238E27FC236}">
              <a16:creationId xmlns:a16="http://schemas.microsoft.com/office/drawing/2014/main" id="{37A4B948-B538-4FDA-9300-6C9362315383}"/>
            </a:ext>
          </a:extLst>
        </xdr:cNvPr>
        <xdr:cNvCxnSpPr/>
      </xdr:nvCxnSpPr>
      <xdr:spPr>
        <a:xfrm>
          <a:off x="19545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33020</xdr:rowOff>
    </xdr:from>
    <xdr:to>
      <xdr:col>98</xdr:col>
      <xdr:colOff>38100</xdr:colOff>
      <xdr:row>85</xdr:row>
      <xdr:rowOff>134620</xdr:rowOff>
    </xdr:to>
    <xdr:sp macro="" textlink="">
      <xdr:nvSpPr>
        <xdr:cNvPr id="732" name="楕円 731">
          <a:extLst>
            <a:ext uri="{FF2B5EF4-FFF2-40B4-BE49-F238E27FC236}">
              <a16:creationId xmlns:a16="http://schemas.microsoft.com/office/drawing/2014/main" id="{FB034581-8D98-45C2-A9E5-23889877048C}"/>
            </a:ext>
          </a:extLst>
        </xdr:cNvPr>
        <xdr:cNvSpPr/>
      </xdr:nvSpPr>
      <xdr:spPr>
        <a:xfrm>
          <a:off x="18605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83820</xdr:rowOff>
    </xdr:to>
    <xdr:cxnSp macro="">
      <xdr:nvCxnSpPr>
        <xdr:cNvPr id="733" name="直線コネクタ 732">
          <a:extLst>
            <a:ext uri="{FF2B5EF4-FFF2-40B4-BE49-F238E27FC236}">
              <a16:creationId xmlns:a16="http://schemas.microsoft.com/office/drawing/2014/main" id="{0CDC17C1-AB21-4BF9-B71B-B3A3EE905B3D}"/>
            </a:ext>
          </a:extLst>
        </xdr:cNvPr>
        <xdr:cNvCxnSpPr/>
      </xdr:nvCxnSpPr>
      <xdr:spPr>
        <a:xfrm flipV="1">
          <a:off x="18656300" y="1465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4" name="n_1aveValue【消防施設】&#10;一人当たり面積">
          <a:extLst>
            <a:ext uri="{FF2B5EF4-FFF2-40B4-BE49-F238E27FC236}">
              <a16:creationId xmlns:a16="http://schemas.microsoft.com/office/drawing/2014/main" id="{5396D214-0E7F-48F6-B764-1F9F4BD211D4}"/>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5" name="n_2aveValue【消防施設】&#10;一人当たり面積">
          <a:extLst>
            <a:ext uri="{FF2B5EF4-FFF2-40B4-BE49-F238E27FC236}">
              <a16:creationId xmlns:a16="http://schemas.microsoft.com/office/drawing/2014/main" id="{25C7E97F-D84A-4DE9-A47E-FAF0C535E1F4}"/>
            </a:ext>
          </a:extLst>
        </xdr:cNvPr>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6" name="n_3aveValue【消防施設】&#10;一人当たり面積">
          <a:extLst>
            <a:ext uri="{FF2B5EF4-FFF2-40B4-BE49-F238E27FC236}">
              <a16:creationId xmlns:a16="http://schemas.microsoft.com/office/drawing/2014/main" id="{6CE43E31-9FE0-4ADC-A4F6-040BABBB372E}"/>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7" name="n_4aveValue【消防施設】&#10;一人当たり面積">
          <a:extLst>
            <a:ext uri="{FF2B5EF4-FFF2-40B4-BE49-F238E27FC236}">
              <a16:creationId xmlns:a16="http://schemas.microsoft.com/office/drawing/2014/main" id="{9567BB26-693A-4E0E-8334-6981B7DE0D45}"/>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8" name="n_1mainValue【消防施設】&#10;一人当たり面積">
          <a:extLst>
            <a:ext uri="{FF2B5EF4-FFF2-40B4-BE49-F238E27FC236}">
              <a16:creationId xmlns:a16="http://schemas.microsoft.com/office/drawing/2014/main" id="{1DCD6C86-1AC3-4F82-A897-8F6759916BA9}"/>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739" name="n_2mainValue【消防施設】&#10;一人当たり面積">
          <a:extLst>
            <a:ext uri="{FF2B5EF4-FFF2-40B4-BE49-F238E27FC236}">
              <a16:creationId xmlns:a16="http://schemas.microsoft.com/office/drawing/2014/main" id="{BF3FA96A-023B-4037-AB8D-4E5398BC6979}"/>
            </a:ext>
          </a:extLst>
        </xdr:cNvPr>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121938</xdr:rowOff>
    </xdr:from>
    <xdr:ext cx="469744" cy="259045"/>
    <xdr:sp macro="" textlink="">
      <xdr:nvSpPr>
        <xdr:cNvPr id="740" name="n_3mainValue【消防施設】&#10;一人当たり面積">
          <a:extLst>
            <a:ext uri="{FF2B5EF4-FFF2-40B4-BE49-F238E27FC236}">
              <a16:creationId xmlns:a16="http://schemas.microsoft.com/office/drawing/2014/main" id="{ECFEEB80-C6DF-4BF8-A174-7FFC087D683E}"/>
            </a:ext>
          </a:extLst>
        </xdr:cNvPr>
        <xdr:cNvSpPr txBox="1"/>
      </xdr:nvSpPr>
      <xdr:spPr>
        <a:xfrm>
          <a:off x="19310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741" name="n_4mainValue【消防施設】&#10;一人当たり面積">
          <a:extLst>
            <a:ext uri="{FF2B5EF4-FFF2-40B4-BE49-F238E27FC236}">
              <a16:creationId xmlns:a16="http://schemas.microsoft.com/office/drawing/2014/main" id="{C2DB8876-512F-4CC3-84F4-A873DB8CCD4C}"/>
            </a:ext>
          </a:extLst>
        </xdr:cNvPr>
        <xdr:cNvSpPr txBox="1"/>
      </xdr:nvSpPr>
      <xdr:spPr>
        <a:xfrm>
          <a:off x="18421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872148F-7808-45F9-BD59-EA786C8615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1D7B8DD-8429-43C4-99A5-E0BD0C158A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B3BCEDAB-D8E8-450F-9923-6D4D98B609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31AB6DB6-8BFE-4567-937F-BDFD2FF204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CC4C3EFD-E1D3-40E0-8F37-2BA974AEDB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7E85C33-1198-4A75-99CE-14D8C750CE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C400A87-4898-42B7-B24F-9DFE2A2463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E1370F00-1434-4EC8-92AE-E5BD301CE6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38EC5CEA-DD99-4261-B7CE-152E30014F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B6260D65-701C-41F6-AE16-5F8A6140E1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542A091A-A380-493D-953E-1ADDE52E16B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E311F881-B211-4408-8FF9-643F62A412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F05B4B1-83C1-4061-B2EF-08934C4CCA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E29105A-57F7-4769-8536-1CDC70D6FEF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820B5DE2-8B59-4339-A5EC-97A3544CB6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0DCCDA6-3BEE-4E50-A8AE-64F7F033A6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A942DD4C-5BCA-4056-B16B-3EBDC524B8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5F40B30D-6E0C-41A1-88AC-0568D2119C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6CB98215-9B73-4033-8CCA-019D785759D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A48F444D-BE35-4BC9-AF41-FF342762A73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69B50C15-F2A0-4478-9498-6FB4B6C690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99A10853-3ED8-4C36-A69F-62DC936706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789C3FD6-053A-4099-830C-C68B143F085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8492378-7262-429D-B3ED-67CD37A2A3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B6499219-9B8F-45EF-A87D-A57807E8B0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D437357F-BA85-476E-8847-46DFF8278941}"/>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2A8CB0CC-D446-47DA-BF4B-86453BB5732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89971869-3B1F-450E-9CA3-6F4EB169763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70" name="【庁舎】&#10;有形固定資産減価償却率最大値テキスト">
          <a:extLst>
            <a:ext uri="{FF2B5EF4-FFF2-40B4-BE49-F238E27FC236}">
              <a16:creationId xmlns:a16="http://schemas.microsoft.com/office/drawing/2014/main" id="{A5F11440-FE98-4A99-9472-B82D2CE9835A}"/>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71" name="直線コネクタ 770">
          <a:extLst>
            <a:ext uri="{FF2B5EF4-FFF2-40B4-BE49-F238E27FC236}">
              <a16:creationId xmlns:a16="http://schemas.microsoft.com/office/drawing/2014/main" id="{92465B14-D587-4EED-93C6-79A8C88BD472}"/>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72" name="【庁舎】&#10;有形固定資産減価償却率平均値テキスト">
          <a:extLst>
            <a:ext uri="{FF2B5EF4-FFF2-40B4-BE49-F238E27FC236}">
              <a16:creationId xmlns:a16="http://schemas.microsoft.com/office/drawing/2014/main" id="{76518BEE-DD82-4BE9-9E50-6923D028B9FB}"/>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3" name="フローチャート: 判断 772">
          <a:extLst>
            <a:ext uri="{FF2B5EF4-FFF2-40B4-BE49-F238E27FC236}">
              <a16:creationId xmlns:a16="http://schemas.microsoft.com/office/drawing/2014/main" id="{C753B481-6408-402E-8750-7D7DDEC5347B}"/>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4" name="フローチャート: 判断 773">
          <a:extLst>
            <a:ext uri="{FF2B5EF4-FFF2-40B4-BE49-F238E27FC236}">
              <a16:creationId xmlns:a16="http://schemas.microsoft.com/office/drawing/2014/main" id="{15302BC0-77FA-43D4-80EE-BE4187A2CD6C}"/>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75" name="フローチャート: 判断 774">
          <a:extLst>
            <a:ext uri="{FF2B5EF4-FFF2-40B4-BE49-F238E27FC236}">
              <a16:creationId xmlns:a16="http://schemas.microsoft.com/office/drawing/2014/main" id="{96EC1EF1-0163-43D9-96AD-1FB8381A6E03}"/>
            </a:ext>
          </a:extLst>
        </xdr:cNvPr>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76" name="フローチャート: 判断 775">
          <a:extLst>
            <a:ext uri="{FF2B5EF4-FFF2-40B4-BE49-F238E27FC236}">
              <a16:creationId xmlns:a16="http://schemas.microsoft.com/office/drawing/2014/main" id="{635B9B77-64B1-4A24-BE83-69B0164133E8}"/>
            </a:ext>
          </a:extLst>
        </xdr:cNvPr>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77" name="フローチャート: 判断 776">
          <a:extLst>
            <a:ext uri="{FF2B5EF4-FFF2-40B4-BE49-F238E27FC236}">
              <a16:creationId xmlns:a16="http://schemas.microsoft.com/office/drawing/2014/main" id="{D1F55805-CEA5-4FDB-AA47-67A53652A05E}"/>
            </a:ext>
          </a:extLst>
        </xdr:cNvPr>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9BAD3EF-7E0D-462A-8DC6-A36E5AE8EE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A74D2F8-5EDF-4341-86AC-0285D43707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C9A80C3-DA4A-439A-BACA-57DE0330C5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634651-83E7-42D5-856E-86D6369A63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C7FB3B6-0473-4A89-B225-AB5ACF053A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783" name="楕円 782">
          <a:extLst>
            <a:ext uri="{FF2B5EF4-FFF2-40B4-BE49-F238E27FC236}">
              <a16:creationId xmlns:a16="http://schemas.microsoft.com/office/drawing/2014/main" id="{75EF7429-8DD2-493D-84DF-8C58EED67660}"/>
            </a:ext>
          </a:extLst>
        </xdr:cNvPr>
        <xdr:cNvSpPr/>
      </xdr:nvSpPr>
      <xdr:spPr>
        <a:xfrm>
          <a:off x="16268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784" name="【庁舎】&#10;有形固定資産減価償却率該当値テキスト">
          <a:extLst>
            <a:ext uri="{FF2B5EF4-FFF2-40B4-BE49-F238E27FC236}">
              <a16:creationId xmlns:a16="http://schemas.microsoft.com/office/drawing/2014/main" id="{3BC84E16-ABD8-411A-B82F-60749D91381A}"/>
            </a:ext>
          </a:extLst>
        </xdr:cNvPr>
        <xdr:cNvSpPr txBox="1"/>
      </xdr:nvSpPr>
      <xdr:spPr>
        <a:xfrm>
          <a:off x="16357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785" name="楕円 784">
          <a:extLst>
            <a:ext uri="{FF2B5EF4-FFF2-40B4-BE49-F238E27FC236}">
              <a16:creationId xmlns:a16="http://schemas.microsoft.com/office/drawing/2014/main" id="{88005711-54E6-4E72-8C41-20A2197EEC0B}"/>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54973</xdr:rowOff>
    </xdr:to>
    <xdr:cxnSp macro="">
      <xdr:nvCxnSpPr>
        <xdr:cNvPr id="786" name="直線コネクタ 785">
          <a:extLst>
            <a:ext uri="{FF2B5EF4-FFF2-40B4-BE49-F238E27FC236}">
              <a16:creationId xmlns:a16="http://schemas.microsoft.com/office/drawing/2014/main" id="{CC83BD23-BD2F-4648-9F87-F37AEA2DB8A8}"/>
            </a:ext>
          </a:extLst>
        </xdr:cNvPr>
        <xdr:cNvCxnSpPr/>
      </xdr:nvCxnSpPr>
      <xdr:spPr>
        <a:xfrm>
          <a:off x="15481300" y="181943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787" name="楕円 786">
          <a:extLst>
            <a:ext uri="{FF2B5EF4-FFF2-40B4-BE49-F238E27FC236}">
              <a16:creationId xmlns:a16="http://schemas.microsoft.com/office/drawing/2014/main" id="{4159C274-91EC-452A-BD46-2982367075C8}"/>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27214</xdr:rowOff>
    </xdr:to>
    <xdr:cxnSp macro="">
      <xdr:nvCxnSpPr>
        <xdr:cNvPr id="788" name="直線コネクタ 787">
          <a:extLst>
            <a:ext uri="{FF2B5EF4-FFF2-40B4-BE49-F238E27FC236}">
              <a16:creationId xmlns:a16="http://schemas.microsoft.com/office/drawing/2014/main" id="{24416B2E-6B0C-40C0-8452-891D3AD04611}"/>
            </a:ext>
          </a:extLst>
        </xdr:cNvPr>
        <xdr:cNvCxnSpPr/>
      </xdr:nvCxnSpPr>
      <xdr:spPr>
        <a:xfrm flipV="1">
          <a:off x="14592300" y="181943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89" name="楕円 788">
          <a:extLst>
            <a:ext uri="{FF2B5EF4-FFF2-40B4-BE49-F238E27FC236}">
              <a16:creationId xmlns:a16="http://schemas.microsoft.com/office/drawing/2014/main" id="{B69CE13E-C790-4823-8F8D-EC0AB2228554}"/>
            </a:ext>
          </a:extLst>
        </xdr:cNvPr>
        <xdr:cNvSpPr/>
      </xdr:nvSpPr>
      <xdr:spPr>
        <a:xfrm>
          <a:off x="1365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161108</xdr:rowOff>
    </xdr:from>
    <xdr:to>
      <xdr:col>76</xdr:col>
      <xdr:colOff>114300</xdr:colOff>
      <xdr:row>106</xdr:row>
      <xdr:rowOff>27214</xdr:rowOff>
    </xdr:to>
    <xdr:cxnSp macro="">
      <xdr:nvCxnSpPr>
        <xdr:cNvPr id="790" name="直線コネクタ 789">
          <a:extLst>
            <a:ext uri="{FF2B5EF4-FFF2-40B4-BE49-F238E27FC236}">
              <a16:creationId xmlns:a16="http://schemas.microsoft.com/office/drawing/2014/main" id="{A34766CB-B0BF-48C7-B4BC-F211B03EEE2A}"/>
            </a:ext>
          </a:extLst>
        </xdr:cNvPr>
        <xdr:cNvCxnSpPr/>
      </xdr:nvCxnSpPr>
      <xdr:spPr>
        <a:xfrm>
          <a:off x="13703300" y="181633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791" name="楕円 790">
          <a:extLst>
            <a:ext uri="{FF2B5EF4-FFF2-40B4-BE49-F238E27FC236}">
              <a16:creationId xmlns:a16="http://schemas.microsoft.com/office/drawing/2014/main" id="{07E1611C-D8CB-4946-B79E-072CB3B4DEA0}"/>
            </a:ext>
          </a:extLst>
        </xdr:cNvPr>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161108</xdr:rowOff>
    </xdr:to>
    <xdr:cxnSp macro="">
      <xdr:nvCxnSpPr>
        <xdr:cNvPr id="792" name="直線コネクタ 791">
          <a:extLst>
            <a:ext uri="{FF2B5EF4-FFF2-40B4-BE49-F238E27FC236}">
              <a16:creationId xmlns:a16="http://schemas.microsoft.com/office/drawing/2014/main" id="{4D4A8A52-7699-441A-B132-D013429B7B3A}"/>
            </a:ext>
          </a:extLst>
        </xdr:cNvPr>
        <xdr:cNvCxnSpPr/>
      </xdr:nvCxnSpPr>
      <xdr:spPr>
        <a:xfrm>
          <a:off x="12814300" y="181258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93" name="n_1aveValue【庁舎】&#10;有形固定資産減価償却率">
          <a:extLst>
            <a:ext uri="{FF2B5EF4-FFF2-40B4-BE49-F238E27FC236}">
              <a16:creationId xmlns:a16="http://schemas.microsoft.com/office/drawing/2014/main" id="{868CE48A-7A8A-4C8E-9E13-68D7EA46C9B5}"/>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794" name="n_2aveValue【庁舎】&#10;有形固定資産減価償却率">
          <a:extLst>
            <a:ext uri="{FF2B5EF4-FFF2-40B4-BE49-F238E27FC236}">
              <a16:creationId xmlns:a16="http://schemas.microsoft.com/office/drawing/2014/main" id="{101D523A-61D5-48DD-A1F0-0132253A5D3A}"/>
            </a:ext>
          </a:extLst>
        </xdr:cNvPr>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795" name="n_3aveValue【庁舎】&#10;有形固定資産減価償却率">
          <a:extLst>
            <a:ext uri="{FF2B5EF4-FFF2-40B4-BE49-F238E27FC236}">
              <a16:creationId xmlns:a16="http://schemas.microsoft.com/office/drawing/2014/main" id="{7DD15BC1-B7C9-4914-9306-B3E186AE3612}"/>
            </a:ext>
          </a:extLst>
        </xdr:cNvPr>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96" name="n_4aveValue【庁舎】&#10;有形固定資産減価償却率">
          <a:extLst>
            <a:ext uri="{FF2B5EF4-FFF2-40B4-BE49-F238E27FC236}">
              <a16:creationId xmlns:a16="http://schemas.microsoft.com/office/drawing/2014/main" id="{91D2BC21-61C8-43F7-B1D2-AA1A105E0D24}"/>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797" name="n_1mainValue【庁舎】&#10;有形固定資産減価償却率">
          <a:extLst>
            <a:ext uri="{FF2B5EF4-FFF2-40B4-BE49-F238E27FC236}">
              <a16:creationId xmlns:a16="http://schemas.microsoft.com/office/drawing/2014/main" id="{129D44C0-DE59-4A60-9875-9AA55CE861CD}"/>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798" name="n_2mainValue【庁舎】&#10;有形固定資産減価償却率">
          <a:extLst>
            <a:ext uri="{FF2B5EF4-FFF2-40B4-BE49-F238E27FC236}">
              <a16:creationId xmlns:a16="http://schemas.microsoft.com/office/drawing/2014/main" id="{3D332706-9783-41BD-B27C-461854DFD29F}"/>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9" name="n_3mainValue【庁舎】&#10;有形固定資産減価償却率">
          <a:extLst>
            <a:ext uri="{FF2B5EF4-FFF2-40B4-BE49-F238E27FC236}">
              <a16:creationId xmlns:a16="http://schemas.microsoft.com/office/drawing/2014/main" id="{1ECED7EE-EE9A-4C1E-B554-713093B6443E}"/>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800" name="n_4mainValue【庁舎】&#10;有形固定資産減価償却率">
          <a:extLst>
            <a:ext uri="{FF2B5EF4-FFF2-40B4-BE49-F238E27FC236}">
              <a16:creationId xmlns:a16="http://schemas.microsoft.com/office/drawing/2014/main" id="{BA24E9D5-7B7A-4F94-97CC-2435F58637D4}"/>
            </a:ext>
          </a:extLst>
        </xdr:cNvPr>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EAEE2A0C-0689-4BB7-B471-F0E20B2B19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AA8D84-4E30-40D3-8BF2-99899A5E5F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89FE255D-5000-4883-A4AA-E6898B726C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B9E25EDD-2F15-4EB6-A4B2-076AAE3103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68AB3FE-6ACF-4A11-AD9C-A0676ABFC7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4B3543AC-D591-4EF5-84CE-2EB871C2C1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2A8EE80A-CDC4-41CC-81E7-17A23BF6C5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DB5C0C79-9921-49DC-991B-0D7EAC048B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1E4D4597-2A06-446E-B04A-613FC57DD3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8DEAB091-57B5-45A1-A217-0906B8B01D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0987ADAD-A08F-4EF4-A256-FF4D6EF26C1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51E30572-81E3-4CD2-B727-23E612610E1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B3AE1F28-F9B4-4D37-9D7D-446AD01426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EDCECC2A-26A9-421E-B360-0AF068B7C60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8FF0C731-7278-4BF3-B3D1-19ECC3141E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7AEB935B-1946-42BE-AE91-B67A7ADECF8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009C996F-D300-4357-A142-EB9593A23EE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39D1AFA2-352B-432C-B20B-94A37B9ED66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046AB8C1-68EB-41D4-8511-DE53EC8B7D3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8AE80BE0-C9DD-4FFE-A0A9-BBA0CE6C694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1DAB5717-F17E-4955-9C5B-60F19FDB88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BF317EC1-D931-4C6E-BC28-8D0C588B77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B3C5ACF8-2242-4B51-BF07-93DF6A22F6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4" name="直線コネクタ 823">
          <a:extLst>
            <a:ext uri="{FF2B5EF4-FFF2-40B4-BE49-F238E27FC236}">
              <a16:creationId xmlns:a16="http://schemas.microsoft.com/office/drawing/2014/main" id="{F59341D8-E213-4AF4-A3C6-3D95A999F866}"/>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5" name="【庁舎】&#10;一人当たり面積最小値テキスト">
          <a:extLst>
            <a:ext uri="{FF2B5EF4-FFF2-40B4-BE49-F238E27FC236}">
              <a16:creationId xmlns:a16="http://schemas.microsoft.com/office/drawing/2014/main" id="{4D440FF9-6ADF-4A31-80AD-03E23D1C8035}"/>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6" name="直線コネクタ 825">
          <a:extLst>
            <a:ext uri="{FF2B5EF4-FFF2-40B4-BE49-F238E27FC236}">
              <a16:creationId xmlns:a16="http://schemas.microsoft.com/office/drawing/2014/main" id="{80291D94-9B7B-422F-B227-1CB8C27A017E}"/>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7" name="【庁舎】&#10;一人当たり面積最大値テキスト">
          <a:extLst>
            <a:ext uri="{FF2B5EF4-FFF2-40B4-BE49-F238E27FC236}">
              <a16:creationId xmlns:a16="http://schemas.microsoft.com/office/drawing/2014/main" id="{9D51D32D-8503-4AA2-9919-0A42A970A545}"/>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8" name="直線コネクタ 827">
          <a:extLst>
            <a:ext uri="{FF2B5EF4-FFF2-40B4-BE49-F238E27FC236}">
              <a16:creationId xmlns:a16="http://schemas.microsoft.com/office/drawing/2014/main" id="{04D73C6A-4617-4404-BB8F-0F9DE4E7779D}"/>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9" name="【庁舎】&#10;一人当たり面積平均値テキスト">
          <a:extLst>
            <a:ext uri="{FF2B5EF4-FFF2-40B4-BE49-F238E27FC236}">
              <a16:creationId xmlns:a16="http://schemas.microsoft.com/office/drawing/2014/main" id="{BF0FA856-BC86-41E5-9D3E-38F83708A73B}"/>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0" name="フローチャート: 判断 829">
          <a:extLst>
            <a:ext uri="{FF2B5EF4-FFF2-40B4-BE49-F238E27FC236}">
              <a16:creationId xmlns:a16="http://schemas.microsoft.com/office/drawing/2014/main" id="{DDA7AE32-00BB-477F-A68A-7775DC5E7AB2}"/>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31" name="フローチャート: 判断 830">
          <a:extLst>
            <a:ext uri="{FF2B5EF4-FFF2-40B4-BE49-F238E27FC236}">
              <a16:creationId xmlns:a16="http://schemas.microsoft.com/office/drawing/2014/main" id="{C0B74F89-C53D-44B0-9E0C-6B2C7B6DF745}"/>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32" name="フローチャート: 判断 831">
          <a:extLst>
            <a:ext uri="{FF2B5EF4-FFF2-40B4-BE49-F238E27FC236}">
              <a16:creationId xmlns:a16="http://schemas.microsoft.com/office/drawing/2014/main" id="{13208AC8-5032-437E-B867-9AFA981F7C1F}"/>
            </a:ext>
          </a:extLst>
        </xdr:cNvPr>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3" name="フローチャート: 判断 832">
          <a:extLst>
            <a:ext uri="{FF2B5EF4-FFF2-40B4-BE49-F238E27FC236}">
              <a16:creationId xmlns:a16="http://schemas.microsoft.com/office/drawing/2014/main" id="{674487BE-C5D3-4665-B3C3-AA3A000E3141}"/>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34" name="フローチャート: 判断 833">
          <a:extLst>
            <a:ext uri="{FF2B5EF4-FFF2-40B4-BE49-F238E27FC236}">
              <a16:creationId xmlns:a16="http://schemas.microsoft.com/office/drawing/2014/main" id="{CF34E698-306F-4BBA-9433-5E83D02F066A}"/>
            </a:ext>
          </a:extLst>
        </xdr:cNvPr>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B866554-6A8D-4645-914C-22362A6AE6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90EA543-C88B-4013-A1FA-A65CD011FD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36D2E0F-4A35-4178-A846-82F3884283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C4BE545-AEB8-4E85-9715-3E9F6398CD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3A7635F-C96D-4870-BA46-A03F05ED78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40" name="楕円 839">
          <a:extLst>
            <a:ext uri="{FF2B5EF4-FFF2-40B4-BE49-F238E27FC236}">
              <a16:creationId xmlns:a16="http://schemas.microsoft.com/office/drawing/2014/main" id="{BB81FE6A-8B9D-4E64-8A4B-B3A8A1DB0309}"/>
            </a:ext>
          </a:extLst>
        </xdr:cNvPr>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41" name="【庁舎】&#10;一人当たり面積該当値テキスト">
          <a:extLst>
            <a:ext uri="{FF2B5EF4-FFF2-40B4-BE49-F238E27FC236}">
              <a16:creationId xmlns:a16="http://schemas.microsoft.com/office/drawing/2014/main" id="{88DCC9E0-A8C5-4F7A-B52B-EAD3C7C5419F}"/>
            </a:ext>
          </a:extLst>
        </xdr:cNvPr>
        <xdr:cNvSpPr txBox="1"/>
      </xdr:nvSpPr>
      <xdr:spPr>
        <a:xfrm>
          <a:off x="22199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842" name="楕円 841">
          <a:extLst>
            <a:ext uri="{FF2B5EF4-FFF2-40B4-BE49-F238E27FC236}">
              <a16:creationId xmlns:a16="http://schemas.microsoft.com/office/drawing/2014/main" id="{05CFFC24-4B9B-49D6-B17E-DF6D469E7D49}"/>
            </a:ext>
          </a:extLst>
        </xdr:cNvPr>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3811</xdr:rowOff>
    </xdr:to>
    <xdr:cxnSp macro="">
      <xdr:nvCxnSpPr>
        <xdr:cNvPr id="843" name="直線コネクタ 842">
          <a:extLst>
            <a:ext uri="{FF2B5EF4-FFF2-40B4-BE49-F238E27FC236}">
              <a16:creationId xmlns:a16="http://schemas.microsoft.com/office/drawing/2014/main" id="{FA7B6A96-3B23-40FC-9358-AED0D9E7E3A2}"/>
            </a:ext>
          </a:extLst>
        </xdr:cNvPr>
        <xdr:cNvCxnSpPr/>
      </xdr:nvCxnSpPr>
      <xdr:spPr>
        <a:xfrm>
          <a:off x="21323300" y="18177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44" name="楕円 843">
          <a:extLst>
            <a:ext uri="{FF2B5EF4-FFF2-40B4-BE49-F238E27FC236}">
              <a16:creationId xmlns:a16="http://schemas.microsoft.com/office/drawing/2014/main" id="{99262CA8-D582-4017-A70E-A1462A6FCF56}"/>
            </a:ext>
          </a:extLst>
        </xdr:cNvPr>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15239</xdr:rowOff>
    </xdr:to>
    <xdr:cxnSp macro="">
      <xdr:nvCxnSpPr>
        <xdr:cNvPr id="845" name="直線コネクタ 844">
          <a:extLst>
            <a:ext uri="{FF2B5EF4-FFF2-40B4-BE49-F238E27FC236}">
              <a16:creationId xmlns:a16="http://schemas.microsoft.com/office/drawing/2014/main" id="{B69EE052-0A83-4047-BAAE-7C6156B7A484}"/>
            </a:ext>
          </a:extLst>
        </xdr:cNvPr>
        <xdr:cNvCxnSpPr/>
      </xdr:nvCxnSpPr>
      <xdr:spPr>
        <a:xfrm flipV="1">
          <a:off x="20434300" y="18177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46" name="楕円 845">
          <a:extLst>
            <a:ext uri="{FF2B5EF4-FFF2-40B4-BE49-F238E27FC236}">
              <a16:creationId xmlns:a16="http://schemas.microsoft.com/office/drawing/2014/main" id="{E2AB4592-6983-4F51-9071-C92A8CE8C6DD}"/>
            </a:ext>
          </a:extLst>
        </xdr:cNvPr>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19050</xdr:rowOff>
    </xdr:to>
    <xdr:cxnSp macro="">
      <xdr:nvCxnSpPr>
        <xdr:cNvPr id="847" name="直線コネクタ 846">
          <a:extLst>
            <a:ext uri="{FF2B5EF4-FFF2-40B4-BE49-F238E27FC236}">
              <a16:creationId xmlns:a16="http://schemas.microsoft.com/office/drawing/2014/main" id="{D06112B1-1183-4A88-8DC5-7F383E7C7B8F}"/>
            </a:ext>
          </a:extLst>
        </xdr:cNvPr>
        <xdr:cNvCxnSpPr/>
      </xdr:nvCxnSpPr>
      <xdr:spPr>
        <a:xfrm flipV="1">
          <a:off x="19545300" y="1818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848" name="楕円 847">
          <a:extLst>
            <a:ext uri="{FF2B5EF4-FFF2-40B4-BE49-F238E27FC236}">
              <a16:creationId xmlns:a16="http://schemas.microsoft.com/office/drawing/2014/main" id="{006AE4C4-A499-4226-A9D6-D428D26B3272}"/>
            </a:ext>
          </a:extLst>
        </xdr:cNvPr>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19050</xdr:rowOff>
    </xdr:to>
    <xdr:cxnSp macro="">
      <xdr:nvCxnSpPr>
        <xdr:cNvPr id="849" name="直線コネクタ 848">
          <a:extLst>
            <a:ext uri="{FF2B5EF4-FFF2-40B4-BE49-F238E27FC236}">
              <a16:creationId xmlns:a16="http://schemas.microsoft.com/office/drawing/2014/main" id="{54001199-FB50-4728-B282-FFC03B9FF125}"/>
            </a:ext>
          </a:extLst>
        </xdr:cNvPr>
        <xdr:cNvCxnSpPr/>
      </xdr:nvCxnSpPr>
      <xdr:spPr>
        <a:xfrm>
          <a:off x="18656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850" name="n_1aveValue【庁舎】&#10;一人当たり面積">
          <a:extLst>
            <a:ext uri="{FF2B5EF4-FFF2-40B4-BE49-F238E27FC236}">
              <a16:creationId xmlns:a16="http://schemas.microsoft.com/office/drawing/2014/main" id="{E12B7B08-08BC-4978-9230-BE00A1685D45}"/>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51" name="n_2aveValue【庁舎】&#10;一人当たり面積">
          <a:extLst>
            <a:ext uri="{FF2B5EF4-FFF2-40B4-BE49-F238E27FC236}">
              <a16:creationId xmlns:a16="http://schemas.microsoft.com/office/drawing/2014/main" id="{BC5BF16D-9746-4BF7-B4B6-3724978BDC52}"/>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2" name="n_3aveValue【庁舎】&#10;一人当たり面積">
          <a:extLst>
            <a:ext uri="{FF2B5EF4-FFF2-40B4-BE49-F238E27FC236}">
              <a16:creationId xmlns:a16="http://schemas.microsoft.com/office/drawing/2014/main" id="{7D98D1F3-13C2-4F71-BBFC-CEDD5538E3C0}"/>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53" name="n_4aveValue【庁舎】&#10;一人当たり面積">
          <a:extLst>
            <a:ext uri="{FF2B5EF4-FFF2-40B4-BE49-F238E27FC236}">
              <a16:creationId xmlns:a16="http://schemas.microsoft.com/office/drawing/2014/main" id="{1522C6CA-079B-4F52-8E2D-6C34868323A9}"/>
            </a:ext>
          </a:extLst>
        </xdr:cNvPr>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macro="" textlink="">
      <xdr:nvSpPr>
        <xdr:cNvPr id="854" name="n_1mainValue【庁舎】&#10;一人当たり面積">
          <a:extLst>
            <a:ext uri="{FF2B5EF4-FFF2-40B4-BE49-F238E27FC236}">
              <a16:creationId xmlns:a16="http://schemas.microsoft.com/office/drawing/2014/main" id="{C42D876E-D77C-48FC-9BC1-0FD00B077FF3}"/>
            </a:ext>
          </a:extLst>
        </xdr:cNvPr>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55" name="n_2mainValue【庁舎】&#10;一人当たり面積">
          <a:extLst>
            <a:ext uri="{FF2B5EF4-FFF2-40B4-BE49-F238E27FC236}">
              <a16:creationId xmlns:a16="http://schemas.microsoft.com/office/drawing/2014/main" id="{363CEEA6-BEFA-408E-A1A7-0ABDD99ED1D2}"/>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856" name="n_3mainValue【庁舎】&#10;一人当たり面積">
          <a:extLst>
            <a:ext uri="{FF2B5EF4-FFF2-40B4-BE49-F238E27FC236}">
              <a16:creationId xmlns:a16="http://schemas.microsoft.com/office/drawing/2014/main" id="{5ED2016E-4A5D-4BDF-BCAD-608AE9367CF9}"/>
            </a:ext>
          </a:extLst>
        </xdr:cNvPr>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60977</xdr:rowOff>
    </xdr:from>
    <xdr:ext cx="469744" cy="259045"/>
    <xdr:sp macro="" textlink="">
      <xdr:nvSpPr>
        <xdr:cNvPr id="857" name="n_4mainValue【庁舎】&#10;一人当たり面積">
          <a:extLst>
            <a:ext uri="{FF2B5EF4-FFF2-40B4-BE49-F238E27FC236}">
              <a16:creationId xmlns:a16="http://schemas.microsoft.com/office/drawing/2014/main" id="{83673C2A-C01A-421B-8CAA-0D8D4F3C7A87}"/>
            </a:ext>
          </a:extLst>
        </xdr:cNvPr>
        <xdr:cNvSpPr txBox="1"/>
      </xdr:nvSpPr>
      <xdr:spPr>
        <a:xfrm>
          <a:off x="18421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4EF46BAD-EB41-4FDB-9C05-776825FC41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6BCB09A6-8990-4B5A-BBFF-BC9F305A15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569AFF6C-E643-4413-BF3F-BF5C319434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類似団体平均より有形固定資産減価償却率が下回っている。一人当たり面積は広いものの、地域の文化を支える機関として重要な施設であり、公共施設マネジメント推進計画期間内は面積を維持するため、日常点検を行い、必要に応じ修繕等を実施し、適切に維持管理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類似団体平均より有形固定資産減価償却率が下回っている。多くの施設で老朽化が進行しているため、あり方を検討する必要があるが、市民の健康づくり・生きがいづくりという面から重要な施設であるため、より効果的で利便性の高い施設となるよう、更新・集約化を含めて検討を行う。それまでは、改修や更新は実施せず、利用者が安全に施設を使用できるよう修繕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％、類似団体平均より有形固定資産減価償却率が下回っている。しかし、現在事業実施中の清掃センター基幹的設備改良事業完了後、数値は一定改善する予定である。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％、類似団体平均より有形固定資産減価償却率が下回っている。建設から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年以上が経過し、老朽化が進行している。災害時には対策本部が設置され平常時の市民の出入りも多いことから、日常点検を行い、必要に応じ修繕等を実施し、適切に維持管理を行う。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44513782</v>
      </c>
      <c r="BO4" s="407"/>
      <c r="BP4" s="407"/>
      <c r="BQ4" s="407"/>
      <c r="BR4" s="407"/>
      <c r="BS4" s="407"/>
      <c r="BT4" s="407"/>
      <c r="BU4" s="408"/>
      <c r="BV4" s="406">
        <v>46539959</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8.1</v>
      </c>
      <c r="CU4" s="413"/>
      <c r="CV4" s="413"/>
      <c r="CW4" s="413"/>
      <c r="CX4" s="413"/>
      <c r="CY4" s="413"/>
      <c r="CZ4" s="413"/>
      <c r="DA4" s="414"/>
      <c r="DB4" s="412">
        <v>12.7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42293947</v>
      </c>
      <c r="BO5" s="444"/>
      <c r="BP5" s="444"/>
      <c r="BQ5" s="444"/>
      <c r="BR5" s="444"/>
      <c r="BS5" s="444"/>
      <c r="BT5" s="444"/>
      <c r="BU5" s="445"/>
      <c r="BV5" s="443">
        <v>43291233</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90.1</v>
      </c>
      <c r="CU5" s="441"/>
      <c r="CV5" s="441"/>
      <c r="CW5" s="441"/>
      <c r="CX5" s="441"/>
      <c r="CY5" s="441"/>
      <c r="CZ5" s="441"/>
      <c r="DA5" s="442"/>
      <c r="DB5" s="440">
        <v>84.4</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98</v>
      </c>
      <c r="AV6" s="476"/>
      <c r="AW6" s="476"/>
      <c r="AX6" s="476"/>
      <c r="AY6" s="477" t="s">
        <v>106</v>
      </c>
      <c r="AZ6" s="478"/>
      <c r="BA6" s="478"/>
      <c r="BB6" s="478"/>
      <c r="BC6" s="478"/>
      <c r="BD6" s="478"/>
      <c r="BE6" s="478"/>
      <c r="BF6" s="478"/>
      <c r="BG6" s="478"/>
      <c r="BH6" s="478"/>
      <c r="BI6" s="478"/>
      <c r="BJ6" s="478"/>
      <c r="BK6" s="478"/>
      <c r="BL6" s="478"/>
      <c r="BM6" s="479"/>
      <c r="BN6" s="443">
        <v>2219835</v>
      </c>
      <c r="BO6" s="444"/>
      <c r="BP6" s="444"/>
      <c r="BQ6" s="444"/>
      <c r="BR6" s="444"/>
      <c r="BS6" s="444"/>
      <c r="BT6" s="444"/>
      <c r="BU6" s="445"/>
      <c r="BV6" s="443">
        <v>3248726</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90.9</v>
      </c>
      <c r="CU6" s="481"/>
      <c r="CV6" s="481"/>
      <c r="CW6" s="481"/>
      <c r="CX6" s="481"/>
      <c r="CY6" s="481"/>
      <c r="CZ6" s="481"/>
      <c r="DA6" s="482"/>
      <c r="DB6" s="480">
        <v>90.4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98</v>
      </c>
      <c r="AV7" s="476"/>
      <c r="AW7" s="476"/>
      <c r="AX7" s="476"/>
      <c r="AY7" s="477" t="s">
        <v>109</v>
      </c>
      <c r="AZ7" s="478"/>
      <c r="BA7" s="478"/>
      <c r="BB7" s="478"/>
      <c r="BC7" s="478"/>
      <c r="BD7" s="478"/>
      <c r="BE7" s="478"/>
      <c r="BF7" s="478"/>
      <c r="BG7" s="478"/>
      <c r="BH7" s="478"/>
      <c r="BI7" s="478"/>
      <c r="BJ7" s="478"/>
      <c r="BK7" s="478"/>
      <c r="BL7" s="478"/>
      <c r="BM7" s="479"/>
      <c r="BN7" s="443">
        <v>245430</v>
      </c>
      <c r="BO7" s="444"/>
      <c r="BP7" s="444"/>
      <c r="BQ7" s="444"/>
      <c r="BR7" s="444"/>
      <c r="BS7" s="444"/>
      <c r="BT7" s="444"/>
      <c r="BU7" s="445"/>
      <c r="BV7" s="443">
        <v>68707</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24500418</v>
      </c>
      <c r="CU7" s="444"/>
      <c r="CV7" s="444"/>
      <c r="CW7" s="444"/>
      <c r="CX7" s="444"/>
      <c r="CY7" s="444"/>
      <c r="CZ7" s="444"/>
      <c r="DA7" s="445"/>
      <c r="DB7" s="443">
        <v>24965254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1974405</v>
      </c>
      <c r="BO8" s="444"/>
      <c r="BP8" s="444"/>
      <c r="BQ8" s="444"/>
      <c r="BR8" s="444"/>
      <c r="BS8" s="444"/>
      <c r="BT8" s="444"/>
      <c r="BU8" s="445"/>
      <c r="BV8" s="443">
        <v>3180019</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0.77</v>
      </c>
      <c r="CU8" s="484"/>
      <c r="CV8" s="484"/>
      <c r="CW8" s="484"/>
      <c r="CX8" s="484"/>
      <c r="CY8" s="484"/>
      <c r="CZ8" s="484"/>
      <c r="DA8" s="485"/>
      <c r="DB8" s="483">
        <v>0.79</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116675</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98</v>
      </c>
      <c r="AV9" s="476"/>
      <c r="AW9" s="476"/>
      <c r="AX9" s="476"/>
      <c r="AY9" s="477" t="s">
        <v>119</v>
      </c>
      <c r="AZ9" s="478"/>
      <c r="BA9" s="478"/>
      <c r="BB9" s="478"/>
      <c r="BC9" s="478"/>
      <c r="BD9" s="478"/>
      <c r="BE9" s="478"/>
      <c r="BF9" s="478"/>
      <c r="BG9" s="478"/>
      <c r="BH9" s="478"/>
      <c r="BI9" s="478"/>
      <c r="BJ9" s="478"/>
      <c r="BK9" s="478"/>
      <c r="BL9" s="478"/>
      <c r="BM9" s="479"/>
      <c r="BN9" s="443">
        <v>-1205614</v>
      </c>
      <c r="BO9" s="444"/>
      <c r="BP9" s="444"/>
      <c r="BQ9" s="444"/>
      <c r="BR9" s="444"/>
      <c r="BS9" s="444"/>
      <c r="BT9" s="444"/>
      <c r="BU9" s="445"/>
      <c r="BV9" s="443">
        <v>1369148</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9.1999999999999993</v>
      </c>
      <c r="CU9" s="441"/>
      <c r="CV9" s="441"/>
      <c r="CW9" s="441"/>
      <c r="CX9" s="441"/>
      <c r="CY9" s="441"/>
      <c r="CZ9" s="441"/>
      <c r="DA9" s="442"/>
      <c r="DB9" s="440">
        <v>9.3000000000000007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118233</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639</v>
      </c>
      <c r="BO10" s="444"/>
      <c r="BP10" s="444"/>
      <c r="BQ10" s="444"/>
      <c r="BR10" s="444"/>
      <c r="BS10" s="444"/>
      <c r="BT10" s="444"/>
      <c r="BU10" s="445"/>
      <c r="BV10" s="443">
        <v>615</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117946</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98</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116569</v>
      </c>
      <c r="S13" s="528"/>
      <c r="T13" s="528"/>
      <c r="U13" s="528"/>
      <c r="V13" s="529"/>
      <c r="W13" s="459" t="s">
        <v>141</v>
      </c>
      <c r="X13" s="460"/>
      <c r="Y13" s="460"/>
      <c r="Z13" s="460"/>
      <c r="AA13" s="460"/>
      <c r="AB13" s="450"/>
      <c r="AC13" s="494">
        <v>417</v>
      </c>
      <c r="AD13" s="495"/>
      <c r="AE13" s="495"/>
      <c r="AF13" s="495"/>
      <c r="AG13" s="537"/>
      <c r="AH13" s="494">
        <v>411</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-1204975</v>
      </c>
      <c r="BO13" s="444"/>
      <c r="BP13" s="444"/>
      <c r="BQ13" s="444"/>
      <c r="BR13" s="444"/>
      <c r="BS13" s="444"/>
      <c r="BT13" s="444"/>
      <c r="BU13" s="445"/>
      <c r="BV13" s="443">
        <v>1369763</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2.2999999999999998</v>
      </c>
      <c r="CU13" s="441"/>
      <c r="CV13" s="441"/>
      <c r="CW13" s="441"/>
      <c r="CX13" s="441"/>
      <c r="CY13" s="441"/>
      <c r="CZ13" s="441"/>
      <c r="DA13" s="442"/>
      <c r="DB13" s="440">
        <v>3.9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118485</v>
      </c>
      <c r="S14" s="528"/>
      <c r="T14" s="528"/>
      <c r="U14" s="528"/>
      <c r="V14" s="529"/>
      <c r="W14" s="433"/>
      <c r="X14" s="434"/>
      <c r="Y14" s="434"/>
      <c r="Z14" s="434"/>
      <c r="AA14" s="434"/>
      <c r="AB14" s="423"/>
      <c r="AC14" s="530">
        <v>0.9</v>
      </c>
      <c r="AD14" s="531"/>
      <c r="AE14" s="531"/>
      <c r="AF14" s="531"/>
      <c r="AG14" s="532"/>
      <c r="AH14" s="530">
        <v>0.8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t="s">
        <v>132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117199</v>
      </c>
      <c r="S15" s="528"/>
      <c r="T15" s="528"/>
      <c r="U15" s="528"/>
      <c r="V15" s="529"/>
      <c r="W15" s="459" t="s">
        <v>150</v>
      </c>
      <c r="X15" s="460"/>
      <c r="Y15" s="460"/>
      <c r="Z15" s="460"/>
      <c r="AA15" s="460"/>
      <c r="AB15" s="450"/>
      <c r="AC15" s="494">
        <v>8619</v>
      </c>
      <c r="AD15" s="495"/>
      <c r="AE15" s="495"/>
      <c r="AF15" s="495"/>
      <c r="AG15" s="537"/>
      <c r="AH15" s="494">
        <v>10577</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14501839</v>
      </c>
      <c r="BO15" s="407"/>
      <c r="BP15" s="407"/>
      <c r="BQ15" s="407"/>
      <c r="BR15" s="407"/>
      <c r="BS15" s="407"/>
      <c r="BT15" s="407"/>
      <c r="BU15" s="408"/>
      <c r="BV15" s="406">
        <v>14041705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19.100000000000001</v>
      </c>
      <c r="AD16" s="531"/>
      <c r="AE16" s="531"/>
      <c r="AF16" s="531"/>
      <c r="AG16" s="532"/>
      <c r="AH16" s="530">
        <v>20.9</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19652241</v>
      </c>
      <c r="BO16" s="444"/>
      <c r="BP16" s="444"/>
      <c r="BQ16" s="444"/>
      <c r="BR16" s="444"/>
      <c r="BS16" s="444"/>
      <c r="BT16" s="444"/>
      <c r="BU16" s="445"/>
      <c r="BV16" s="443">
        <v>18678067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154</v>
      </c>
      <c r="S17" s="550"/>
      <c r="T17" s="550"/>
      <c r="U17" s="550"/>
      <c r="V17" s="551"/>
      <c r="W17" s="459" t="s">
        <v>157</v>
      </c>
      <c r="X17" s="460"/>
      <c r="Y17" s="460"/>
      <c r="Z17" s="460"/>
      <c r="AA17" s="460"/>
      <c r="AB17" s="450"/>
      <c r="AC17" s="494">
        <v>35982</v>
      </c>
      <c r="AD17" s="495"/>
      <c r="AE17" s="495"/>
      <c r="AF17" s="495"/>
      <c r="AG17" s="537"/>
      <c r="AH17" s="494">
        <v>39511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18688035</v>
      </c>
      <c r="BO17" s="444"/>
      <c r="BP17" s="444"/>
      <c r="BQ17" s="444"/>
      <c r="BR17" s="444"/>
      <c r="BS17" s="444"/>
      <c r="BT17" s="444"/>
      <c r="BU17" s="445"/>
      <c r="BV17" s="443">
        <v>18032666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159</v>
      </c>
      <c r="C18" s="486"/>
      <c r="D18" s="486"/>
      <c r="E18" s="569"/>
      <c r="F18" s="569"/>
      <c r="G18" s="569"/>
      <c r="H18" s="569"/>
      <c r="I18" s="569"/>
      <c r="J18" s="569"/>
      <c r="K18" s="569"/>
      <c r="L18" s="570">
        <v>53.15</v>
      </c>
      <c r="M18" s="570"/>
      <c r="N18" s="570"/>
      <c r="O18" s="570"/>
      <c r="P18" s="570"/>
      <c r="Q18" s="570"/>
      <c r="R18" s="571"/>
      <c r="S18" s="571"/>
      <c r="T18" s="571"/>
      <c r="U18" s="571"/>
      <c r="V18" s="572"/>
      <c r="W18" s="461"/>
      <c r="X18" s="462"/>
      <c r="Y18" s="462"/>
      <c r="Z18" s="462"/>
      <c r="AA18" s="462"/>
      <c r="AB18" s="453"/>
      <c r="AC18" s="573">
        <v>79.900000000000006</v>
      </c>
      <c r="AD18" s="574"/>
      <c r="AE18" s="574"/>
      <c r="AF18" s="574"/>
      <c r="AG18" s="575"/>
      <c r="AH18" s="573">
        <v>78.2</v>
      </c>
      <c r="AI18" s="574"/>
      <c r="AJ18" s="574"/>
      <c r="AK18" s="574"/>
      <c r="AL18" s="576"/>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21996972</v>
      </c>
      <c r="BO18" s="444"/>
      <c r="BP18" s="444"/>
      <c r="BQ18" s="444"/>
      <c r="BR18" s="444"/>
      <c r="BS18" s="444"/>
      <c r="BT18" s="444"/>
      <c r="BU18" s="445"/>
      <c r="BV18" s="443">
        <v>21560591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161</v>
      </c>
      <c r="C19" s="486"/>
      <c r="D19" s="486"/>
      <c r="E19" s="569"/>
      <c r="F19" s="569"/>
      <c r="G19" s="569"/>
      <c r="H19" s="569"/>
      <c r="I19" s="569"/>
      <c r="J19" s="569"/>
      <c r="K19" s="569"/>
      <c r="L19" s="577">
        <v>2195</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31443187</v>
      </c>
      <c r="BO19" s="444"/>
      <c r="BP19" s="444"/>
      <c r="BQ19" s="444"/>
      <c r="BR19" s="444"/>
      <c r="BS19" s="444"/>
      <c r="BT19" s="444"/>
      <c r="BU19" s="445"/>
      <c r="BV19" s="443">
        <v>31028422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163</v>
      </c>
      <c r="C20" s="486"/>
      <c r="D20" s="486"/>
      <c r="E20" s="569"/>
      <c r="F20" s="569"/>
      <c r="G20" s="569"/>
      <c r="H20" s="569"/>
      <c r="I20" s="569"/>
      <c r="J20" s="569"/>
      <c r="K20" s="569"/>
      <c r="L20" s="577">
        <v>47666</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13851315</v>
      </c>
      <c r="BO22" s="407"/>
      <c r="BP22" s="407"/>
      <c r="BQ22" s="407"/>
      <c r="BR22" s="407"/>
      <c r="BS22" s="407"/>
      <c r="BT22" s="407"/>
      <c r="BU22" s="408"/>
      <c r="BV22" s="406">
        <v>15920083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10756894</v>
      </c>
      <c r="BO23" s="444"/>
      <c r="BP23" s="444"/>
      <c r="BQ23" s="444"/>
      <c r="BR23" s="444"/>
      <c r="BS23" s="444"/>
      <c r="BT23" s="444"/>
      <c r="BU23" s="445"/>
      <c r="BV23" s="443">
        <v>11567726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9540</v>
      </c>
      <c r="R24" s="495"/>
      <c r="S24" s="495"/>
      <c r="T24" s="495"/>
      <c r="U24" s="495"/>
      <c r="V24" s="537"/>
      <c r="W24" s="589"/>
      <c r="X24" s="590"/>
      <c r="Y24" s="591"/>
      <c r="Z24" s="493" t="s">
        <v>174</v>
      </c>
      <c r="AA24" s="473"/>
      <c r="AB24" s="473"/>
      <c r="AC24" s="473"/>
      <c r="AD24" s="473"/>
      <c r="AE24" s="473"/>
      <c r="AF24" s="473"/>
      <c r="AG24" s="474"/>
      <c r="AH24" s="494">
        <v>689</v>
      </c>
      <c r="AI24" s="495"/>
      <c r="AJ24" s="495"/>
      <c r="AK24" s="495"/>
      <c r="AL24" s="537"/>
      <c r="AM24" s="494">
        <v>2220647</v>
      </c>
      <c r="AN24" s="495"/>
      <c r="AO24" s="495"/>
      <c r="AP24" s="495"/>
      <c r="AQ24" s="495"/>
      <c r="AR24" s="537"/>
      <c r="AS24" s="494">
        <v>3223</v>
      </c>
      <c r="AT24" s="495"/>
      <c r="AU24" s="495"/>
      <c r="AV24" s="495"/>
      <c r="AW24" s="495"/>
      <c r="AX24" s="496"/>
      <c r="AY24" s="562" t="s">
        <v>175</v>
      </c>
      <c r="AZ24" s="563"/>
      <c r="BA24" s="563"/>
      <c r="BB24" s="563"/>
      <c r="BC24" s="563"/>
      <c r="BD24" s="563"/>
      <c r="BE24" s="563"/>
      <c r="BF24" s="563"/>
      <c r="BG24" s="563"/>
      <c r="BH24" s="563"/>
      <c r="BI24" s="563"/>
      <c r="BJ24" s="563"/>
      <c r="BK24" s="563"/>
      <c r="BL24" s="563"/>
      <c r="BM24" s="564"/>
      <c r="BN24" s="443">
        <v>5577052</v>
      </c>
      <c r="BO24" s="444"/>
      <c r="BP24" s="444"/>
      <c r="BQ24" s="444"/>
      <c r="BR24" s="444"/>
      <c r="BS24" s="444"/>
      <c r="BT24" s="444"/>
      <c r="BU24" s="445"/>
      <c r="BV24" s="443">
        <v>6264588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7920</v>
      </c>
      <c r="R25" s="495"/>
      <c r="S25" s="495"/>
      <c r="T25" s="495"/>
      <c r="U25" s="495"/>
      <c r="V25" s="537"/>
      <c r="W25" s="589"/>
      <c r="X25" s="590"/>
      <c r="Y25" s="591"/>
      <c r="Z25" s="493" t="s">
        <v>177</v>
      </c>
      <c r="AA25" s="473"/>
      <c r="AB25" s="473"/>
      <c r="AC25" s="473"/>
      <c r="AD25" s="473"/>
      <c r="AE25" s="473"/>
      <c r="AF25" s="473"/>
      <c r="AG25" s="474"/>
      <c r="AH25" s="494">
        <v>134</v>
      </c>
      <c r="AI25" s="495"/>
      <c r="AJ25" s="495"/>
      <c r="AK25" s="495"/>
      <c r="AL25" s="537"/>
      <c r="AM25" s="494">
        <v>432954</v>
      </c>
      <c r="AN25" s="495"/>
      <c r="AO25" s="495"/>
      <c r="AP25" s="495"/>
      <c r="AQ25" s="495"/>
      <c r="AR25" s="537"/>
      <c r="AS25" s="494">
        <v>3231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31135610</v>
      </c>
      <c r="BO25" s="407"/>
      <c r="BP25" s="407"/>
      <c r="BQ25" s="407"/>
      <c r="BR25" s="407"/>
      <c r="BS25" s="407"/>
      <c r="BT25" s="407"/>
      <c r="BU25" s="408"/>
      <c r="BV25" s="406">
        <v>30661754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7050</v>
      </c>
      <c r="R26" s="495"/>
      <c r="S26" s="495"/>
      <c r="T26" s="495"/>
      <c r="U26" s="495"/>
      <c r="V26" s="537"/>
      <c r="W26" s="589"/>
      <c r="X26" s="590"/>
      <c r="Y26" s="591"/>
      <c r="Z26" s="493" t="s">
        <v>180</v>
      </c>
      <c r="AA26" s="595"/>
      <c r="AB26" s="595"/>
      <c r="AC26" s="595"/>
      <c r="AD26" s="595"/>
      <c r="AE26" s="595"/>
      <c r="AF26" s="595"/>
      <c r="AG26" s="596"/>
      <c r="AH26" s="494">
        <v>24</v>
      </c>
      <c r="AI26" s="495"/>
      <c r="AJ26" s="495"/>
      <c r="AK26" s="495"/>
      <c r="AL26" s="537"/>
      <c r="AM26" s="494">
        <v>75984</v>
      </c>
      <c r="AN26" s="495"/>
      <c r="AO26" s="495"/>
      <c r="AP26" s="495"/>
      <c r="AQ26" s="495"/>
      <c r="AR26" s="537"/>
      <c r="AS26" s="494">
        <v>3166</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148</v>
      </c>
      <c r="BO26" s="444"/>
      <c r="BP26" s="444"/>
      <c r="BQ26" s="444"/>
      <c r="BR26" s="444"/>
      <c r="BS26" s="444"/>
      <c r="BT26" s="444"/>
      <c r="BU26" s="445"/>
      <c r="BV26" s="443" t="s">
        <v>132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6100</v>
      </c>
      <c r="R27" s="495"/>
      <c r="S27" s="495"/>
      <c r="T27" s="495"/>
      <c r="U27" s="495"/>
      <c r="V27" s="537"/>
      <c r="W27" s="589"/>
      <c r="X27" s="590"/>
      <c r="Y27" s="591"/>
      <c r="Z27" s="493" t="s">
        <v>183</v>
      </c>
      <c r="AA27" s="473"/>
      <c r="AB27" s="473"/>
      <c r="AC27" s="473"/>
      <c r="AD27" s="473"/>
      <c r="AE27" s="473"/>
      <c r="AF27" s="473"/>
      <c r="AG27" s="474"/>
      <c r="AH27" s="494">
        <v>44</v>
      </c>
      <c r="AI27" s="495"/>
      <c r="AJ27" s="495"/>
      <c r="AK27" s="495"/>
      <c r="AL27" s="537"/>
      <c r="AM27" s="494">
        <v>140800</v>
      </c>
      <c r="AN27" s="495"/>
      <c r="AO27" s="495"/>
      <c r="AP27" s="495"/>
      <c r="AQ27" s="495"/>
      <c r="AR27" s="537"/>
      <c r="AS27" s="494">
        <v>3200</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t="s">
        <v>132</v>
      </c>
      <c r="BO27" s="566"/>
      <c r="BP27" s="566"/>
      <c r="BQ27" s="566"/>
      <c r="BR27" s="566"/>
      <c r="BS27" s="566"/>
      <c r="BT27" s="566"/>
      <c r="BU27" s="567"/>
      <c r="BV27" s="565" t="s">
        <v>132</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5500</v>
      </c>
      <c r="R28" s="495"/>
      <c r="S28" s="495"/>
      <c r="T28" s="495"/>
      <c r="U28" s="495"/>
      <c r="V28" s="537"/>
      <c r="W28" s="589"/>
      <c r="X28" s="590"/>
      <c r="Y28" s="591"/>
      <c r="Z28" s="493" t="s">
        <v>186</v>
      </c>
      <c r="AA28" s="473"/>
      <c r="AB28" s="473"/>
      <c r="AC28" s="473"/>
      <c r="AD28" s="473"/>
      <c r="AE28" s="473"/>
      <c r="AF28" s="473"/>
      <c r="AG28" s="474"/>
      <c r="AH28" s="494" t="s">
        <v>132</v>
      </c>
      <c r="AI28" s="495"/>
      <c r="AJ28" s="495"/>
      <c r="AK28" s="495"/>
      <c r="AL28" s="537"/>
      <c r="AM28" s="494" t="s">
        <v>132</v>
      </c>
      <c r="AN28" s="495"/>
      <c r="AO28" s="495"/>
      <c r="AP28" s="495"/>
      <c r="AQ28" s="495"/>
      <c r="AR28" s="537"/>
      <c r="AS28" s="494" t="s">
        <v>187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2657413</v>
      </c>
      <c r="BO28" s="407"/>
      <c r="BP28" s="407"/>
      <c r="BQ28" s="407"/>
      <c r="BR28" s="407"/>
      <c r="BS28" s="407"/>
      <c r="BT28" s="407"/>
      <c r="BU28" s="408"/>
      <c r="BV28" s="406">
        <v>2656774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22</v>
      </c>
      <c r="M29" s="495"/>
      <c r="N29" s="495"/>
      <c r="O29" s="495"/>
      <c r="P29" s="537"/>
      <c r="Q29" s="494">
        <v>5000</v>
      </c>
      <c r="R29" s="495"/>
      <c r="S29" s="495"/>
      <c r="T29" s="495"/>
      <c r="U29" s="495"/>
      <c r="V29" s="537"/>
      <c r="W29" s="592"/>
      <c r="X29" s="593"/>
      <c r="Y29" s="594"/>
      <c r="Z29" s="493" t="s">
        <v>190</v>
      </c>
      <c r="AA29" s="473"/>
      <c r="AB29" s="473"/>
      <c r="AC29" s="473"/>
      <c r="AD29" s="473"/>
      <c r="AE29" s="473"/>
      <c r="AF29" s="473"/>
      <c r="AG29" s="474"/>
      <c r="AH29" s="494">
        <v>733</v>
      </c>
      <c r="AI29" s="495"/>
      <c r="AJ29" s="495"/>
      <c r="AK29" s="495"/>
      <c r="AL29" s="537"/>
      <c r="AM29" s="494">
        <v>2361447</v>
      </c>
      <c r="AN29" s="495"/>
      <c r="AO29" s="495"/>
      <c r="AP29" s="495"/>
      <c r="AQ29" s="495"/>
      <c r="AR29" s="537"/>
      <c r="AS29" s="494">
        <v>3222</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2242317</v>
      </c>
      <c r="BO29" s="444"/>
      <c r="BP29" s="444"/>
      <c r="BQ29" s="444"/>
      <c r="BR29" s="444"/>
      <c r="BS29" s="444"/>
      <c r="BT29" s="444"/>
      <c r="BU29" s="445"/>
      <c r="BV29" s="443">
        <v>2114071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3">
        <v>100.6</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7731953</v>
      </c>
      <c r="BO30" s="566"/>
      <c r="BP30" s="566"/>
      <c r="BQ30" s="566"/>
      <c r="BR30" s="566"/>
      <c r="BS30" s="566"/>
      <c r="BT30" s="566"/>
      <c r="BU30" s="567"/>
      <c r="BV30" s="565">
        <v>6078680</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201</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介護保険特別会計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奈良県市町村総合事務組合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生駒土地開発公社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公共施設整備基金特別会計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奈良県後期高齢者医療広域連合</v>
      </c>
      <c r="BZ35" s="634"/>
      <c r="CA35" s="634"/>
      <c r="CB35" s="634"/>
      <c r="CC35" s="634"/>
      <c r="CD35" s="634"/>
      <c r="CE35" s="634"/>
      <c r="CF35" s="634"/>
      <c r="CG35" s="634"/>
      <c r="CH35" s="634"/>
      <c r="CI35" s="634"/>
      <c r="CJ35" s="634"/>
      <c r="CK35" s="634"/>
      <c r="CL35" s="634"/>
      <c r="CM35" s="634"/>
      <c r="CN35" s="181"/>
      <c r="CO35" s="633">
        <f t="shared" ref="CO35:CO43" si="3">IF(CQ35="","",CO34+1)</f>
        <v>12</v>
      </c>
      <c r="CP35" s="633"/>
      <c r="CQ35" s="634" t="str">
        <f>IF('各会計、関係団体の財政状況及び健全化判断比率'!BS8="","",'各会計、関係団体の財政状況及び健全化判断比率'!BS8)</f>
        <v>一般財団法人生駒市メディカルセンター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f t="shared" si="3"/>
        <v>13</v>
      </c>
      <c r="CP36" s="633"/>
      <c r="CQ36" s="634" t="str">
        <f>IF('各会計、関係団体の財政状況及び健全化判断比率'!BS9="","",'各会計、関係団体の財政状況及び健全化判断比率'!BS9)</f>
        <v>いこま市民パワー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J0ukPXUPXGFymmAJ2Ei7JXRidVLVwZgd+gm2k4326fh1fI7KbmhYbOZIZvuIOYlMS6Ctj2R7Bf9p7W6MZARRrQ==" saltValue="26I/1BpEk9hbslhua9db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16942129</v>
      </c>
      <c r="S5" s="649"/>
      <c r="T5" s="649"/>
      <c r="U5" s="649"/>
      <c r="V5" s="649"/>
      <c r="W5" s="649"/>
      <c r="X5" s="649"/>
      <c r="Y5" s="650"/>
      <c r="Z5" s="651">
        <v>38.1</v>
      </c>
      <c r="AA5" s="651"/>
      <c r="AB5" s="651"/>
      <c r="AC5" s="651"/>
      <c r="AD5" s="652">
        <v>15635484</v>
      </c>
      <c r="AE5" s="652"/>
      <c r="AF5" s="652"/>
      <c r="AG5" s="652"/>
      <c r="AH5" s="652"/>
      <c r="AI5" s="652"/>
      <c r="AJ5" s="652"/>
      <c r="AK5" s="652"/>
      <c r="AL5" s="653">
        <v>64.599999999999994</v>
      </c>
      <c r="AM5" s="654"/>
      <c r="AN5" s="654"/>
      <c r="AO5" s="655"/>
      <c r="AP5" s="645" t="s">
        <v>230</v>
      </c>
      <c r="AQ5" s="646"/>
      <c r="AR5" s="646"/>
      <c r="AS5" s="646"/>
      <c r="AT5" s="646"/>
      <c r="AU5" s="646"/>
      <c r="AV5" s="646"/>
      <c r="AW5" s="646"/>
      <c r="AX5" s="646"/>
      <c r="AY5" s="646"/>
      <c r="AZ5" s="646"/>
      <c r="BA5" s="646"/>
      <c r="BB5" s="646"/>
      <c r="BC5" s="646"/>
      <c r="BD5" s="646"/>
      <c r="BE5" s="646"/>
      <c r="BF5" s="647"/>
      <c r="BG5" s="659">
        <v>15635484</v>
      </c>
      <c r="BH5" s="660"/>
      <c r="BI5" s="660"/>
      <c r="BJ5" s="660"/>
      <c r="BK5" s="660"/>
      <c r="BL5" s="660"/>
      <c r="BM5" s="660"/>
      <c r="BN5" s="661"/>
      <c r="BO5" s="662">
        <v>92.3</v>
      </c>
      <c r="BP5" s="662"/>
      <c r="BQ5" s="662"/>
      <c r="BR5" s="662"/>
      <c r="BS5" s="663">
        <v>112049</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261661</v>
      </c>
      <c r="S6" s="660"/>
      <c r="T6" s="660"/>
      <c r="U6" s="660"/>
      <c r="V6" s="660"/>
      <c r="W6" s="660"/>
      <c r="X6" s="660"/>
      <c r="Y6" s="661"/>
      <c r="Z6" s="662">
        <v>0.6</v>
      </c>
      <c r="AA6" s="662"/>
      <c r="AB6" s="662"/>
      <c r="AC6" s="662"/>
      <c r="AD6" s="663">
        <v>261661</v>
      </c>
      <c r="AE6" s="663"/>
      <c r="AF6" s="663"/>
      <c r="AG6" s="663"/>
      <c r="AH6" s="663"/>
      <c r="AI6" s="663"/>
      <c r="AJ6" s="663"/>
      <c r="AK6" s="663"/>
      <c r="AL6" s="664">
        <v>1.1000000000000001</v>
      </c>
      <c r="AM6" s="665"/>
      <c r="AN6" s="665"/>
      <c r="AO6" s="666"/>
      <c r="AP6" s="656" t="s">
        <v>235</v>
      </c>
      <c r="AQ6" s="657"/>
      <c r="AR6" s="657"/>
      <c r="AS6" s="657"/>
      <c r="AT6" s="657"/>
      <c r="AU6" s="657"/>
      <c r="AV6" s="657"/>
      <c r="AW6" s="657"/>
      <c r="AX6" s="657"/>
      <c r="AY6" s="657"/>
      <c r="AZ6" s="657"/>
      <c r="BA6" s="657"/>
      <c r="BB6" s="657"/>
      <c r="BC6" s="657"/>
      <c r="BD6" s="657"/>
      <c r="BE6" s="657"/>
      <c r="BF6" s="658"/>
      <c r="BG6" s="659">
        <v>15635484</v>
      </c>
      <c r="BH6" s="660"/>
      <c r="BI6" s="660"/>
      <c r="BJ6" s="660"/>
      <c r="BK6" s="660"/>
      <c r="BL6" s="660"/>
      <c r="BM6" s="660"/>
      <c r="BN6" s="661"/>
      <c r="BO6" s="662">
        <v>92.3</v>
      </c>
      <c r="BP6" s="662"/>
      <c r="BQ6" s="662"/>
      <c r="BR6" s="662"/>
      <c r="BS6" s="663">
        <v>112049</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320861</v>
      </c>
      <c r="CS6" s="660"/>
      <c r="CT6" s="660"/>
      <c r="CU6" s="660"/>
      <c r="CV6" s="660"/>
      <c r="CW6" s="660"/>
      <c r="CX6" s="660"/>
      <c r="CY6" s="661"/>
      <c r="CZ6" s="653">
        <v>0.8</v>
      </c>
      <c r="DA6" s="654"/>
      <c r="DB6" s="654"/>
      <c r="DC6" s="670"/>
      <c r="DD6" s="668" t="s">
        <v>237</v>
      </c>
      <c r="DE6" s="660"/>
      <c r="DF6" s="660"/>
      <c r="DG6" s="660"/>
      <c r="DH6" s="660"/>
      <c r="DI6" s="660"/>
      <c r="DJ6" s="660"/>
      <c r="DK6" s="660"/>
      <c r="DL6" s="660"/>
      <c r="DM6" s="660"/>
      <c r="DN6" s="660"/>
      <c r="DO6" s="660"/>
      <c r="DP6" s="661"/>
      <c r="DQ6" s="668">
        <v>320861</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11073</v>
      </c>
      <c r="S7" s="660"/>
      <c r="T7" s="660"/>
      <c r="U7" s="660"/>
      <c r="V7" s="660"/>
      <c r="W7" s="660"/>
      <c r="X7" s="660"/>
      <c r="Y7" s="661"/>
      <c r="Z7" s="662">
        <v>0</v>
      </c>
      <c r="AA7" s="662"/>
      <c r="AB7" s="662"/>
      <c r="AC7" s="662"/>
      <c r="AD7" s="663">
        <v>11073</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8870689</v>
      </c>
      <c r="BH7" s="660"/>
      <c r="BI7" s="660"/>
      <c r="BJ7" s="660"/>
      <c r="BK7" s="660"/>
      <c r="BL7" s="660"/>
      <c r="BM7" s="660"/>
      <c r="BN7" s="661"/>
      <c r="BO7" s="662">
        <v>52.4</v>
      </c>
      <c r="BP7" s="662"/>
      <c r="BQ7" s="662"/>
      <c r="BR7" s="662"/>
      <c r="BS7" s="663">
        <v>112049</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5043956</v>
      </c>
      <c r="CS7" s="660"/>
      <c r="CT7" s="660"/>
      <c r="CU7" s="660"/>
      <c r="CV7" s="660"/>
      <c r="CW7" s="660"/>
      <c r="CX7" s="660"/>
      <c r="CY7" s="661"/>
      <c r="CZ7" s="662">
        <v>11.9</v>
      </c>
      <c r="DA7" s="662"/>
      <c r="DB7" s="662"/>
      <c r="DC7" s="662"/>
      <c r="DD7" s="668">
        <v>119848</v>
      </c>
      <c r="DE7" s="660"/>
      <c r="DF7" s="660"/>
      <c r="DG7" s="660"/>
      <c r="DH7" s="660"/>
      <c r="DI7" s="660"/>
      <c r="DJ7" s="660"/>
      <c r="DK7" s="660"/>
      <c r="DL7" s="660"/>
      <c r="DM7" s="660"/>
      <c r="DN7" s="660"/>
      <c r="DO7" s="660"/>
      <c r="DP7" s="661"/>
      <c r="DQ7" s="668">
        <v>4316953</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234903</v>
      </c>
      <c r="S8" s="660"/>
      <c r="T8" s="660"/>
      <c r="U8" s="660"/>
      <c r="V8" s="660"/>
      <c r="W8" s="660"/>
      <c r="X8" s="660"/>
      <c r="Y8" s="661"/>
      <c r="Z8" s="662">
        <v>0.5</v>
      </c>
      <c r="AA8" s="662"/>
      <c r="AB8" s="662"/>
      <c r="AC8" s="662"/>
      <c r="AD8" s="663">
        <v>234903</v>
      </c>
      <c r="AE8" s="663"/>
      <c r="AF8" s="663"/>
      <c r="AG8" s="663"/>
      <c r="AH8" s="663"/>
      <c r="AI8" s="663"/>
      <c r="AJ8" s="663"/>
      <c r="AK8" s="663"/>
      <c r="AL8" s="664">
        <v>1</v>
      </c>
      <c r="AM8" s="665"/>
      <c r="AN8" s="665"/>
      <c r="AO8" s="666"/>
      <c r="AP8" s="656" t="s">
        <v>242</v>
      </c>
      <c r="AQ8" s="657"/>
      <c r="AR8" s="657"/>
      <c r="AS8" s="657"/>
      <c r="AT8" s="657"/>
      <c r="AU8" s="657"/>
      <c r="AV8" s="657"/>
      <c r="AW8" s="657"/>
      <c r="AX8" s="657"/>
      <c r="AY8" s="657"/>
      <c r="AZ8" s="657"/>
      <c r="BA8" s="657"/>
      <c r="BB8" s="657"/>
      <c r="BC8" s="657"/>
      <c r="BD8" s="657"/>
      <c r="BE8" s="657"/>
      <c r="BF8" s="658"/>
      <c r="BG8" s="659">
        <v>202699</v>
      </c>
      <c r="BH8" s="660"/>
      <c r="BI8" s="660"/>
      <c r="BJ8" s="660"/>
      <c r="BK8" s="660"/>
      <c r="BL8" s="660"/>
      <c r="BM8" s="660"/>
      <c r="BN8" s="661"/>
      <c r="BO8" s="662">
        <v>1.2</v>
      </c>
      <c r="BP8" s="662"/>
      <c r="BQ8" s="662"/>
      <c r="BR8" s="662"/>
      <c r="BS8" s="663" t="s">
        <v>132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16977036</v>
      </c>
      <c r="CS8" s="660"/>
      <c r="CT8" s="660"/>
      <c r="CU8" s="660"/>
      <c r="CV8" s="660"/>
      <c r="CW8" s="660"/>
      <c r="CX8" s="660"/>
      <c r="CY8" s="661"/>
      <c r="CZ8" s="662">
        <v>40.1</v>
      </c>
      <c r="DA8" s="662"/>
      <c r="DB8" s="662"/>
      <c r="DC8" s="662"/>
      <c r="DD8" s="668">
        <v>156673</v>
      </c>
      <c r="DE8" s="660"/>
      <c r="DF8" s="660"/>
      <c r="DG8" s="660"/>
      <c r="DH8" s="660"/>
      <c r="DI8" s="660"/>
      <c r="DJ8" s="660"/>
      <c r="DK8" s="660"/>
      <c r="DL8" s="660"/>
      <c r="DM8" s="660"/>
      <c r="DN8" s="660"/>
      <c r="DO8" s="660"/>
      <c r="DP8" s="661"/>
      <c r="DQ8" s="668">
        <v>8721476</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164530</v>
      </c>
      <c r="S9" s="660"/>
      <c r="T9" s="660"/>
      <c r="U9" s="660"/>
      <c r="V9" s="660"/>
      <c r="W9" s="660"/>
      <c r="X9" s="660"/>
      <c r="Y9" s="661"/>
      <c r="Z9" s="662">
        <v>0.4</v>
      </c>
      <c r="AA9" s="662"/>
      <c r="AB9" s="662"/>
      <c r="AC9" s="662"/>
      <c r="AD9" s="663">
        <v>164530</v>
      </c>
      <c r="AE9" s="663"/>
      <c r="AF9" s="663"/>
      <c r="AG9" s="663"/>
      <c r="AH9" s="663"/>
      <c r="AI9" s="663"/>
      <c r="AJ9" s="663"/>
      <c r="AK9" s="663"/>
      <c r="AL9" s="664">
        <v>0.7</v>
      </c>
      <c r="AM9" s="665"/>
      <c r="AN9" s="665"/>
      <c r="AO9" s="666"/>
      <c r="AP9" s="656" t="s">
        <v>245</v>
      </c>
      <c r="AQ9" s="657"/>
      <c r="AR9" s="657"/>
      <c r="AS9" s="657"/>
      <c r="AT9" s="657"/>
      <c r="AU9" s="657"/>
      <c r="AV9" s="657"/>
      <c r="AW9" s="657"/>
      <c r="AX9" s="657"/>
      <c r="AY9" s="657"/>
      <c r="AZ9" s="657"/>
      <c r="BA9" s="657"/>
      <c r="BB9" s="657"/>
      <c r="BC9" s="657"/>
      <c r="BD9" s="657"/>
      <c r="BE9" s="657"/>
      <c r="BF9" s="658"/>
      <c r="BG9" s="659">
        <v>8061406</v>
      </c>
      <c r="BH9" s="660"/>
      <c r="BI9" s="660"/>
      <c r="BJ9" s="660"/>
      <c r="BK9" s="660"/>
      <c r="BL9" s="660"/>
      <c r="BM9" s="660"/>
      <c r="BN9" s="661"/>
      <c r="BO9" s="662">
        <v>47.6</v>
      </c>
      <c r="BP9" s="662"/>
      <c r="BQ9" s="662"/>
      <c r="BR9" s="662"/>
      <c r="BS9" s="663" t="s">
        <v>237</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6479199</v>
      </c>
      <c r="CS9" s="660"/>
      <c r="CT9" s="660"/>
      <c r="CU9" s="660"/>
      <c r="CV9" s="660"/>
      <c r="CW9" s="660"/>
      <c r="CX9" s="660"/>
      <c r="CY9" s="661"/>
      <c r="CZ9" s="662">
        <v>15.3</v>
      </c>
      <c r="DA9" s="662"/>
      <c r="DB9" s="662"/>
      <c r="DC9" s="662"/>
      <c r="DD9" s="668">
        <v>645927</v>
      </c>
      <c r="DE9" s="660"/>
      <c r="DF9" s="660"/>
      <c r="DG9" s="660"/>
      <c r="DH9" s="660"/>
      <c r="DI9" s="660"/>
      <c r="DJ9" s="660"/>
      <c r="DK9" s="660"/>
      <c r="DL9" s="660"/>
      <c r="DM9" s="660"/>
      <c r="DN9" s="660"/>
      <c r="DO9" s="660"/>
      <c r="DP9" s="661"/>
      <c r="DQ9" s="668">
        <v>3944965</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132</v>
      </c>
      <c r="AE10" s="663"/>
      <c r="AF10" s="663"/>
      <c r="AG10" s="663"/>
      <c r="AH10" s="663"/>
      <c r="AI10" s="663"/>
      <c r="AJ10" s="663"/>
      <c r="AK10" s="663"/>
      <c r="AL10" s="664" t="s">
        <v>237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212470</v>
      </c>
      <c r="BH10" s="660"/>
      <c r="BI10" s="660"/>
      <c r="BJ10" s="660"/>
      <c r="BK10" s="660"/>
      <c r="BL10" s="660"/>
      <c r="BM10" s="660"/>
      <c r="BN10" s="661"/>
      <c r="BO10" s="662">
        <v>1.3</v>
      </c>
      <c r="BP10" s="662"/>
      <c r="BQ10" s="662"/>
      <c r="BR10" s="662"/>
      <c r="BS10" s="663" t="s">
        <v>237</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11780</v>
      </c>
      <c r="CS10" s="660"/>
      <c r="CT10" s="660"/>
      <c r="CU10" s="660"/>
      <c r="CV10" s="660"/>
      <c r="CW10" s="660"/>
      <c r="CX10" s="660"/>
      <c r="CY10" s="661"/>
      <c r="CZ10" s="662">
        <v>0</v>
      </c>
      <c r="DA10" s="662"/>
      <c r="DB10" s="662"/>
      <c r="DC10" s="662"/>
      <c r="DD10" s="668" t="s">
        <v>132</v>
      </c>
      <c r="DE10" s="660"/>
      <c r="DF10" s="660"/>
      <c r="DG10" s="660"/>
      <c r="DH10" s="660"/>
      <c r="DI10" s="660"/>
      <c r="DJ10" s="660"/>
      <c r="DK10" s="660"/>
      <c r="DL10" s="660"/>
      <c r="DM10" s="660"/>
      <c r="DN10" s="660"/>
      <c r="DO10" s="660"/>
      <c r="DP10" s="661"/>
      <c r="DQ10" s="668">
        <v>11780</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2391254</v>
      </c>
      <c r="S11" s="660"/>
      <c r="T11" s="660"/>
      <c r="U11" s="660"/>
      <c r="V11" s="660"/>
      <c r="W11" s="660"/>
      <c r="X11" s="660"/>
      <c r="Y11" s="661"/>
      <c r="Z11" s="664">
        <v>5.4</v>
      </c>
      <c r="AA11" s="665"/>
      <c r="AB11" s="665"/>
      <c r="AC11" s="671"/>
      <c r="AD11" s="668">
        <v>2391254</v>
      </c>
      <c r="AE11" s="660"/>
      <c r="AF11" s="660"/>
      <c r="AG11" s="660"/>
      <c r="AH11" s="660"/>
      <c r="AI11" s="660"/>
      <c r="AJ11" s="660"/>
      <c r="AK11" s="661"/>
      <c r="AL11" s="664">
        <v>9.9</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394114</v>
      </c>
      <c r="BH11" s="660"/>
      <c r="BI11" s="660"/>
      <c r="BJ11" s="660"/>
      <c r="BK11" s="660"/>
      <c r="BL11" s="660"/>
      <c r="BM11" s="660"/>
      <c r="BN11" s="661"/>
      <c r="BO11" s="662">
        <v>2.2999999999999998</v>
      </c>
      <c r="BP11" s="662"/>
      <c r="BQ11" s="662"/>
      <c r="BR11" s="662"/>
      <c r="BS11" s="663">
        <v>112049</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158935</v>
      </c>
      <c r="CS11" s="660"/>
      <c r="CT11" s="660"/>
      <c r="CU11" s="660"/>
      <c r="CV11" s="660"/>
      <c r="CW11" s="660"/>
      <c r="CX11" s="660"/>
      <c r="CY11" s="661"/>
      <c r="CZ11" s="662">
        <v>0.4</v>
      </c>
      <c r="DA11" s="662"/>
      <c r="DB11" s="662"/>
      <c r="DC11" s="662"/>
      <c r="DD11" s="668">
        <v>20637</v>
      </c>
      <c r="DE11" s="660"/>
      <c r="DF11" s="660"/>
      <c r="DG11" s="660"/>
      <c r="DH11" s="660"/>
      <c r="DI11" s="660"/>
      <c r="DJ11" s="660"/>
      <c r="DK11" s="660"/>
      <c r="DL11" s="660"/>
      <c r="DM11" s="660"/>
      <c r="DN11" s="660"/>
      <c r="DO11" s="660"/>
      <c r="DP11" s="661"/>
      <c r="DQ11" s="668">
        <v>126321</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5378</v>
      </c>
      <c r="S12" s="660"/>
      <c r="T12" s="660"/>
      <c r="U12" s="660"/>
      <c r="V12" s="660"/>
      <c r="W12" s="660"/>
      <c r="X12" s="660"/>
      <c r="Y12" s="661"/>
      <c r="Z12" s="662">
        <v>0</v>
      </c>
      <c r="AA12" s="662"/>
      <c r="AB12" s="662"/>
      <c r="AC12" s="662"/>
      <c r="AD12" s="663">
        <v>5378</v>
      </c>
      <c r="AE12" s="663"/>
      <c r="AF12" s="663"/>
      <c r="AG12" s="663"/>
      <c r="AH12" s="663"/>
      <c r="AI12" s="663"/>
      <c r="AJ12" s="663"/>
      <c r="AK12" s="663"/>
      <c r="AL12" s="664">
        <v>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6122935</v>
      </c>
      <c r="BH12" s="660"/>
      <c r="BI12" s="660"/>
      <c r="BJ12" s="660"/>
      <c r="BK12" s="660"/>
      <c r="BL12" s="660"/>
      <c r="BM12" s="660"/>
      <c r="BN12" s="661"/>
      <c r="BO12" s="662">
        <v>36.1</v>
      </c>
      <c r="BP12" s="662"/>
      <c r="BQ12" s="662"/>
      <c r="BR12" s="662"/>
      <c r="BS12" s="663" t="s">
        <v>237</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576568</v>
      </c>
      <c r="CS12" s="660"/>
      <c r="CT12" s="660"/>
      <c r="CU12" s="660"/>
      <c r="CV12" s="660"/>
      <c r="CW12" s="660"/>
      <c r="CX12" s="660"/>
      <c r="CY12" s="661"/>
      <c r="CZ12" s="662">
        <v>1.4</v>
      </c>
      <c r="DA12" s="662"/>
      <c r="DB12" s="662"/>
      <c r="DC12" s="662"/>
      <c r="DD12" s="668">
        <v>1284</v>
      </c>
      <c r="DE12" s="660"/>
      <c r="DF12" s="660"/>
      <c r="DG12" s="660"/>
      <c r="DH12" s="660"/>
      <c r="DI12" s="660"/>
      <c r="DJ12" s="660"/>
      <c r="DK12" s="660"/>
      <c r="DL12" s="660"/>
      <c r="DM12" s="660"/>
      <c r="DN12" s="660"/>
      <c r="DO12" s="660"/>
      <c r="DP12" s="661"/>
      <c r="DQ12" s="668">
        <v>567607</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132</v>
      </c>
      <c r="AA13" s="662"/>
      <c r="AB13" s="662"/>
      <c r="AC13" s="662"/>
      <c r="AD13" s="663" t="s">
        <v>132</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6122265</v>
      </c>
      <c r="BH13" s="660"/>
      <c r="BI13" s="660"/>
      <c r="BJ13" s="660"/>
      <c r="BK13" s="660"/>
      <c r="BL13" s="660"/>
      <c r="BM13" s="660"/>
      <c r="BN13" s="661"/>
      <c r="BO13" s="662">
        <v>36.1</v>
      </c>
      <c r="BP13" s="662"/>
      <c r="BQ13" s="662"/>
      <c r="BR13" s="662"/>
      <c r="BS13" s="663" t="s">
        <v>237</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3398868</v>
      </c>
      <c r="CS13" s="660"/>
      <c r="CT13" s="660"/>
      <c r="CU13" s="660"/>
      <c r="CV13" s="660"/>
      <c r="CW13" s="660"/>
      <c r="CX13" s="660"/>
      <c r="CY13" s="661"/>
      <c r="CZ13" s="662">
        <v>8</v>
      </c>
      <c r="DA13" s="662"/>
      <c r="DB13" s="662"/>
      <c r="DC13" s="662"/>
      <c r="DD13" s="668">
        <v>736803</v>
      </c>
      <c r="DE13" s="660"/>
      <c r="DF13" s="660"/>
      <c r="DG13" s="660"/>
      <c r="DH13" s="660"/>
      <c r="DI13" s="660"/>
      <c r="DJ13" s="660"/>
      <c r="DK13" s="660"/>
      <c r="DL13" s="660"/>
      <c r="DM13" s="660"/>
      <c r="DN13" s="660"/>
      <c r="DO13" s="660"/>
      <c r="DP13" s="661"/>
      <c r="DQ13" s="668">
        <v>2793916</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1367</v>
      </c>
      <c r="S14" s="660"/>
      <c r="T14" s="660"/>
      <c r="U14" s="660"/>
      <c r="V14" s="660"/>
      <c r="W14" s="660"/>
      <c r="X14" s="660"/>
      <c r="Y14" s="661"/>
      <c r="Z14" s="662">
        <v>0</v>
      </c>
      <c r="AA14" s="662"/>
      <c r="AB14" s="662"/>
      <c r="AC14" s="662"/>
      <c r="AD14" s="663">
        <v>1367</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183791</v>
      </c>
      <c r="BH14" s="660"/>
      <c r="BI14" s="660"/>
      <c r="BJ14" s="660"/>
      <c r="BK14" s="660"/>
      <c r="BL14" s="660"/>
      <c r="BM14" s="660"/>
      <c r="BN14" s="661"/>
      <c r="BO14" s="662">
        <v>1.1000000000000001</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1410572</v>
      </c>
      <c r="CS14" s="660"/>
      <c r="CT14" s="660"/>
      <c r="CU14" s="660"/>
      <c r="CV14" s="660"/>
      <c r="CW14" s="660"/>
      <c r="CX14" s="660"/>
      <c r="CY14" s="661"/>
      <c r="CZ14" s="662">
        <v>3.3</v>
      </c>
      <c r="DA14" s="662"/>
      <c r="DB14" s="662"/>
      <c r="DC14" s="662"/>
      <c r="DD14" s="668">
        <v>115604</v>
      </c>
      <c r="DE14" s="660"/>
      <c r="DF14" s="660"/>
      <c r="DG14" s="660"/>
      <c r="DH14" s="660"/>
      <c r="DI14" s="660"/>
      <c r="DJ14" s="660"/>
      <c r="DK14" s="660"/>
      <c r="DL14" s="660"/>
      <c r="DM14" s="660"/>
      <c r="DN14" s="660"/>
      <c r="DO14" s="660"/>
      <c r="DP14" s="661"/>
      <c r="DQ14" s="668">
        <v>1316366</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132</v>
      </c>
      <c r="S15" s="660"/>
      <c r="T15" s="660"/>
      <c r="U15" s="660"/>
      <c r="V15" s="660"/>
      <c r="W15" s="660"/>
      <c r="X15" s="660"/>
      <c r="Y15" s="661"/>
      <c r="Z15" s="662" t="s">
        <v>132</v>
      </c>
      <c r="AA15" s="662"/>
      <c r="AB15" s="662"/>
      <c r="AC15" s="662"/>
      <c r="AD15" s="663" t="s">
        <v>132</v>
      </c>
      <c r="AE15" s="663"/>
      <c r="AF15" s="663"/>
      <c r="AG15" s="663"/>
      <c r="AH15" s="663"/>
      <c r="AI15" s="663"/>
      <c r="AJ15" s="663"/>
      <c r="AK15" s="663"/>
      <c r="AL15" s="664" t="s">
        <v>132</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458069</v>
      </c>
      <c r="BH15" s="660"/>
      <c r="BI15" s="660"/>
      <c r="BJ15" s="660"/>
      <c r="BK15" s="660"/>
      <c r="BL15" s="660"/>
      <c r="BM15" s="660"/>
      <c r="BN15" s="661"/>
      <c r="BO15" s="662">
        <v>2.7</v>
      </c>
      <c r="BP15" s="662"/>
      <c r="BQ15" s="662"/>
      <c r="BR15" s="662"/>
      <c r="BS15" s="663" t="s">
        <v>237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5011055</v>
      </c>
      <c r="CS15" s="660"/>
      <c r="CT15" s="660"/>
      <c r="CU15" s="660"/>
      <c r="CV15" s="660"/>
      <c r="CW15" s="660"/>
      <c r="CX15" s="660"/>
      <c r="CY15" s="661"/>
      <c r="CZ15" s="662">
        <v>11.8</v>
      </c>
      <c r="DA15" s="662"/>
      <c r="DB15" s="662"/>
      <c r="DC15" s="662"/>
      <c r="DD15" s="668">
        <v>706835</v>
      </c>
      <c r="DE15" s="660"/>
      <c r="DF15" s="660"/>
      <c r="DG15" s="660"/>
      <c r="DH15" s="660"/>
      <c r="DI15" s="660"/>
      <c r="DJ15" s="660"/>
      <c r="DK15" s="660"/>
      <c r="DL15" s="660"/>
      <c r="DM15" s="660"/>
      <c r="DN15" s="660"/>
      <c r="DO15" s="660"/>
      <c r="DP15" s="661"/>
      <c r="DQ15" s="668">
        <v>4200827</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37228</v>
      </c>
      <c r="S16" s="660"/>
      <c r="T16" s="660"/>
      <c r="U16" s="660"/>
      <c r="V16" s="660"/>
      <c r="W16" s="660"/>
      <c r="X16" s="660"/>
      <c r="Y16" s="661"/>
      <c r="Z16" s="662">
        <v>0.1</v>
      </c>
      <c r="AA16" s="662"/>
      <c r="AB16" s="662"/>
      <c r="AC16" s="662"/>
      <c r="AD16" s="663">
        <v>37228</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132</v>
      </c>
      <c r="BP16" s="662"/>
      <c r="BQ16" s="662"/>
      <c r="BR16" s="662"/>
      <c r="BS16" s="663" t="s">
        <v>132</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10546</v>
      </c>
      <c r="CS16" s="660"/>
      <c r="CT16" s="660"/>
      <c r="CU16" s="660"/>
      <c r="CV16" s="660"/>
      <c r="CW16" s="660"/>
      <c r="CX16" s="660"/>
      <c r="CY16" s="661"/>
      <c r="CZ16" s="662">
        <v>0</v>
      </c>
      <c r="DA16" s="662"/>
      <c r="DB16" s="662"/>
      <c r="DC16" s="662"/>
      <c r="DD16" s="668" t="s">
        <v>132</v>
      </c>
      <c r="DE16" s="660"/>
      <c r="DF16" s="660"/>
      <c r="DG16" s="660"/>
      <c r="DH16" s="660"/>
      <c r="DI16" s="660"/>
      <c r="DJ16" s="660"/>
      <c r="DK16" s="660"/>
      <c r="DL16" s="660"/>
      <c r="DM16" s="660"/>
      <c r="DN16" s="660"/>
      <c r="DO16" s="660"/>
      <c r="DP16" s="661"/>
      <c r="DQ16" s="668">
        <v>7709</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106428</v>
      </c>
      <c r="S17" s="660"/>
      <c r="T17" s="660"/>
      <c r="U17" s="660"/>
      <c r="V17" s="660"/>
      <c r="W17" s="660"/>
      <c r="X17" s="660"/>
      <c r="Y17" s="661"/>
      <c r="Z17" s="662">
        <v>0.2</v>
      </c>
      <c r="AA17" s="662"/>
      <c r="AB17" s="662"/>
      <c r="AC17" s="662"/>
      <c r="AD17" s="663">
        <v>106428</v>
      </c>
      <c r="AE17" s="663"/>
      <c r="AF17" s="663"/>
      <c r="AG17" s="663"/>
      <c r="AH17" s="663"/>
      <c r="AI17" s="663"/>
      <c r="AJ17" s="663"/>
      <c r="AK17" s="663"/>
      <c r="AL17" s="664">
        <v>0.4</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2894571</v>
      </c>
      <c r="CS17" s="660"/>
      <c r="CT17" s="660"/>
      <c r="CU17" s="660"/>
      <c r="CV17" s="660"/>
      <c r="CW17" s="660"/>
      <c r="CX17" s="660"/>
      <c r="CY17" s="661"/>
      <c r="CZ17" s="662">
        <v>6.8</v>
      </c>
      <c r="DA17" s="662"/>
      <c r="DB17" s="662"/>
      <c r="DC17" s="662"/>
      <c r="DD17" s="668" t="s">
        <v>132</v>
      </c>
      <c r="DE17" s="660"/>
      <c r="DF17" s="660"/>
      <c r="DG17" s="660"/>
      <c r="DH17" s="660"/>
      <c r="DI17" s="660"/>
      <c r="DJ17" s="660"/>
      <c r="DK17" s="660"/>
      <c r="DL17" s="660"/>
      <c r="DM17" s="660"/>
      <c r="DN17" s="660"/>
      <c r="DO17" s="660"/>
      <c r="DP17" s="661"/>
      <c r="DQ17" s="668">
        <v>2894571</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118984</v>
      </c>
      <c r="S18" s="660"/>
      <c r="T18" s="660"/>
      <c r="U18" s="660"/>
      <c r="V18" s="660"/>
      <c r="W18" s="660"/>
      <c r="X18" s="660"/>
      <c r="Y18" s="661"/>
      <c r="Z18" s="662">
        <v>0.3</v>
      </c>
      <c r="AA18" s="662"/>
      <c r="AB18" s="662"/>
      <c r="AC18" s="662"/>
      <c r="AD18" s="663">
        <v>118984</v>
      </c>
      <c r="AE18" s="663"/>
      <c r="AF18" s="663"/>
      <c r="AG18" s="663"/>
      <c r="AH18" s="663"/>
      <c r="AI18" s="663"/>
      <c r="AJ18" s="663"/>
      <c r="AK18" s="663"/>
      <c r="AL18" s="664">
        <v>0.5</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132</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132</v>
      </c>
      <c r="DA18" s="662"/>
      <c r="DB18" s="662"/>
      <c r="DC18" s="662"/>
      <c r="DD18" s="668" t="s">
        <v>237</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118043</v>
      </c>
      <c r="S19" s="660"/>
      <c r="T19" s="660"/>
      <c r="U19" s="660"/>
      <c r="V19" s="660"/>
      <c r="W19" s="660"/>
      <c r="X19" s="660"/>
      <c r="Y19" s="661"/>
      <c r="Z19" s="662">
        <v>0.3</v>
      </c>
      <c r="AA19" s="662"/>
      <c r="AB19" s="662"/>
      <c r="AC19" s="662"/>
      <c r="AD19" s="663">
        <v>118043</v>
      </c>
      <c r="AE19" s="663"/>
      <c r="AF19" s="663"/>
      <c r="AG19" s="663"/>
      <c r="AH19" s="663"/>
      <c r="AI19" s="663"/>
      <c r="AJ19" s="663"/>
      <c r="AK19" s="663"/>
      <c r="AL19" s="664">
        <v>0.5</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1306645</v>
      </c>
      <c r="BH19" s="660"/>
      <c r="BI19" s="660"/>
      <c r="BJ19" s="660"/>
      <c r="BK19" s="660"/>
      <c r="BL19" s="660"/>
      <c r="BM19" s="660"/>
      <c r="BN19" s="661"/>
      <c r="BO19" s="662">
        <v>7.7</v>
      </c>
      <c r="BP19" s="662"/>
      <c r="BQ19" s="662"/>
      <c r="BR19" s="662"/>
      <c r="BS19" s="663" t="s">
        <v>237</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132</v>
      </c>
      <c r="CS19" s="660"/>
      <c r="CT19" s="660"/>
      <c r="CU19" s="660"/>
      <c r="CV19" s="660"/>
      <c r="CW19" s="660"/>
      <c r="CX19" s="660"/>
      <c r="CY19" s="661"/>
      <c r="CZ19" s="662" t="s">
        <v>237</v>
      </c>
      <c r="DA19" s="662"/>
      <c r="DB19" s="662"/>
      <c r="DC19" s="662"/>
      <c r="DD19" s="668" t="s">
        <v>132</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941</v>
      </c>
      <c r="S20" s="660"/>
      <c r="T20" s="660"/>
      <c r="U20" s="660"/>
      <c r="V20" s="660"/>
      <c r="W20" s="660"/>
      <c r="X20" s="660"/>
      <c r="Y20" s="661"/>
      <c r="Z20" s="662">
        <v>0</v>
      </c>
      <c r="AA20" s="662"/>
      <c r="AB20" s="662"/>
      <c r="AC20" s="662"/>
      <c r="AD20" s="663">
        <v>941</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1306645</v>
      </c>
      <c r="BH20" s="660"/>
      <c r="BI20" s="660"/>
      <c r="BJ20" s="660"/>
      <c r="BK20" s="660"/>
      <c r="BL20" s="660"/>
      <c r="BM20" s="660"/>
      <c r="BN20" s="661"/>
      <c r="BO20" s="662">
        <v>7.7</v>
      </c>
      <c r="BP20" s="662"/>
      <c r="BQ20" s="662"/>
      <c r="BR20" s="662"/>
      <c r="BS20" s="663" t="s">
        <v>132</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42293947</v>
      </c>
      <c r="CS20" s="660"/>
      <c r="CT20" s="660"/>
      <c r="CU20" s="660"/>
      <c r="CV20" s="660"/>
      <c r="CW20" s="660"/>
      <c r="CX20" s="660"/>
      <c r="CY20" s="661"/>
      <c r="CZ20" s="662">
        <v>100</v>
      </c>
      <c r="DA20" s="662"/>
      <c r="DB20" s="662"/>
      <c r="DC20" s="662"/>
      <c r="DD20" s="668">
        <v>2503611</v>
      </c>
      <c r="DE20" s="660"/>
      <c r="DF20" s="660"/>
      <c r="DG20" s="660"/>
      <c r="DH20" s="660"/>
      <c r="DI20" s="660"/>
      <c r="DJ20" s="660"/>
      <c r="DK20" s="660"/>
      <c r="DL20" s="660"/>
      <c r="DM20" s="660"/>
      <c r="DN20" s="660"/>
      <c r="DO20" s="660"/>
      <c r="DP20" s="661"/>
      <c r="DQ20" s="668">
        <v>29223352</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5766617</v>
      </c>
      <c r="S21" s="660"/>
      <c r="T21" s="660"/>
      <c r="U21" s="660"/>
      <c r="V21" s="660"/>
      <c r="W21" s="660"/>
      <c r="X21" s="660"/>
      <c r="Y21" s="661"/>
      <c r="Z21" s="662">
        <v>13</v>
      </c>
      <c r="AA21" s="662"/>
      <c r="AB21" s="662"/>
      <c r="AC21" s="662"/>
      <c r="AD21" s="663">
        <v>5150401</v>
      </c>
      <c r="AE21" s="663"/>
      <c r="AF21" s="663"/>
      <c r="AG21" s="663"/>
      <c r="AH21" s="663"/>
      <c r="AI21" s="663"/>
      <c r="AJ21" s="663"/>
      <c r="AK21" s="663"/>
      <c r="AL21" s="664">
        <v>21.3</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132</v>
      </c>
      <c r="BH21" s="660"/>
      <c r="BI21" s="660"/>
      <c r="BJ21" s="660"/>
      <c r="BK21" s="660"/>
      <c r="BL21" s="660"/>
      <c r="BM21" s="660"/>
      <c r="BN21" s="661"/>
      <c r="BO21" s="662" t="s">
        <v>132</v>
      </c>
      <c r="BP21" s="662"/>
      <c r="BQ21" s="662"/>
      <c r="BR21" s="662"/>
      <c r="BS21" s="663" t="s">
        <v>132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5150401</v>
      </c>
      <c r="S22" s="660"/>
      <c r="T22" s="660"/>
      <c r="U22" s="660"/>
      <c r="V22" s="660"/>
      <c r="W22" s="660"/>
      <c r="X22" s="660"/>
      <c r="Y22" s="661"/>
      <c r="Z22" s="662">
        <v>11.6</v>
      </c>
      <c r="AA22" s="662"/>
      <c r="AB22" s="662"/>
      <c r="AC22" s="662"/>
      <c r="AD22" s="663">
        <v>5150401</v>
      </c>
      <c r="AE22" s="663"/>
      <c r="AF22" s="663"/>
      <c r="AG22" s="663"/>
      <c r="AH22" s="663"/>
      <c r="AI22" s="663"/>
      <c r="AJ22" s="663"/>
      <c r="AK22" s="663"/>
      <c r="AL22" s="664">
        <v>21.3</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132</v>
      </c>
      <c r="BP22" s="662"/>
      <c r="BQ22" s="662"/>
      <c r="BR22" s="662"/>
      <c r="BS22" s="663" t="s">
        <v>132</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616216</v>
      </c>
      <c r="S23" s="660"/>
      <c r="T23" s="660"/>
      <c r="U23" s="660"/>
      <c r="V23" s="660"/>
      <c r="W23" s="660"/>
      <c r="X23" s="660"/>
      <c r="Y23" s="661"/>
      <c r="Z23" s="662">
        <v>1.4</v>
      </c>
      <c r="AA23" s="662"/>
      <c r="AB23" s="662"/>
      <c r="AC23" s="662"/>
      <c r="AD23" s="663" t="s">
        <v>132</v>
      </c>
      <c r="AE23" s="663"/>
      <c r="AF23" s="663"/>
      <c r="AG23" s="663"/>
      <c r="AH23" s="663"/>
      <c r="AI23" s="663"/>
      <c r="AJ23" s="663"/>
      <c r="AK23" s="663"/>
      <c r="AL23" s="664" t="s">
        <v>237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1306645</v>
      </c>
      <c r="BH23" s="660"/>
      <c r="BI23" s="660"/>
      <c r="BJ23" s="660"/>
      <c r="BK23" s="660"/>
      <c r="BL23" s="660"/>
      <c r="BM23" s="660"/>
      <c r="BN23" s="661"/>
      <c r="BO23" s="662">
        <v>7.7</v>
      </c>
      <c r="BP23" s="662"/>
      <c r="BQ23" s="662"/>
      <c r="BR23" s="662"/>
      <c r="BS23" s="663" t="s">
        <v>132</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132</v>
      </c>
      <c r="S24" s="660"/>
      <c r="T24" s="660"/>
      <c r="U24" s="660"/>
      <c r="V24" s="660"/>
      <c r="W24" s="660"/>
      <c r="X24" s="660"/>
      <c r="Y24" s="661"/>
      <c r="Z24" s="662" t="s">
        <v>237</v>
      </c>
      <c r="AA24" s="662"/>
      <c r="AB24" s="662"/>
      <c r="AC24" s="662"/>
      <c r="AD24" s="663" t="s">
        <v>237</v>
      </c>
      <c r="AE24" s="663"/>
      <c r="AF24" s="663"/>
      <c r="AG24" s="663"/>
      <c r="AH24" s="663"/>
      <c r="AI24" s="663"/>
      <c r="AJ24" s="663"/>
      <c r="AK24" s="663"/>
      <c r="AL24" s="664" t="s">
        <v>132</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237</v>
      </c>
      <c r="BP24" s="662"/>
      <c r="BQ24" s="662"/>
      <c r="BR24" s="662"/>
      <c r="BS24" s="663" t="s">
        <v>132</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19885577</v>
      </c>
      <c r="CS24" s="649"/>
      <c r="CT24" s="649"/>
      <c r="CU24" s="649"/>
      <c r="CV24" s="649"/>
      <c r="CW24" s="649"/>
      <c r="CX24" s="649"/>
      <c r="CY24" s="650"/>
      <c r="CZ24" s="653">
        <v>47</v>
      </c>
      <c r="DA24" s="654"/>
      <c r="DB24" s="654"/>
      <c r="DC24" s="670"/>
      <c r="DD24" s="693">
        <v>12772051</v>
      </c>
      <c r="DE24" s="649"/>
      <c r="DF24" s="649"/>
      <c r="DG24" s="649"/>
      <c r="DH24" s="649"/>
      <c r="DI24" s="649"/>
      <c r="DJ24" s="649"/>
      <c r="DK24" s="650"/>
      <c r="DL24" s="693">
        <v>11940305</v>
      </c>
      <c r="DM24" s="649"/>
      <c r="DN24" s="649"/>
      <c r="DO24" s="649"/>
      <c r="DP24" s="649"/>
      <c r="DQ24" s="649"/>
      <c r="DR24" s="649"/>
      <c r="DS24" s="649"/>
      <c r="DT24" s="649"/>
      <c r="DU24" s="649"/>
      <c r="DV24" s="650"/>
      <c r="DW24" s="653">
        <v>48.9</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26041552</v>
      </c>
      <c r="S25" s="660"/>
      <c r="T25" s="660"/>
      <c r="U25" s="660"/>
      <c r="V25" s="660"/>
      <c r="W25" s="660"/>
      <c r="X25" s="660"/>
      <c r="Y25" s="661"/>
      <c r="Z25" s="662">
        <v>58.5</v>
      </c>
      <c r="AA25" s="662"/>
      <c r="AB25" s="662"/>
      <c r="AC25" s="662"/>
      <c r="AD25" s="663">
        <v>24118691</v>
      </c>
      <c r="AE25" s="663"/>
      <c r="AF25" s="663"/>
      <c r="AG25" s="663"/>
      <c r="AH25" s="663"/>
      <c r="AI25" s="663"/>
      <c r="AJ25" s="663"/>
      <c r="AK25" s="663"/>
      <c r="AL25" s="664">
        <v>99.6</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132</v>
      </c>
      <c r="BH25" s="660"/>
      <c r="BI25" s="660"/>
      <c r="BJ25" s="660"/>
      <c r="BK25" s="660"/>
      <c r="BL25" s="660"/>
      <c r="BM25" s="660"/>
      <c r="BN25" s="661"/>
      <c r="BO25" s="662" t="s">
        <v>132</v>
      </c>
      <c r="BP25" s="662"/>
      <c r="BQ25" s="662"/>
      <c r="BR25" s="662"/>
      <c r="BS25" s="663" t="s">
        <v>132</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7723003</v>
      </c>
      <c r="CS25" s="689"/>
      <c r="CT25" s="689"/>
      <c r="CU25" s="689"/>
      <c r="CV25" s="689"/>
      <c r="CW25" s="689"/>
      <c r="CX25" s="689"/>
      <c r="CY25" s="690"/>
      <c r="CZ25" s="664">
        <v>18.3</v>
      </c>
      <c r="DA25" s="691"/>
      <c r="DB25" s="691"/>
      <c r="DC25" s="694"/>
      <c r="DD25" s="668">
        <v>7330206</v>
      </c>
      <c r="DE25" s="689"/>
      <c r="DF25" s="689"/>
      <c r="DG25" s="689"/>
      <c r="DH25" s="689"/>
      <c r="DI25" s="689"/>
      <c r="DJ25" s="689"/>
      <c r="DK25" s="690"/>
      <c r="DL25" s="668">
        <v>6511953</v>
      </c>
      <c r="DM25" s="689"/>
      <c r="DN25" s="689"/>
      <c r="DO25" s="689"/>
      <c r="DP25" s="689"/>
      <c r="DQ25" s="689"/>
      <c r="DR25" s="689"/>
      <c r="DS25" s="689"/>
      <c r="DT25" s="689"/>
      <c r="DU25" s="689"/>
      <c r="DV25" s="690"/>
      <c r="DW25" s="664">
        <v>26.7</v>
      </c>
      <c r="DX25" s="691"/>
      <c r="DY25" s="691"/>
      <c r="DZ25" s="691"/>
      <c r="EA25" s="691"/>
      <c r="EB25" s="691"/>
      <c r="EC25" s="692"/>
    </row>
    <row r="26" spans="2:133" ht="11.25" customHeight="1" x14ac:dyDescent="0.15">
      <c r="B26" s="656" t="s">
        <v>298</v>
      </c>
      <c r="C26" s="657"/>
      <c r="D26" s="657"/>
      <c r="E26" s="657"/>
      <c r="F26" s="657"/>
      <c r="G26" s="657"/>
      <c r="H26" s="657"/>
      <c r="I26" s="657"/>
      <c r="J26" s="657"/>
      <c r="K26" s="657"/>
      <c r="L26" s="657"/>
      <c r="M26" s="657"/>
      <c r="N26" s="657"/>
      <c r="O26" s="657"/>
      <c r="P26" s="657"/>
      <c r="Q26" s="658"/>
      <c r="R26" s="659">
        <v>10905</v>
      </c>
      <c r="S26" s="660"/>
      <c r="T26" s="660"/>
      <c r="U26" s="660"/>
      <c r="V26" s="660"/>
      <c r="W26" s="660"/>
      <c r="X26" s="660"/>
      <c r="Y26" s="661"/>
      <c r="Z26" s="662">
        <v>0</v>
      </c>
      <c r="AA26" s="662"/>
      <c r="AB26" s="662"/>
      <c r="AC26" s="662"/>
      <c r="AD26" s="663">
        <v>10905</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132</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4947408</v>
      </c>
      <c r="CS26" s="660"/>
      <c r="CT26" s="660"/>
      <c r="CU26" s="660"/>
      <c r="CV26" s="660"/>
      <c r="CW26" s="660"/>
      <c r="CX26" s="660"/>
      <c r="CY26" s="661"/>
      <c r="CZ26" s="664">
        <v>11.7</v>
      </c>
      <c r="DA26" s="691"/>
      <c r="DB26" s="691"/>
      <c r="DC26" s="694"/>
      <c r="DD26" s="668">
        <v>4704983</v>
      </c>
      <c r="DE26" s="660"/>
      <c r="DF26" s="660"/>
      <c r="DG26" s="660"/>
      <c r="DH26" s="660"/>
      <c r="DI26" s="660"/>
      <c r="DJ26" s="660"/>
      <c r="DK26" s="661"/>
      <c r="DL26" s="668" t="s">
        <v>132</v>
      </c>
      <c r="DM26" s="660"/>
      <c r="DN26" s="660"/>
      <c r="DO26" s="660"/>
      <c r="DP26" s="660"/>
      <c r="DQ26" s="660"/>
      <c r="DR26" s="660"/>
      <c r="DS26" s="660"/>
      <c r="DT26" s="660"/>
      <c r="DU26" s="660"/>
      <c r="DV26" s="661"/>
      <c r="DW26" s="664" t="s">
        <v>237</v>
      </c>
      <c r="DX26" s="691"/>
      <c r="DY26" s="691"/>
      <c r="DZ26" s="691"/>
      <c r="EA26" s="691"/>
      <c r="EB26" s="691"/>
      <c r="EC26" s="692"/>
    </row>
    <row r="27" spans="2:133" ht="11.25" customHeight="1" x14ac:dyDescent="0.15">
      <c r="B27" s="656" t="s">
        <v>301</v>
      </c>
      <c r="C27" s="657"/>
      <c r="D27" s="657"/>
      <c r="E27" s="657"/>
      <c r="F27" s="657"/>
      <c r="G27" s="657"/>
      <c r="H27" s="657"/>
      <c r="I27" s="657"/>
      <c r="J27" s="657"/>
      <c r="K27" s="657"/>
      <c r="L27" s="657"/>
      <c r="M27" s="657"/>
      <c r="N27" s="657"/>
      <c r="O27" s="657"/>
      <c r="P27" s="657"/>
      <c r="Q27" s="658"/>
      <c r="R27" s="659">
        <v>210464</v>
      </c>
      <c r="S27" s="660"/>
      <c r="T27" s="660"/>
      <c r="U27" s="660"/>
      <c r="V27" s="660"/>
      <c r="W27" s="660"/>
      <c r="X27" s="660"/>
      <c r="Y27" s="661"/>
      <c r="Z27" s="662">
        <v>0.5</v>
      </c>
      <c r="AA27" s="662"/>
      <c r="AB27" s="662"/>
      <c r="AC27" s="662"/>
      <c r="AD27" s="663" t="s">
        <v>237</v>
      </c>
      <c r="AE27" s="663"/>
      <c r="AF27" s="663"/>
      <c r="AG27" s="663"/>
      <c r="AH27" s="663"/>
      <c r="AI27" s="663"/>
      <c r="AJ27" s="663"/>
      <c r="AK27" s="663"/>
      <c r="AL27" s="664" t="s">
        <v>132</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16942129</v>
      </c>
      <c r="BH27" s="660"/>
      <c r="BI27" s="660"/>
      <c r="BJ27" s="660"/>
      <c r="BK27" s="660"/>
      <c r="BL27" s="660"/>
      <c r="BM27" s="660"/>
      <c r="BN27" s="661"/>
      <c r="BO27" s="662">
        <v>100</v>
      </c>
      <c r="BP27" s="662"/>
      <c r="BQ27" s="662"/>
      <c r="BR27" s="662"/>
      <c r="BS27" s="663">
        <v>112049</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9268003</v>
      </c>
      <c r="CS27" s="689"/>
      <c r="CT27" s="689"/>
      <c r="CU27" s="689"/>
      <c r="CV27" s="689"/>
      <c r="CW27" s="689"/>
      <c r="CX27" s="689"/>
      <c r="CY27" s="690"/>
      <c r="CZ27" s="664">
        <v>21.9</v>
      </c>
      <c r="DA27" s="691"/>
      <c r="DB27" s="691"/>
      <c r="DC27" s="694"/>
      <c r="DD27" s="668">
        <v>2547274</v>
      </c>
      <c r="DE27" s="689"/>
      <c r="DF27" s="689"/>
      <c r="DG27" s="689"/>
      <c r="DH27" s="689"/>
      <c r="DI27" s="689"/>
      <c r="DJ27" s="689"/>
      <c r="DK27" s="690"/>
      <c r="DL27" s="668">
        <v>2533781</v>
      </c>
      <c r="DM27" s="689"/>
      <c r="DN27" s="689"/>
      <c r="DO27" s="689"/>
      <c r="DP27" s="689"/>
      <c r="DQ27" s="689"/>
      <c r="DR27" s="689"/>
      <c r="DS27" s="689"/>
      <c r="DT27" s="689"/>
      <c r="DU27" s="689"/>
      <c r="DV27" s="690"/>
      <c r="DW27" s="664">
        <v>10.4</v>
      </c>
      <c r="DX27" s="691"/>
      <c r="DY27" s="691"/>
      <c r="DZ27" s="691"/>
      <c r="EA27" s="691"/>
      <c r="EB27" s="691"/>
      <c r="EC27" s="692"/>
    </row>
    <row r="28" spans="2:133" ht="11.25" customHeight="1" x14ac:dyDescent="0.15">
      <c r="B28" s="656" t="s">
        <v>304</v>
      </c>
      <c r="C28" s="657"/>
      <c r="D28" s="657"/>
      <c r="E28" s="657"/>
      <c r="F28" s="657"/>
      <c r="G28" s="657"/>
      <c r="H28" s="657"/>
      <c r="I28" s="657"/>
      <c r="J28" s="657"/>
      <c r="K28" s="657"/>
      <c r="L28" s="657"/>
      <c r="M28" s="657"/>
      <c r="N28" s="657"/>
      <c r="O28" s="657"/>
      <c r="P28" s="657"/>
      <c r="Q28" s="658"/>
      <c r="R28" s="659">
        <v>362511</v>
      </c>
      <c r="S28" s="660"/>
      <c r="T28" s="660"/>
      <c r="U28" s="660"/>
      <c r="V28" s="660"/>
      <c r="W28" s="660"/>
      <c r="X28" s="660"/>
      <c r="Y28" s="661"/>
      <c r="Z28" s="662">
        <v>0.8</v>
      </c>
      <c r="AA28" s="662"/>
      <c r="AB28" s="662"/>
      <c r="AC28" s="662"/>
      <c r="AD28" s="663">
        <v>46583</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2894571</v>
      </c>
      <c r="CS28" s="660"/>
      <c r="CT28" s="660"/>
      <c r="CU28" s="660"/>
      <c r="CV28" s="660"/>
      <c r="CW28" s="660"/>
      <c r="CX28" s="660"/>
      <c r="CY28" s="661"/>
      <c r="CZ28" s="664">
        <v>6.8</v>
      </c>
      <c r="DA28" s="691"/>
      <c r="DB28" s="691"/>
      <c r="DC28" s="694"/>
      <c r="DD28" s="668">
        <v>2894571</v>
      </c>
      <c r="DE28" s="660"/>
      <c r="DF28" s="660"/>
      <c r="DG28" s="660"/>
      <c r="DH28" s="660"/>
      <c r="DI28" s="660"/>
      <c r="DJ28" s="660"/>
      <c r="DK28" s="661"/>
      <c r="DL28" s="668">
        <v>2894571</v>
      </c>
      <c r="DM28" s="660"/>
      <c r="DN28" s="660"/>
      <c r="DO28" s="660"/>
      <c r="DP28" s="660"/>
      <c r="DQ28" s="660"/>
      <c r="DR28" s="660"/>
      <c r="DS28" s="660"/>
      <c r="DT28" s="660"/>
      <c r="DU28" s="660"/>
      <c r="DV28" s="661"/>
      <c r="DW28" s="664">
        <v>11.9</v>
      </c>
      <c r="DX28" s="691"/>
      <c r="DY28" s="691"/>
      <c r="DZ28" s="691"/>
      <c r="EA28" s="691"/>
      <c r="EB28" s="691"/>
      <c r="EC28" s="692"/>
    </row>
    <row r="29" spans="2:133" ht="11.25" customHeight="1" x14ac:dyDescent="0.15">
      <c r="B29" s="656" t="s">
        <v>306</v>
      </c>
      <c r="C29" s="657"/>
      <c r="D29" s="657"/>
      <c r="E29" s="657"/>
      <c r="F29" s="657"/>
      <c r="G29" s="657"/>
      <c r="H29" s="657"/>
      <c r="I29" s="657"/>
      <c r="J29" s="657"/>
      <c r="K29" s="657"/>
      <c r="L29" s="657"/>
      <c r="M29" s="657"/>
      <c r="N29" s="657"/>
      <c r="O29" s="657"/>
      <c r="P29" s="657"/>
      <c r="Q29" s="658"/>
      <c r="R29" s="659">
        <v>343807</v>
      </c>
      <c r="S29" s="660"/>
      <c r="T29" s="660"/>
      <c r="U29" s="660"/>
      <c r="V29" s="660"/>
      <c r="W29" s="660"/>
      <c r="X29" s="660"/>
      <c r="Y29" s="661"/>
      <c r="Z29" s="662">
        <v>0.8</v>
      </c>
      <c r="AA29" s="662"/>
      <c r="AB29" s="662"/>
      <c r="AC29" s="662"/>
      <c r="AD29" s="663" t="s">
        <v>132</v>
      </c>
      <c r="AE29" s="663"/>
      <c r="AF29" s="663"/>
      <c r="AG29" s="663"/>
      <c r="AH29" s="663"/>
      <c r="AI29" s="663"/>
      <c r="AJ29" s="663"/>
      <c r="AK29" s="663"/>
      <c r="AL29" s="664" t="s">
        <v>237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2894571</v>
      </c>
      <c r="CS29" s="689"/>
      <c r="CT29" s="689"/>
      <c r="CU29" s="689"/>
      <c r="CV29" s="689"/>
      <c r="CW29" s="689"/>
      <c r="CX29" s="689"/>
      <c r="CY29" s="690"/>
      <c r="CZ29" s="664">
        <v>6.8</v>
      </c>
      <c r="DA29" s="691"/>
      <c r="DB29" s="691"/>
      <c r="DC29" s="694"/>
      <c r="DD29" s="668">
        <v>2894571</v>
      </c>
      <c r="DE29" s="689"/>
      <c r="DF29" s="689"/>
      <c r="DG29" s="689"/>
      <c r="DH29" s="689"/>
      <c r="DI29" s="689"/>
      <c r="DJ29" s="689"/>
      <c r="DK29" s="690"/>
      <c r="DL29" s="668">
        <v>2894571</v>
      </c>
      <c r="DM29" s="689"/>
      <c r="DN29" s="689"/>
      <c r="DO29" s="689"/>
      <c r="DP29" s="689"/>
      <c r="DQ29" s="689"/>
      <c r="DR29" s="689"/>
      <c r="DS29" s="689"/>
      <c r="DT29" s="689"/>
      <c r="DU29" s="689"/>
      <c r="DV29" s="690"/>
      <c r="DW29" s="664">
        <v>11.9</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8059894</v>
      </c>
      <c r="S30" s="660"/>
      <c r="T30" s="660"/>
      <c r="U30" s="660"/>
      <c r="V30" s="660"/>
      <c r="W30" s="660"/>
      <c r="X30" s="660"/>
      <c r="Y30" s="661"/>
      <c r="Z30" s="662">
        <v>18.100000000000001</v>
      </c>
      <c r="AA30" s="662"/>
      <c r="AB30" s="662"/>
      <c r="AC30" s="662"/>
      <c r="AD30" s="663" t="s">
        <v>237</v>
      </c>
      <c r="AE30" s="663"/>
      <c r="AF30" s="663"/>
      <c r="AG30" s="663"/>
      <c r="AH30" s="663"/>
      <c r="AI30" s="663"/>
      <c r="AJ30" s="663"/>
      <c r="AK30" s="663"/>
      <c r="AL30" s="664" t="s">
        <v>132</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2865068</v>
      </c>
      <c r="CS30" s="660"/>
      <c r="CT30" s="660"/>
      <c r="CU30" s="660"/>
      <c r="CV30" s="660"/>
      <c r="CW30" s="660"/>
      <c r="CX30" s="660"/>
      <c r="CY30" s="661"/>
      <c r="CZ30" s="664">
        <v>6.8</v>
      </c>
      <c r="DA30" s="691"/>
      <c r="DB30" s="691"/>
      <c r="DC30" s="694"/>
      <c r="DD30" s="668">
        <v>2865068</v>
      </c>
      <c r="DE30" s="660"/>
      <c r="DF30" s="660"/>
      <c r="DG30" s="660"/>
      <c r="DH30" s="660"/>
      <c r="DI30" s="660"/>
      <c r="DJ30" s="660"/>
      <c r="DK30" s="661"/>
      <c r="DL30" s="668">
        <v>2865068</v>
      </c>
      <c r="DM30" s="660"/>
      <c r="DN30" s="660"/>
      <c r="DO30" s="660"/>
      <c r="DP30" s="660"/>
      <c r="DQ30" s="660"/>
      <c r="DR30" s="660"/>
      <c r="DS30" s="660"/>
      <c r="DT30" s="660"/>
      <c r="DU30" s="660"/>
      <c r="DV30" s="661"/>
      <c r="DW30" s="664">
        <v>11.7</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237</v>
      </c>
      <c r="S31" s="660"/>
      <c r="T31" s="660"/>
      <c r="U31" s="660"/>
      <c r="V31" s="660"/>
      <c r="W31" s="660"/>
      <c r="X31" s="660"/>
      <c r="Y31" s="661"/>
      <c r="Z31" s="662" t="s">
        <v>132</v>
      </c>
      <c r="AA31" s="662"/>
      <c r="AB31" s="662"/>
      <c r="AC31" s="662"/>
      <c r="AD31" s="663" t="s">
        <v>132</v>
      </c>
      <c r="AE31" s="663"/>
      <c r="AF31" s="663"/>
      <c r="AG31" s="663"/>
      <c r="AH31" s="663"/>
      <c r="AI31" s="663"/>
      <c r="AJ31" s="663"/>
      <c r="AK31" s="663"/>
      <c r="AL31" s="664" t="s">
        <v>237</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99.6</v>
      </c>
      <c r="BH31" s="703"/>
      <c r="BI31" s="703"/>
      <c r="BJ31" s="703"/>
      <c r="BK31" s="703"/>
      <c r="BL31" s="703"/>
      <c r="BM31" s="654">
        <v>97</v>
      </c>
      <c r="BN31" s="703"/>
      <c r="BO31" s="703"/>
      <c r="BP31" s="703"/>
      <c r="BQ31" s="704"/>
      <c r="BR31" s="706">
        <v>99.6</v>
      </c>
      <c r="BS31" s="703"/>
      <c r="BT31" s="703"/>
      <c r="BU31" s="703"/>
      <c r="BV31" s="703"/>
      <c r="BW31" s="703"/>
      <c r="BX31" s="654">
        <v>97</v>
      </c>
      <c r="BY31" s="703"/>
      <c r="BZ31" s="703"/>
      <c r="CA31" s="703"/>
      <c r="CB31" s="704"/>
      <c r="CD31" s="699"/>
      <c r="CE31" s="700"/>
      <c r="CF31" s="656" t="s">
        <v>316</v>
      </c>
      <c r="CG31" s="657"/>
      <c r="CH31" s="657"/>
      <c r="CI31" s="657"/>
      <c r="CJ31" s="657"/>
      <c r="CK31" s="657"/>
      <c r="CL31" s="657"/>
      <c r="CM31" s="657"/>
      <c r="CN31" s="657"/>
      <c r="CO31" s="657"/>
      <c r="CP31" s="657"/>
      <c r="CQ31" s="658"/>
      <c r="CR31" s="659">
        <v>29503</v>
      </c>
      <c r="CS31" s="689"/>
      <c r="CT31" s="689"/>
      <c r="CU31" s="689"/>
      <c r="CV31" s="689"/>
      <c r="CW31" s="689"/>
      <c r="CX31" s="689"/>
      <c r="CY31" s="690"/>
      <c r="CZ31" s="664">
        <v>0.1</v>
      </c>
      <c r="DA31" s="691"/>
      <c r="DB31" s="691"/>
      <c r="DC31" s="694"/>
      <c r="DD31" s="668">
        <v>29503</v>
      </c>
      <c r="DE31" s="689"/>
      <c r="DF31" s="689"/>
      <c r="DG31" s="689"/>
      <c r="DH31" s="689"/>
      <c r="DI31" s="689"/>
      <c r="DJ31" s="689"/>
      <c r="DK31" s="690"/>
      <c r="DL31" s="668">
        <v>29503</v>
      </c>
      <c r="DM31" s="689"/>
      <c r="DN31" s="689"/>
      <c r="DO31" s="689"/>
      <c r="DP31" s="689"/>
      <c r="DQ31" s="689"/>
      <c r="DR31" s="689"/>
      <c r="DS31" s="689"/>
      <c r="DT31" s="689"/>
      <c r="DU31" s="689"/>
      <c r="DV31" s="690"/>
      <c r="DW31" s="664">
        <v>0.1</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3996789</v>
      </c>
      <c r="S32" s="660"/>
      <c r="T32" s="660"/>
      <c r="U32" s="660"/>
      <c r="V32" s="660"/>
      <c r="W32" s="660"/>
      <c r="X32" s="660"/>
      <c r="Y32" s="661"/>
      <c r="Z32" s="662">
        <v>9</v>
      </c>
      <c r="AA32" s="662"/>
      <c r="AB32" s="662"/>
      <c r="AC32" s="662"/>
      <c r="AD32" s="663" t="s">
        <v>132</v>
      </c>
      <c r="AE32" s="663"/>
      <c r="AF32" s="663"/>
      <c r="AG32" s="663"/>
      <c r="AH32" s="663"/>
      <c r="AI32" s="663"/>
      <c r="AJ32" s="663"/>
      <c r="AK32" s="663"/>
      <c r="AL32" s="664" t="s">
        <v>132</v>
      </c>
      <c r="AM32" s="665"/>
      <c r="AN32" s="665"/>
      <c r="AO32" s="666"/>
      <c r="AP32" s="709"/>
      <c r="AQ32" s="710"/>
      <c r="AR32" s="710"/>
      <c r="AS32" s="710"/>
      <c r="AT32" s="714"/>
      <c r="AU32" s="214" t="s">
        <v>318</v>
      </c>
      <c r="AX32" s="656" t="s">
        <v>319</v>
      </c>
      <c r="AY32" s="657"/>
      <c r="AZ32" s="657"/>
      <c r="BA32" s="657"/>
      <c r="BB32" s="657"/>
      <c r="BC32" s="657"/>
      <c r="BD32" s="657"/>
      <c r="BE32" s="657"/>
      <c r="BF32" s="658"/>
      <c r="BG32" s="716">
        <v>99.6</v>
      </c>
      <c r="BH32" s="689"/>
      <c r="BI32" s="689"/>
      <c r="BJ32" s="689"/>
      <c r="BK32" s="689"/>
      <c r="BL32" s="689"/>
      <c r="BM32" s="665">
        <v>97.9</v>
      </c>
      <c r="BN32" s="689"/>
      <c r="BO32" s="689"/>
      <c r="BP32" s="689"/>
      <c r="BQ32" s="705"/>
      <c r="BR32" s="716">
        <v>99.7</v>
      </c>
      <c r="BS32" s="689"/>
      <c r="BT32" s="689"/>
      <c r="BU32" s="689"/>
      <c r="BV32" s="689"/>
      <c r="BW32" s="689"/>
      <c r="BX32" s="665">
        <v>97.9</v>
      </c>
      <c r="BY32" s="689"/>
      <c r="BZ32" s="689"/>
      <c r="CA32" s="689"/>
      <c r="CB32" s="705"/>
      <c r="CD32" s="701"/>
      <c r="CE32" s="702"/>
      <c r="CF32" s="656" t="s">
        <v>320</v>
      </c>
      <c r="CG32" s="657"/>
      <c r="CH32" s="657"/>
      <c r="CI32" s="657"/>
      <c r="CJ32" s="657"/>
      <c r="CK32" s="657"/>
      <c r="CL32" s="657"/>
      <c r="CM32" s="657"/>
      <c r="CN32" s="657"/>
      <c r="CO32" s="657"/>
      <c r="CP32" s="657"/>
      <c r="CQ32" s="658"/>
      <c r="CR32" s="659" t="s">
        <v>132</v>
      </c>
      <c r="CS32" s="660"/>
      <c r="CT32" s="660"/>
      <c r="CU32" s="660"/>
      <c r="CV32" s="660"/>
      <c r="CW32" s="660"/>
      <c r="CX32" s="660"/>
      <c r="CY32" s="661"/>
      <c r="CZ32" s="664" t="s">
        <v>132</v>
      </c>
      <c r="DA32" s="691"/>
      <c r="DB32" s="691"/>
      <c r="DC32" s="694"/>
      <c r="DD32" s="668" t="s">
        <v>132</v>
      </c>
      <c r="DE32" s="660"/>
      <c r="DF32" s="660"/>
      <c r="DG32" s="660"/>
      <c r="DH32" s="660"/>
      <c r="DI32" s="660"/>
      <c r="DJ32" s="660"/>
      <c r="DK32" s="661"/>
      <c r="DL32" s="668" t="s">
        <v>237</v>
      </c>
      <c r="DM32" s="660"/>
      <c r="DN32" s="660"/>
      <c r="DO32" s="660"/>
      <c r="DP32" s="660"/>
      <c r="DQ32" s="660"/>
      <c r="DR32" s="660"/>
      <c r="DS32" s="660"/>
      <c r="DT32" s="660"/>
      <c r="DU32" s="660"/>
      <c r="DV32" s="661"/>
      <c r="DW32" s="664" t="s">
        <v>237</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44841</v>
      </c>
      <c r="S33" s="660"/>
      <c r="T33" s="660"/>
      <c r="U33" s="660"/>
      <c r="V33" s="660"/>
      <c r="W33" s="660"/>
      <c r="X33" s="660"/>
      <c r="Y33" s="661"/>
      <c r="Z33" s="662">
        <v>0.1</v>
      </c>
      <c r="AA33" s="662"/>
      <c r="AB33" s="662"/>
      <c r="AC33" s="662"/>
      <c r="AD33" s="663">
        <v>27838</v>
      </c>
      <c r="AE33" s="663"/>
      <c r="AF33" s="663"/>
      <c r="AG33" s="663"/>
      <c r="AH33" s="663"/>
      <c r="AI33" s="663"/>
      <c r="AJ33" s="663"/>
      <c r="AK33" s="663"/>
      <c r="AL33" s="664">
        <v>0.1</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99.6</v>
      </c>
      <c r="BH33" s="718"/>
      <c r="BI33" s="718"/>
      <c r="BJ33" s="718"/>
      <c r="BK33" s="718"/>
      <c r="BL33" s="718"/>
      <c r="BM33" s="719">
        <v>95.8</v>
      </c>
      <c r="BN33" s="718"/>
      <c r="BO33" s="718"/>
      <c r="BP33" s="718"/>
      <c r="BQ33" s="720"/>
      <c r="BR33" s="717">
        <v>99.5</v>
      </c>
      <c r="BS33" s="718"/>
      <c r="BT33" s="718"/>
      <c r="BU33" s="718"/>
      <c r="BV33" s="718"/>
      <c r="BW33" s="718"/>
      <c r="BX33" s="719">
        <v>95.6</v>
      </c>
      <c r="BY33" s="718"/>
      <c r="BZ33" s="718"/>
      <c r="CA33" s="718"/>
      <c r="CB33" s="720"/>
      <c r="CD33" s="656" t="s">
        <v>323</v>
      </c>
      <c r="CE33" s="657"/>
      <c r="CF33" s="657"/>
      <c r="CG33" s="657"/>
      <c r="CH33" s="657"/>
      <c r="CI33" s="657"/>
      <c r="CJ33" s="657"/>
      <c r="CK33" s="657"/>
      <c r="CL33" s="657"/>
      <c r="CM33" s="657"/>
      <c r="CN33" s="657"/>
      <c r="CO33" s="657"/>
      <c r="CP33" s="657"/>
      <c r="CQ33" s="658"/>
      <c r="CR33" s="659">
        <v>19894213</v>
      </c>
      <c r="CS33" s="689"/>
      <c r="CT33" s="689"/>
      <c r="CU33" s="689"/>
      <c r="CV33" s="689"/>
      <c r="CW33" s="689"/>
      <c r="CX33" s="689"/>
      <c r="CY33" s="690"/>
      <c r="CZ33" s="664">
        <v>47</v>
      </c>
      <c r="DA33" s="691"/>
      <c r="DB33" s="691"/>
      <c r="DC33" s="694"/>
      <c r="DD33" s="668">
        <v>15021362</v>
      </c>
      <c r="DE33" s="689"/>
      <c r="DF33" s="689"/>
      <c r="DG33" s="689"/>
      <c r="DH33" s="689"/>
      <c r="DI33" s="689"/>
      <c r="DJ33" s="689"/>
      <c r="DK33" s="690"/>
      <c r="DL33" s="668">
        <v>10056667</v>
      </c>
      <c r="DM33" s="689"/>
      <c r="DN33" s="689"/>
      <c r="DO33" s="689"/>
      <c r="DP33" s="689"/>
      <c r="DQ33" s="689"/>
      <c r="DR33" s="689"/>
      <c r="DS33" s="689"/>
      <c r="DT33" s="689"/>
      <c r="DU33" s="689"/>
      <c r="DV33" s="690"/>
      <c r="DW33" s="664">
        <v>41.2</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194340</v>
      </c>
      <c r="S34" s="660"/>
      <c r="T34" s="660"/>
      <c r="U34" s="660"/>
      <c r="V34" s="660"/>
      <c r="W34" s="660"/>
      <c r="X34" s="660"/>
      <c r="Y34" s="661"/>
      <c r="Z34" s="662">
        <v>0.4</v>
      </c>
      <c r="AA34" s="662"/>
      <c r="AB34" s="662"/>
      <c r="AC34" s="662"/>
      <c r="AD34" s="663" t="s">
        <v>132</v>
      </c>
      <c r="AE34" s="663"/>
      <c r="AF34" s="663"/>
      <c r="AG34" s="663"/>
      <c r="AH34" s="663"/>
      <c r="AI34" s="663"/>
      <c r="AJ34" s="663"/>
      <c r="AK34" s="663"/>
      <c r="AL34" s="664" t="s">
        <v>237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7968013</v>
      </c>
      <c r="CS34" s="660"/>
      <c r="CT34" s="660"/>
      <c r="CU34" s="660"/>
      <c r="CV34" s="660"/>
      <c r="CW34" s="660"/>
      <c r="CX34" s="660"/>
      <c r="CY34" s="661"/>
      <c r="CZ34" s="664">
        <v>18.8</v>
      </c>
      <c r="DA34" s="691"/>
      <c r="DB34" s="691"/>
      <c r="DC34" s="694"/>
      <c r="DD34" s="668">
        <v>6103372</v>
      </c>
      <c r="DE34" s="660"/>
      <c r="DF34" s="660"/>
      <c r="DG34" s="660"/>
      <c r="DH34" s="660"/>
      <c r="DI34" s="660"/>
      <c r="DJ34" s="660"/>
      <c r="DK34" s="661"/>
      <c r="DL34" s="668">
        <v>5388568</v>
      </c>
      <c r="DM34" s="660"/>
      <c r="DN34" s="660"/>
      <c r="DO34" s="660"/>
      <c r="DP34" s="660"/>
      <c r="DQ34" s="660"/>
      <c r="DR34" s="660"/>
      <c r="DS34" s="660"/>
      <c r="DT34" s="660"/>
      <c r="DU34" s="660"/>
      <c r="DV34" s="661"/>
      <c r="DW34" s="664">
        <v>22.1</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558290</v>
      </c>
      <c r="S35" s="660"/>
      <c r="T35" s="660"/>
      <c r="U35" s="660"/>
      <c r="V35" s="660"/>
      <c r="W35" s="660"/>
      <c r="X35" s="660"/>
      <c r="Y35" s="661"/>
      <c r="Z35" s="662">
        <v>1.3</v>
      </c>
      <c r="AA35" s="662"/>
      <c r="AB35" s="662"/>
      <c r="AC35" s="662"/>
      <c r="AD35" s="663" t="s">
        <v>237</v>
      </c>
      <c r="AE35" s="663"/>
      <c r="AF35" s="663"/>
      <c r="AG35" s="663"/>
      <c r="AH35" s="663"/>
      <c r="AI35" s="663"/>
      <c r="AJ35" s="663"/>
      <c r="AK35" s="663"/>
      <c r="AL35" s="664" t="s">
        <v>237</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110664</v>
      </c>
      <c r="CS35" s="689"/>
      <c r="CT35" s="689"/>
      <c r="CU35" s="689"/>
      <c r="CV35" s="689"/>
      <c r="CW35" s="689"/>
      <c r="CX35" s="689"/>
      <c r="CY35" s="690"/>
      <c r="CZ35" s="664">
        <v>0.3</v>
      </c>
      <c r="DA35" s="691"/>
      <c r="DB35" s="691"/>
      <c r="DC35" s="694"/>
      <c r="DD35" s="668">
        <v>109454</v>
      </c>
      <c r="DE35" s="689"/>
      <c r="DF35" s="689"/>
      <c r="DG35" s="689"/>
      <c r="DH35" s="689"/>
      <c r="DI35" s="689"/>
      <c r="DJ35" s="689"/>
      <c r="DK35" s="690"/>
      <c r="DL35" s="668">
        <v>109454</v>
      </c>
      <c r="DM35" s="689"/>
      <c r="DN35" s="689"/>
      <c r="DO35" s="689"/>
      <c r="DP35" s="689"/>
      <c r="DQ35" s="689"/>
      <c r="DR35" s="689"/>
      <c r="DS35" s="689"/>
      <c r="DT35" s="689"/>
      <c r="DU35" s="689"/>
      <c r="DV35" s="690"/>
      <c r="DW35" s="664">
        <v>0.4</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3248726</v>
      </c>
      <c r="S36" s="660"/>
      <c r="T36" s="660"/>
      <c r="U36" s="660"/>
      <c r="V36" s="660"/>
      <c r="W36" s="660"/>
      <c r="X36" s="660"/>
      <c r="Y36" s="661"/>
      <c r="Z36" s="662">
        <v>7.3</v>
      </c>
      <c r="AA36" s="662"/>
      <c r="AB36" s="662"/>
      <c r="AC36" s="662"/>
      <c r="AD36" s="663" t="s">
        <v>132</v>
      </c>
      <c r="AE36" s="663"/>
      <c r="AF36" s="663"/>
      <c r="AG36" s="663"/>
      <c r="AH36" s="663"/>
      <c r="AI36" s="663"/>
      <c r="AJ36" s="663"/>
      <c r="AK36" s="663"/>
      <c r="AL36" s="664" t="s">
        <v>132</v>
      </c>
      <c r="AM36" s="665"/>
      <c r="AN36" s="665"/>
      <c r="AO36" s="666"/>
      <c r="AP36" s="222"/>
      <c r="AQ36" s="721" t="s">
        <v>331</v>
      </c>
      <c r="AR36" s="722"/>
      <c r="AS36" s="722"/>
      <c r="AT36" s="722"/>
      <c r="AU36" s="722"/>
      <c r="AV36" s="722"/>
      <c r="AW36" s="722"/>
      <c r="AX36" s="722"/>
      <c r="AY36" s="723"/>
      <c r="AZ36" s="648">
        <v>6878823</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t="s">
        <v>237</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5338319</v>
      </c>
      <c r="CS36" s="660"/>
      <c r="CT36" s="660"/>
      <c r="CU36" s="660"/>
      <c r="CV36" s="660"/>
      <c r="CW36" s="660"/>
      <c r="CX36" s="660"/>
      <c r="CY36" s="661"/>
      <c r="CZ36" s="664">
        <v>12.6</v>
      </c>
      <c r="DA36" s="691"/>
      <c r="DB36" s="691"/>
      <c r="DC36" s="694"/>
      <c r="DD36" s="668">
        <v>3337845</v>
      </c>
      <c r="DE36" s="660"/>
      <c r="DF36" s="660"/>
      <c r="DG36" s="660"/>
      <c r="DH36" s="660"/>
      <c r="DI36" s="660"/>
      <c r="DJ36" s="660"/>
      <c r="DK36" s="661"/>
      <c r="DL36" s="668">
        <v>1570132</v>
      </c>
      <c r="DM36" s="660"/>
      <c r="DN36" s="660"/>
      <c r="DO36" s="660"/>
      <c r="DP36" s="660"/>
      <c r="DQ36" s="660"/>
      <c r="DR36" s="660"/>
      <c r="DS36" s="660"/>
      <c r="DT36" s="660"/>
      <c r="DU36" s="660"/>
      <c r="DV36" s="661"/>
      <c r="DW36" s="664">
        <v>6.4</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645363</v>
      </c>
      <c r="S37" s="660"/>
      <c r="T37" s="660"/>
      <c r="U37" s="660"/>
      <c r="V37" s="660"/>
      <c r="W37" s="660"/>
      <c r="X37" s="660"/>
      <c r="Y37" s="661"/>
      <c r="Z37" s="662">
        <v>1.4</v>
      </c>
      <c r="AA37" s="662"/>
      <c r="AB37" s="662"/>
      <c r="AC37" s="662"/>
      <c r="AD37" s="663">
        <v>1283</v>
      </c>
      <c r="AE37" s="663"/>
      <c r="AF37" s="663"/>
      <c r="AG37" s="663"/>
      <c r="AH37" s="663"/>
      <c r="AI37" s="663"/>
      <c r="AJ37" s="663"/>
      <c r="AK37" s="663"/>
      <c r="AL37" s="664">
        <v>0</v>
      </c>
      <c r="AM37" s="665"/>
      <c r="AN37" s="665"/>
      <c r="AO37" s="666"/>
      <c r="AQ37" s="725" t="s">
        <v>335</v>
      </c>
      <c r="AR37" s="726"/>
      <c r="AS37" s="726"/>
      <c r="AT37" s="726"/>
      <c r="AU37" s="726"/>
      <c r="AV37" s="726"/>
      <c r="AW37" s="726"/>
      <c r="AX37" s="726"/>
      <c r="AY37" s="727"/>
      <c r="AZ37" s="659">
        <v>1944147</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t="s">
        <v>132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9156</v>
      </c>
      <c r="CS37" s="689"/>
      <c r="CT37" s="689"/>
      <c r="CU37" s="689"/>
      <c r="CV37" s="689"/>
      <c r="CW37" s="689"/>
      <c r="CX37" s="689"/>
      <c r="CY37" s="690"/>
      <c r="CZ37" s="664">
        <v>0</v>
      </c>
      <c r="DA37" s="691"/>
      <c r="DB37" s="691"/>
      <c r="DC37" s="694"/>
      <c r="DD37" s="668">
        <v>9156</v>
      </c>
      <c r="DE37" s="689"/>
      <c r="DF37" s="689"/>
      <c r="DG37" s="689"/>
      <c r="DH37" s="689"/>
      <c r="DI37" s="689"/>
      <c r="DJ37" s="689"/>
      <c r="DK37" s="690"/>
      <c r="DL37" s="668">
        <v>8486</v>
      </c>
      <c r="DM37" s="689"/>
      <c r="DN37" s="689"/>
      <c r="DO37" s="689"/>
      <c r="DP37" s="689"/>
      <c r="DQ37" s="689"/>
      <c r="DR37" s="689"/>
      <c r="DS37" s="689"/>
      <c r="DT37" s="689"/>
      <c r="DU37" s="689"/>
      <c r="DV37" s="690"/>
      <c r="DW37" s="664">
        <v>0</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796300</v>
      </c>
      <c r="S38" s="660"/>
      <c r="T38" s="660"/>
      <c r="U38" s="660"/>
      <c r="V38" s="660"/>
      <c r="W38" s="660"/>
      <c r="X38" s="660"/>
      <c r="Y38" s="661"/>
      <c r="Z38" s="662">
        <v>1.8</v>
      </c>
      <c r="AA38" s="662"/>
      <c r="AB38" s="662"/>
      <c r="AC38" s="662"/>
      <c r="AD38" s="663" t="s">
        <v>132</v>
      </c>
      <c r="AE38" s="663"/>
      <c r="AF38" s="663"/>
      <c r="AG38" s="663"/>
      <c r="AH38" s="663"/>
      <c r="AI38" s="663"/>
      <c r="AJ38" s="663"/>
      <c r="AK38" s="663"/>
      <c r="AL38" s="664" t="s">
        <v>237</v>
      </c>
      <c r="AM38" s="665"/>
      <c r="AN38" s="665"/>
      <c r="AO38" s="666"/>
      <c r="AQ38" s="725" t="s">
        <v>339</v>
      </c>
      <c r="AR38" s="726"/>
      <c r="AS38" s="726"/>
      <c r="AT38" s="726"/>
      <c r="AU38" s="726"/>
      <c r="AV38" s="726"/>
      <c r="AW38" s="726"/>
      <c r="AX38" s="726"/>
      <c r="AY38" s="727"/>
      <c r="AZ38" s="659">
        <v>1042840</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13415</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3750458</v>
      </c>
      <c r="CS38" s="660"/>
      <c r="CT38" s="660"/>
      <c r="CU38" s="660"/>
      <c r="CV38" s="660"/>
      <c r="CW38" s="660"/>
      <c r="CX38" s="660"/>
      <c r="CY38" s="661"/>
      <c r="CZ38" s="664">
        <v>8.9</v>
      </c>
      <c r="DA38" s="691"/>
      <c r="DB38" s="691"/>
      <c r="DC38" s="694"/>
      <c r="DD38" s="668">
        <v>3002046</v>
      </c>
      <c r="DE38" s="660"/>
      <c r="DF38" s="660"/>
      <c r="DG38" s="660"/>
      <c r="DH38" s="660"/>
      <c r="DI38" s="660"/>
      <c r="DJ38" s="660"/>
      <c r="DK38" s="661"/>
      <c r="DL38" s="668">
        <v>2988513</v>
      </c>
      <c r="DM38" s="660"/>
      <c r="DN38" s="660"/>
      <c r="DO38" s="660"/>
      <c r="DP38" s="660"/>
      <c r="DQ38" s="660"/>
      <c r="DR38" s="660"/>
      <c r="DS38" s="660"/>
      <c r="DT38" s="660"/>
      <c r="DU38" s="660"/>
      <c r="DV38" s="661"/>
      <c r="DW38" s="664">
        <v>12.2</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132</v>
      </c>
      <c r="S39" s="660"/>
      <c r="T39" s="660"/>
      <c r="U39" s="660"/>
      <c r="V39" s="660"/>
      <c r="W39" s="660"/>
      <c r="X39" s="660"/>
      <c r="Y39" s="661"/>
      <c r="Z39" s="662" t="s">
        <v>132</v>
      </c>
      <c r="AA39" s="662"/>
      <c r="AB39" s="662"/>
      <c r="AC39" s="662"/>
      <c r="AD39" s="663" t="s">
        <v>132</v>
      </c>
      <c r="AE39" s="663"/>
      <c r="AF39" s="663"/>
      <c r="AG39" s="663"/>
      <c r="AH39" s="663"/>
      <c r="AI39" s="663"/>
      <c r="AJ39" s="663"/>
      <c r="AK39" s="663"/>
      <c r="AL39" s="664" t="s">
        <v>132</v>
      </c>
      <c r="AM39" s="665"/>
      <c r="AN39" s="665"/>
      <c r="AO39" s="666"/>
      <c r="AQ39" s="725" t="s">
        <v>343</v>
      </c>
      <c r="AR39" s="726"/>
      <c r="AS39" s="726"/>
      <c r="AT39" s="726"/>
      <c r="AU39" s="726"/>
      <c r="AV39" s="726"/>
      <c r="AW39" s="726"/>
      <c r="AX39" s="726"/>
      <c r="AY39" s="727"/>
      <c r="AZ39" s="659">
        <v>141378</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20117</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2340448</v>
      </c>
      <c r="CS39" s="689"/>
      <c r="CT39" s="689"/>
      <c r="CU39" s="689"/>
      <c r="CV39" s="689"/>
      <c r="CW39" s="689"/>
      <c r="CX39" s="689"/>
      <c r="CY39" s="690"/>
      <c r="CZ39" s="664">
        <v>5.5</v>
      </c>
      <c r="DA39" s="691"/>
      <c r="DB39" s="691"/>
      <c r="DC39" s="694"/>
      <c r="DD39" s="668">
        <v>2082841</v>
      </c>
      <c r="DE39" s="689"/>
      <c r="DF39" s="689"/>
      <c r="DG39" s="689"/>
      <c r="DH39" s="689"/>
      <c r="DI39" s="689"/>
      <c r="DJ39" s="689"/>
      <c r="DK39" s="690"/>
      <c r="DL39" s="668" t="s">
        <v>237</v>
      </c>
      <c r="DM39" s="689"/>
      <c r="DN39" s="689"/>
      <c r="DO39" s="689"/>
      <c r="DP39" s="689"/>
      <c r="DQ39" s="689"/>
      <c r="DR39" s="689"/>
      <c r="DS39" s="689"/>
      <c r="DT39" s="689"/>
      <c r="DU39" s="689"/>
      <c r="DV39" s="690"/>
      <c r="DW39" s="664" t="s">
        <v>132</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200000</v>
      </c>
      <c r="S40" s="660"/>
      <c r="T40" s="660"/>
      <c r="U40" s="660"/>
      <c r="V40" s="660"/>
      <c r="W40" s="660"/>
      <c r="X40" s="660"/>
      <c r="Y40" s="661"/>
      <c r="Z40" s="662">
        <v>0.4</v>
      </c>
      <c r="AA40" s="662"/>
      <c r="AB40" s="662"/>
      <c r="AC40" s="662"/>
      <c r="AD40" s="663" t="s">
        <v>237</v>
      </c>
      <c r="AE40" s="663"/>
      <c r="AF40" s="663"/>
      <c r="AG40" s="663"/>
      <c r="AH40" s="663"/>
      <c r="AI40" s="663"/>
      <c r="AJ40" s="663"/>
      <c r="AK40" s="663"/>
      <c r="AL40" s="664" t="s">
        <v>132</v>
      </c>
      <c r="AM40" s="665"/>
      <c r="AN40" s="665"/>
      <c r="AO40" s="666"/>
      <c r="AQ40" s="725" t="s">
        <v>347</v>
      </c>
      <c r="AR40" s="726"/>
      <c r="AS40" s="726"/>
      <c r="AT40" s="726"/>
      <c r="AU40" s="726"/>
      <c r="AV40" s="726"/>
      <c r="AW40" s="726"/>
      <c r="AX40" s="726"/>
      <c r="AY40" s="727"/>
      <c r="AZ40" s="659">
        <v>22146</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113</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386311</v>
      </c>
      <c r="CS40" s="660"/>
      <c r="CT40" s="660"/>
      <c r="CU40" s="660"/>
      <c r="CV40" s="660"/>
      <c r="CW40" s="660"/>
      <c r="CX40" s="660"/>
      <c r="CY40" s="661"/>
      <c r="CZ40" s="664">
        <v>0.9</v>
      </c>
      <c r="DA40" s="691"/>
      <c r="DB40" s="691"/>
      <c r="DC40" s="694"/>
      <c r="DD40" s="668">
        <v>385804</v>
      </c>
      <c r="DE40" s="660"/>
      <c r="DF40" s="660"/>
      <c r="DG40" s="660"/>
      <c r="DH40" s="660"/>
      <c r="DI40" s="660"/>
      <c r="DJ40" s="660"/>
      <c r="DK40" s="661"/>
      <c r="DL40" s="668" t="s">
        <v>237</v>
      </c>
      <c r="DM40" s="660"/>
      <c r="DN40" s="660"/>
      <c r="DO40" s="660"/>
      <c r="DP40" s="660"/>
      <c r="DQ40" s="660"/>
      <c r="DR40" s="660"/>
      <c r="DS40" s="660"/>
      <c r="DT40" s="660"/>
      <c r="DU40" s="660"/>
      <c r="DV40" s="661"/>
      <c r="DW40" s="664" t="s">
        <v>132</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44513782</v>
      </c>
      <c r="S41" s="735"/>
      <c r="T41" s="735"/>
      <c r="U41" s="735"/>
      <c r="V41" s="735"/>
      <c r="W41" s="735"/>
      <c r="X41" s="735"/>
      <c r="Y41" s="736"/>
      <c r="Z41" s="737">
        <v>100</v>
      </c>
      <c r="AA41" s="737"/>
      <c r="AB41" s="737"/>
      <c r="AC41" s="737"/>
      <c r="AD41" s="738">
        <v>24205300</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637042</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237</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132</v>
      </c>
      <c r="CS41" s="689"/>
      <c r="CT41" s="689"/>
      <c r="CU41" s="689"/>
      <c r="CV41" s="689"/>
      <c r="CW41" s="689"/>
      <c r="CX41" s="689"/>
      <c r="CY41" s="690"/>
      <c r="CZ41" s="664" t="s">
        <v>237</v>
      </c>
      <c r="DA41" s="691"/>
      <c r="DB41" s="691"/>
      <c r="DC41" s="694"/>
      <c r="DD41" s="668" t="s">
        <v>237</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3091270</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371</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2514157</v>
      </c>
      <c r="CS42" s="689"/>
      <c r="CT42" s="689"/>
      <c r="CU42" s="689"/>
      <c r="CV42" s="689"/>
      <c r="CW42" s="689"/>
      <c r="CX42" s="689"/>
      <c r="CY42" s="690"/>
      <c r="CZ42" s="664">
        <v>5.9</v>
      </c>
      <c r="DA42" s="691"/>
      <c r="DB42" s="691"/>
      <c r="DC42" s="694"/>
      <c r="DD42" s="668">
        <v>1429939</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126032</v>
      </c>
      <c r="CS43" s="689"/>
      <c r="CT43" s="689"/>
      <c r="CU43" s="689"/>
      <c r="CV43" s="689"/>
      <c r="CW43" s="689"/>
      <c r="CX43" s="689"/>
      <c r="CY43" s="690"/>
      <c r="CZ43" s="664">
        <v>0.3</v>
      </c>
      <c r="DA43" s="691"/>
      <c r="DB43" s="691"/>
      <c r="DC43" s="694"/>
      <c r="DD43" s="668">
        <v>126032</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2503611</v>
      </c>
      <c r="CS44" s="660"/>
      <c r="CT44" s="660"/>
      <c r="CU44" s="660"/>
      <c r="CV44" s="660"/>
      <c r="CW44" s="660"/>
      <c r="CX44" s="660"/>
      <c r="CY44" s="661"/>
      <c r="CZ44" s="664">
        <v>5.9</v>
      </c>
      <c r="DA44" s="665"/>
      <c r="DB44" s="665"/>
      <c r="DC44" s="671"/>
      <c r="DD44" s="668">
        <v>1422230</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649754</v>
      </c>
      <c r="CS45" s="689"/>
      <c r="CT45" s="689"/>
      <c r="CU45" s="689"/>
      <c r="CV45" s="689"/>
      <c r="CW45" s="689"/>
      <c r="CX45" s="689"/>
      <c r="CY45" s="690"/>
      <c r="CZ45" s="664">
        <v>1.5</v>
      </c>
      <c r="DA45" s="691"/>
      <c r="DB45" s="691"/>
      <c r="DC45" s="694"/>
      <c r="DD45" s="668">
        <v>43852</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1841498</v>
      </c>
      <c r="CS46" s="660"/>
      <c r="CT46" s="660"/>
      <c r="CU46" s="660"/>
      <c r="CV46" s="660"/>
      <c r="CW46" s="660"/>
      <c r="CX46" s="660"/>
      <c r="CY46" s="661"/>
      <c r="CZ46" s="664">
        <v>4.4000000000000004</v>
      </c>
      <c r="DA46" s="665"/>
      <c r="DB46" s="665"/>
      <c r="DC46" s="671"/>
      <c r="DD46" s="668">
        <v>1377409</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10546</v>
      </c>
      <c r="CS47" s="689"/>
      <c r="CT47" s="689"/>
      <c r="CU47" s="689"/>
      <c r="CV47" s="689"/>
      <c r="CW47" s="689"/>
      <c r="CX47" s="689"/>
      <c r="CY47" s="690"/>
      <c r="CZ47" s="664">
        <v>0</v>
      </c>
      <c r="DA47" s="691"/>
      <c r="DB47" s="691"/>
      <c r="DC47" s="694"/>
      <c r="DD47" s="668">
        <v>7709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671"/>
      <c r="DD48" s="668" t="s">
        <v>132</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42293947</v>
      </c>
      <c r="CS49" s="718"/>
      <c r="CT49" s="718"/>
      <c r="CU49" s="718"/>
      <c r="CV49" s="718"/>
      <c r="CW49" s="718"/>
      <c r="CX49" s="718"/>
      <c r="CY49" s="747"/>
      <c r="CZ49" s="739">
        <v>100</v>
      </c>
      <c r="DA49" s="748"/>
      <c r="DB49" s="748"/>
      <c r="DC49" s="749"/>
      <c r="DD49" s="750">
        <v>29223352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VIHyY8CsNWrmxk3SEi42JFAlDbqk6c8cYDXTwtb4vwfn7JHkuy4cwnzNl7bkVk9w3a9s5get4x7OA64PKJhww==" saltValue="lkVU40DquOKgSPkz1ag9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802" t="s">
        <v>387</v>
      </c>
      <c r="DH5" s="803"/>
      <c r="DI5" s="803"/>
      <c r="DJ5" s="803"/>
      <c r="DK5" s="804"/>
      <c r="DL5" s="802" t="s">
        <v>388</v>
      </c>
      <c r="DM5" s="803"/>
      <c r="DN5" s="803"/>
      <c r="DO5" s="803"/>
      <c r="DP5" s="804"/>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5"/>
      <c r="DH6" s="806"/>
      <c r="DI6" s="806"/>
      <c r="DJ6" s="806"/>
      <c r="DK6" s="807"/>
      <c r="DL6" s="805"/>
      <c r="DM6" s="806"/>
      <c r="DN6" s="806"/>
      <c r="DO6" s="806"/>
      <c r="DP6" s="807"/>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44630</v>
      </c>
      <c r="R7" s="789"/>
      <c r="S7" s="789"/>
      <c r="T7" s="789"/>
      <c r="U7" s="790"/>
      <c r="V7" s="791">
        <v>42410</v>
      </c>
      <c r="W7" s="789"/>
      <c r="X7" s="789"/>
      <c r="Y7" s="789"/>
      <c r="Z7" s="790"/>
      <c r="AA7" s="791">
        <v>2220</v>
      </c>
      <c r="AB7" s="789"/>
      <c r="AC7" s="789"/>
      <c r="AD7" s="789"/>
      <c r="AE7" s="792"/>
      <c r="AF7" s="793">
        <v>1974</v>
      </c>
      <c r="AG7" s="794"/>
      <c r="AH7" s="794"/>
      <c r="AI7" s="794"/>
      <c r="AJ7" s="795"/>
      <c r="AK7" s="796" t="s">
        <v>524</v>
      </c>
      <c r="AL7" s="780"/>
      <c r="AM7" s="780"/>
      <c r="AN7" s="780"/>
      <c r="AO7" s="797"/>
      <c r="AP7" s="798">
        <v>13851</v>
      </c>
      <c r="AQ7" s="780"/>
      <c r="AR7" s="780"/>
      <c r="AS7" s="780"/>
      <c r="AT7" s="797"/>
      <c r="AU7" s="799"/>
      <c r="AV7" s="799"/>
      <c r="AW7" s="799"/>
      <c r="AX7" s="799"/>
      <c r="AY7" s="800"/>
      <c r="AZ7" s="232"/>
      <c r="BA7" s="232"/>
      <c r="BB7" s="232"/>
      <c r="BC7" s="232"/>
      <c r="BD7" s="232"/>
      <c r="BE7" s="233"/>
      <c r="BF7" s="233"/>
      <c r="BG7" s="233"/>
      <c r="BH7" s="233"/>
      <c r="BI7" s="233"/>
      <c r="BJ7" s="233"/>
      <c r="BK7" s="233"/>
      <c r="BL7" s="233"/>
      <c r="BM7" s="233"/>
      <c r="BN7" s="233"/>
      <c r="BO7" s="233"/>
      <c r="BP7" s="233"/>
      <c r="BQ7" s="236">
        <v>1</v>
      </c>
      <c r="BR7" s="237"/>
      <c r="BS7" s="782" t="s">
        <v>589</v>
      </c>
      <c r="BT7" s="783"/>
      <c r="BU7" s="783"/>
      <c r="BV7" s="783"/>
      <c r="BW7" s="783"/>
      <c r="BX7" s="783"/>
      <c r="BY7" s="783"/>
      <c r="BZ7" s="783"/>
      <c r="CA7" s="783"/>
      <c r="CB7" s="783"/>
      <c r="CC7" s="783"/>
      <c r="CD7" s="783"/>
      <c r="CE7" s="783"/>
      <c r="CF7" s="783"/>
      <c r="CG7" s="801"/>
      <c r="CH7" s="779">
        <v>-1</v>
      </c>
      <c r="CI7" s="780"/>
      <c r="CJ7" s="780"/>
      <c r="CK7" s="780"/>
      <c r="CL7" s="781"/>
      <c r="CM7" s="779">
        <v>47</v>
      </c>
      <c r="CN7" s="780"/>
      <c r="CO7" s="780"/>
      <c r="CP7" s="780"/>
      <c r="CQ7" s="781"/>
      <c r="CR7" s="779">
        <v>5</v>
      </c>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9" t="s">
        <v>391</v>
      </c>
      <c r="C8" s="820"/>
      <c r="D8" s="820"/>
      <c r="E8" s="820"/>
      <c r="F8" s="820"/>
      <c r="G8" s="820"/>
      <c r="H8" s="820"/>
      <c r="I8" s="820"/>
      <c r="J8" s="820"/>
      <c r="K8" s="820"/>
      <c r="L8" s="820"/>
      <c r="M8" s="820"/>
      <c r="N8" s="820"/>
      <c r="O8" s="820"/>
      <c r="P8" s="821"/>
      <c r="Q8" s="828">
        <v>1</v>
      </c>
      <c r="R8" s="826"/>
      <c r="S8" s="826"/>
      <c r="T8" s="826"/>
      <c r="U8" s="829"/>
      <c r="V8" s="824">
        <v>1</v>
      </c>
      <c r="W8" s="826"/>
      <c r="X8" s="826"/>
      <c r="Y8" s="826"/>
      <c r="Z8" s="829"/>
      <c r="AA8" s="824" t="s">
        <v>524</v>
      </c>
      <c r="AB8" s="826"/>
      <c r="AC8" s="826"/>
      <c r="AD8" s="826"/>
      <c r="AE8" s="827"/>
      <c r="AF8" s="825" t="s">
        <v>392</v>
      </c>
      <c r="AG8" s="826"/>
      <c r="AH8" s="826"/>
      <c r="AI8" s="826"/>
      <c r="AJ8" s="827"/>
      <c r="AK8" s="830" t="s">
        <v>524</v>
      </c>
      <c r="AL8" s="816"/>
      <c r="AM8" s="816"/>
      <c r="AN8" s="816"/>
      <c r="AO8" s="808"/>
      <c r="AP8" s="831" t="s">
        <v>524</v>
      </c>
      <c r="AQ8" s="816"/>
      <c r="AR8" s="816"/>
      <c r="AS8" s="816"/>
      <c r="AT8" s="808"/>
      <c r="AU8" s="810"/>
      <c r="AV8" s="810"/>
      <c r="AW8" s="810"/>
      <c r="AX8" s="810"/>
      <c r="AY8" s="811"/>
      <c r="AZ8" s="232"/>
      <c r="BA8" s="232"/>
      <c r="BB8" s="232"/>
      <c r="BC8" s="232"/>
      <c r="BD8" s="232"/>
      <c r="BE8" s="233"/>
      <c r="BF8" s="233"/>
      <c r="BG8" s="233"/>
      <c r="BH8" s="233"/>
      <c r="BI8" s="233"/>
      <c r="BJ8" s="233"/>
      <c r="BK8" s="233"/>
      <c r="BL8" s="233"/>
      <c r="BM8" s="233"/>
      <c r="BN8" s="233"/>
      <c r="BO8" s="233"/>
      <c r="BP8" s="233"/>
      <c r="BQ8" s="238">
        <v>2</v>
      </c>
      <c r="BR8" s="239"/>
      <c r="BS8" s="812" t="s">
        <v>590</v>
      </c>
      <c r="BT8" s="813"/>
      <c r="BU8" s="813"/>
      <c r="BV8" s="813"/>
      <c r="BW8" s="813"/>
      <c r="BX8" s="813"/>
      <c r="BY8" s="813"/>
      <c r="BZ8" s="813"/>
      <c r="CA8" s="813"/>
      <c r="CB8" s="813"/>
      <c r="CC8" s="813"/>
      <c r="CD8" s="813"/>
      <c r="CE8" s="813"/>
      <c r="CF8" s="813"/>
      <c r="CG8" s="814"/>
      <c r="CH8" s="815">
        <v>16</v>
      </c>
      <c r="CI8" s="816"/>
      <c r="CJ8" s="816"/>
      <c r="CK8" s="816"/>
      <c r="CL8" s="817"/>
      <c r="CM8" s="815">
        <v>132</v>
      </c>
      <c r="CN8" s="816"/>
      <c r="CO8" s="816"/>
      <c r="CP8" s="816"/>
      <c r="CQ8" s="817"/>
      <c r="CR8" s="815">
        <v>1</v>
      </c>
      <c r="CS8" s="816"/>
      <c r="CT8" s="816"/>
      <c r="CU8" s="816"/>
      <c r="CV8" s="817"/>
      <c r="CW8" s="815"/>
      <c r="CX8" s="816"/>
      <c r="CY8" s="816"/>
      <c r="CZ8" s="816"/>
      <c r="DA8" s="817"/>
      <c r="DB8" s="815"/>
      <c r="DC8" s="816"/>
      <c r="DD8" s="816"/>
      <c r="DE8" s="816"/>
      <c r="DF8" s="817"/>
      <c r="DG8" s="815"/>
      <c r="DH8" s="816"/>
      <c r="DI8" s="816"/>
      <c r="DJ8" s="816"/>
      <c r="DK8" s="817"/>
      <c r="DL8" s="815"/>
      <c r="DM8" s="816"/>
      <c r="DN8" s="816"/>
      <c r="DO8" s="816"/>
      <c r="DP8" s="817"/>
      <c r="DQ8" s="815"/>
      <c r="DR8" s="816"/>
      <c r="DS8" s="816"/>
      <c r="DT8" s="816"/>
      <c r="DU8" s="817"/>
      <c r="DV8" s="812"/>
      <c r="DW8" s="813"/>
      <c r="DX8" s="813"/>
      <c r="DY8" s="813"/>
      <c r="DZ8" s="818"/>
      <c r="EA8" s="234"/>
    </row>
    <row r="9" spans="1:131" s="235" customFormat="1" ht="26.25" customHeight="1" x14ac:dyDescent="0.15">
      <c r="A9" s="238">
        <v>3</v>
      </c>
      <c r="B9" s="819"/>
      <c r="C9" s="820"/>
      <c r="D9" s="820"/>
      <c r="E9" s="820"/>
      <c r="F9" s="820"/>
      <c r="G9" s="820"/>
      <c r="H9" s="820"/>
      <c r="I9" s="820"/>
      <c r="J9" s="820"/>
      <c r="K9" s="820"/>
      <c r="L9" s="820"/>
      <c r="M9" s="820"/>
      <c r="N9" s="820"/>
      <c r="O9" s="820"/>
      <c r="P9" s="821"/>
      <c r="Q9" s="822"/>
      <c r="R9" s="823"/>
      <c r="S9" s="823"/>
      <c r="T9" s="823"/>
      <c r="U9" s="823"/>
      <c r="V9" s="823"/>
      <c r="W9" s="823"/>
      <c r="X9" s="823"/>
      <c r="Y9" s="823"/>
      <c r="Z9" s="823"/>
      <c r="AA9" s="823"/>
      <c r="AB9" s="823"/>
      <c r="AC9" s="823"/>
      <c r="AD9" s="823"/>
      <c r="AE9" s="824"/>
      <c r="AF9" s="825"/>
      <c r="AG9" s="826"/>
      <c r="AH9" s="826"/>
      <c r="AI9" s="826"/>
      <c r="AJ9" s="827"/>
      <c r="AK9" s="808"/>
      <c r="AL9" s="809"/>
      <c r="AM9" s="809"/>
      <c r="AN9" s="809"/>
      <c r="AO9" s="809"/>
      <c r="AP9" s="809"/>
      <c r="AQ9" s="809"/>
      <c r="AR9" s="809"/>
      <c r="AS9" s="809"/>
      <c r="AT9" s="809"/>
      <c r="AU9" s="810"/>
      <c r="AV9" s="810"/>
      <c r="AW9" s="810"/>
      <c r="AX9" s="810"/>
      <c r="AY9" s="811"/>
      <c r="AZ9" s="232"/>
      <c r="BA9" s="232"/>
      <c r="BB9" s="232"/>
      <c r="BC9" s="232"/>
      <c r="BD9" s="232"/>
      <c r="BE9" s="233"/>
      <c r="BF9" s="233"/>
      <c r="BG9" s="233"/>
      <c r="BH9" s="233"/>
      <c r="BI9" s="233"/>
      <c r="BJ9" s="233"/>
      <c r="BK9" s="233"/>
      <c r="BL9" s="233"/>
      <c r="BM9" s="233"/>
      <c r="BN9" s="233"/>
      <c r="BO9" s="233"/>
      <c r="BP9" s="233"/>
      <c r="BQ9" s="238">
        <v>3</v>
      </c>
      <c r="BR9" s="239"/>
      <c r="BS9" s="812" t="s">
        <v>591</v>
      </c>
      <c r="BT9" s="813"/>
      <c r="BU9" s="813"/>
      <c r="BV9" s="813"/>
      <c r="BW9" s="813"/>
      <c r="BX9" s="813"/>
      <c r="BY9" s="813"/>
      <c r="BZ9" s="813"/>
      <c r="CA9" s="813"/>
      <c r="CB9" s="813"/>
      <c r="CC9" s="813"/>
      <c r="CD9" s="813"/>
      <c r="CE9" s="813"/>
      <c r="CF9" s="813"/>
      <c r="CG9" s="814"/>
      <c r="CH9" s="815">
        <v>-23</v>
      </c>
      <c r="CI9" s="816"/>
      <c r="CJ9" s="816"/>
      <c r="CK9" s="816"/>
      <c r="CL9" s="817"/>
      <c r="CM9" s="815">
        <v>31</v>
      </c>
      <c r="CN9" s="816"/>
      <c r="CO9" s="816"/>
      <c r="CP9" s="816"/>
      <c r="CQ9" s="817"/>
      <c r="CR9" s="815">
        <v>8</v>
      </c>
      <c r="CS9" s="816"/>
      <c r="CT9" s="816"/>
      <c r="CU9" s="816"/>
      <c r="CV9" s="817"/>
      <c r="CW9" s="815"/>
      <c r="CX9" s="816"/>
      <c r="CY9" s="816"/>
      <c r="CZ9" s="816"/>
      <c r="DA9" s="817"/>
      <c r="DB9" s="815"/>
      <c r="DC9" s="816"/>
      <c r="DD9" s="816"/>
      <c r="DE9" s="816"/>
      <c r="DF9" s="817"/>
      <c r="DG9" s="815"/>
      <c r="DH9" s="816"/>
      <c r="DI9" s="816"/>
      <c r="DJ9" s="816"/>
      <c r="DK9" s="817"/>
      <c r="DL9" s="815"/>
      <c r="DM9" s="816"/>
      <c r="DN9" s="816"/>
      <c r="DO9" s="816"/>
      <c r="DP9" s="817"/>
      <c r="DQ9" s="815"/>
      <c r="DR9" s="816"/>
      <c r="DS9" s="816"/>
      <c r="DT9" s="816"/>
      <c r="DU9" s="817"/>
      <c r="DV9" s="812"/>
      <c r="DW9" s="813"/>
      <c r="DX9" s="813"/>
      <c r="DY9" s="813"/>
      <c r="DZ9" s="818"/>
      <c r="EA9" s="234"/>
    </row>
    <row r="10" spans="1:131" s="235" customFormat="1" ht="26.25" customHeight="1" x14ac:dyDescent="0.15">
      <c r="A10" s="238">
        <v>4</v>
      </c>
      <c r="B10" s="819"/>
      <c r="C10" s="820"/>
      <c r="D10" s="820"/>
      <c r="E10" s="820"/>
      <c r="F10" s="820"/>
      <c r="G10" s="820"/>
      <c r="H10" s="820"/>
      <c r="I10" s="820"/>
      <c r="J10" s="820"/>
      <c r="K10" s="820"/>
      <c r="L10" s="820"/>
      <c r="M10" s="820"/>
      <c r="N10" s="820"/>
      <c r="O10" s="820"/>
      <c r="P10" s="821"/>
      <c r="Q10" s="822"/>
      <c r="R10" s="823"/>
      <c r="S10" s="823"/>
      <c r="T10" s="823"/>
      <c r="U10" s="823"/>
      <c r="V10" s="823"/>
      <c r="W10" s="823"/>
      <c r="X10" s="823"/>
      <c r="Y10" s="823"/>
      <c r="Z10" s="823"/>
      <c r="AA10" s="823"/>
      <c r="AB10" s="823"/>
      <c r="AC10" s="823"/>
      <c r="AD10" s="823"/>
      <c r="AE10" s="824"/>
      <c r="AF10" s="825"/>
      <c r="AG10" s="826"/>
      <c r="AH10" s="826"/>
      <c r="AI10" s="826"/>
      <c r="AJ10" s="827"/>
      <c r="AK10" s="808"/>
      <c r="AL10" s="809"/>
      <c r="AM10" s="809"/>
      <c r="AN10" s="809"/>
      <c r="AO10" s="809"/>
      <c r="AP10" s="809"/>
      <c r="AQ10" s="809"/>
      <c r="AR10" s="809"/>
      <c r="AS10" s="809"/>
      <c r="AT10" s="809"/>
      <c r="AU10" s="810"/>
      <c r="AV10" s="810"/>
      <c r="AW10" s="810"/>
      <c r="AX10" s="810"/>
      <c r="AY10" s="811"/>
      <c r="AZ10" s="232"/>
      <c r="BA10" s="232"/>
      <c r="BB10" s="232"/>
      <c r="BC10" s="232"/>
      <c r="BD10" s="232"/>
      <c r="BE10" s="233"/>
      <c r="BF10" s="233"/>
      <c r="BG10" s="233"/>
      <c r="BH10" s="233"/>
      <c r="BI10" s="233"/>
      <c r="BJ10" s="233"/>
      <c r="BK10" s="233"/>
      <c r="BL10" s="233"/>
      <c r="BM10" s="233"/>
      <c r="BN10" s="233"/>
      <c r="BO10" s="233"/>
      <c r="BP10" s="233"/>
      <c r="BQ10" s="238">
        <v>4</v>
      </c>
      <c r="BR10" s="239"/>
      <c r="BS10" s="812"/>
      <c r="BT10" s="813"/>
      <c r="BU10" s="813"/>
      <c r="BV10" s="813"/>
      <c r="BW10" s="813"/>
      <c r="BX10" s="813"/>
      <c r="BY10" s="813"/>
      <c r="BZ10" s="813"/>
      <c r="CA10" s="813"/>
      <c r="CB10" s="813"/>
      <c r="CC10" s="813"/>
      <c r="CD10" s="813"/>
      <c r="CE10" s="813"/>
      <c r="CF10" s="813"/>
      <c r="CG10" s="814"/>
      <c r="CH10" s="815"/>
      <c r="CI10" s="816"/>
      <c r="CJ10" s="816"/>
      <c r="CK10" s="816"/>
      <c r="CL10" s="817"/>
      <c r="CM10" s="815"/>
      <c r="CN10" s="816"/>
      <c r="CO10" s="816"/>
      <c r="CP10" s="816"/>
      <c r="CQ10" s="817"/>
      <c r="CR10" s="815"/>
      <c r="CS10" s="816"/>
      <c r="CT10" s="816"/>
      <c r="CU10" s="816"/>
      <c r="CV10" s="817"/>
      <c r="CW10" s="815"/>
      <c r="CX10" s="816"/>
      <c r="CY10" s="816"/>
      <c r="CZ10" s="816"/>
      <c r="DA10" s="817"/>
      <c r="DB10" s="815"/>
      <c r="DC10" s="816"/>
      <c r="DD10" s="816"/>
      <c r="DE10" s="816"/>
      <c r="DF10" s="817"/>
      <c r="DG10" s="815"/>
      <c r="DH10" s="816"/>
      <c r="DI10" s="816"/>
      <c r="DJ10" s="816"/>
      <c r="DK10" s="817"/>
      <c r="DL10" s="815"/>
      <c r="DM10" s="816"/>
      <c r="DN10" s="816"/>
      <c r="DO10" s="816"/>
      <c r="DP10" s="817"/>
      <c r="DQ10" s="815"/>
      <c r="DR10" s="816"/>
      <c r="DS10" s="816"/>
      <c r="DT10" s="816"/>
      <c r="DU10" s="817"/>
      <c r="DV10" s="812"/>
      <c r="DW10" s="813"/>
      <c r="DX10" s="813"/>
      <c r="DY10" s="813"/>
      <c r="DZ10" s="818"/>
      <c r="EA10" s="234"/>
    </row>
    <row r="11" spans="1:131" s="235" customFormat="1" ht="26.25" customHeight="1" x14ac:dyDescent="0.15">
      <c r="A11" s="238">
        <v>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5"/>
      <c r="AG11" s="826"/>
      <c r="AH11" s="826"/>
      <c r="AI11" s="826"/>
      <c r="AJ11" s="827"/>
      <c r="AK11" s="808"/>
      <c r="AL11" s="809"/>
      <c r="AM11" s="809"/>
      <c r="AN11" s="809"/>
      <c r="AO11" s="809"/>
      <c r="AP11" s="809"/>
      <c r="AQ11" s="809"/>
      <c r="AR11" s="809"/>
      <c r="AS11" s="809"/>
      <c r="AT11" s="809"/>
      <c r="AU11" s="810"/>
      <c r="AV11" s="810"/>
      <c r="AW11" s="810"/>
      <c r="AX11" s="810"/>
      <c r="AY11" s="811"/>
      <c r="AZ11" s="232"/>
      <c r="BA11" s="232"/>
      <c r="BB11" s="232"/>
      <c r="BC11" s="232"/>
      <c r="BD11" s="232"/>
      <c r="BE11" s="233"/>
      <c r="BF11" s="233"/>
      <c r="BG11" s="233"/>
      <c r="BH11" s="233"/>
      <c r="BI11" s="233"/>
      <c r="BJ11" s="233"/>
      <c r="BK11" s="233"/>
      <c r="BL11" s="233"/>
      <c r="BM11" s="233"/>
      <c r="BN11" s="233"/>
      <c r="BO11" s="233"/>
      <c r="BP11" s="233"/>
      <c r="BQ11" s="238">
        <v>5</v>
      </c>
      <c r="BR11" s="239"/>
      <c r="BS11" s="812"/>
      <c r="BT11" s="813"/>
      <c r="BU11" s="813"/>
      <c r="BV11" s="813"/>
      <c r="BW11" s="813"/>
      <c r="BX11" s="813"/>
      <c r="BY11" s="813"/>
      <c r="BZ11" s="813"/>
      <c r="CA11" s="813"/>
      <c r="CB11" s="813"/>
      <c r="CC11" s="813"/>
      <c r="CD11" s="813"/>
      <c r="CE11" s="813"/>
      <c r="CF11" s="813"/>
      <c r="CG11" s="814"/>
      <c r="CH11" s="815"/>
      <c r="CI11" s="816"/>
      <c r="CJ11" s="816"/>
      <c r="CK11" s="816"/>
      <c r="CL11" s="817"/>
      <c r="CM11" s="815"/>
      <c r="CN11" s="816"/>
      <c r="CO11" s="816"/>
      <c r="CP11" s="816"/>
      <c r="CQ11" s="817"/>
      <c r="CR11" s="815"/>
      <c r="CS11" s="816"/>
      <c r="CT11" s="816"/>
      <c r="CU11" s="816"/>
      <c r="CV11" s="817"/>
      <c r="CW11" s="815"/>
      <c r="CX11" s="816"/>
      <c r="CY11" s="816"/>
      <c r="CZ11" s="816"/>
      <c r="DA11" s="817"/>
      <c r="DB11" s="815"/>
      <c r="DC11" s="816"/>
      <c r="DD11" s="816"/>
      <c r="DE11" s="816"/>
      <c r="DF11" s="817"/>
      <c r="DG11" s="815"/>
      <c r="DH11" s="816"/>
      <c r="DI11" s="816"/>
      <c r="DJ11" s="816"/>
      <c r="DK11" s="817"/>
      <c r="DL11" s="815"/>
      <c r="DM11" s="816"/>
      <c r="DN11" s="816"/>
      <c r="DO11" s="816"/>
      <c r="DP11" s="817"/>
      <c r="DQ11" s="815"/>
      <c r="DR11" s="816"/>
      <c r="DS11" s="816"/>
      <c r="DT11" s="816"/>
      <c r="DU11" s="817"/>
      <c r="DV11" s="812"/>
      <c r="DW11" s="813"/>
      <c r="DX11" s="813"/>
      <c r="DY11" s="813"/>
      <c r="DZ11" s="818"/>
      <c r="EA11" s="234"/>
    </row>
    <row r="12" spans="1:131" s="235" customFormat="1" ht="26.25" customHeight="1" x14ac:dyDescent="0.15">
      <c r="A12" s="238">
        <v>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5"/>
      <c r="AG12" s="826"/>
      <c r="AH12" s="826"/>
      <c r="AI12" s="826"/>
      <c r="AJ12" s="827"/>
      <c r="AK12" s="808"/>
      <c r="AL12" s="809"/>
      <c r="AM12" s="809"/>
      <c r="AN12" s="809"/>
      <c r="AO12" s="809"/>
      <c r="AP12" s="809"/>
      <c r="AQ12" s="809"/>
      <c r="AR12" s="809"/>
      <c r="AS12" s="809"/>
      <c r="AT12" s="809"/>
      <c r="AU12" s="810"/>
      <c r="AV12" s="810"/>
      <c r="AW12" s="810"/>
      <c r="AX12" s="810"/>
      <c r="AY12" s="811"/>
      <c r="AZ12" s="232"/>
      <c r="BA12" s="232"/>
      <c r="BB12" s="232"/>
      <c r="BC12" s="232"/>
      <c r="BD12" s="232"/>
      <c r="BE12" s="233"/>
      <c r="BF12" s="233"/>
      <c r="BG12" s="233"/>
      <c r="BH12" s="233"/>
      <c r="BI12" s="233"/>
      <c r="BJ12" s="233"/>
      <c r="BK12" s="233"/>
      <c r="BL12" s="233"/>
      <c r="BM12" s="233"/>
      <c r="BN12" s="233"/>
      <c r="BO12" s="233"/>
      <c r="BP12" s="233"/>
      <c r="BQ12" s="238">
        <v>6</v>
      </c>
      <c r="BR12" s="239"/>
      <c r="BS12" s="812"/>
      <c r="BT12" s="813"/>
      <c r="BU12" s="813"/>
      <c r="BV12" s="813"/>
      <c r="BW12" s="813"/>
      <c r="BX12" s="813"/>
      <c r="BY12" s="813"/>
      <c r="BZ12" s="813"/>
      <c r="CA12" s="813"/>
      <c r="CB12" s="813"/>
      <c r="CC12" s="813"/>
      <c r="CD12" s="813"/>
      <c r="CE12" s="813"/>
      <c r="CF12" s="813"/>
      <c r="CG12" s="814"/>
      <c r="CH12" s="815"/>
      <c r="CI12" s="816"/>
      <c r="CJ12" s="816"/>
      <c r="CK12" s="816"/>
      <c r="CL12" s="817"/>
      <c r="CM12" s="815"/>
      <c r="CN12" s="816"/>
      <c r="CO12" s="816"/>
      <c r="CP12" s="816"/>
      <c r="CQ12" s="817"/>
      <c r="CR12" s="815"/>
      <c r="CS12" s="816"/>
      <c r="CT12" s="816"/>
      <c r="CU12" s="816"/>
      <c r="CV12" s="817"/>
      <c r="CW12" s="815"/>
      <c r="CX12" s="816"/>
      <c r="CY12" s="816"/>
      <c r="CZ12" s="816"/>
      <c r="DA12" s="817"/>
      <c r="DB12" s="815"/>
      <c r="DC12" s="816"/>
      <c r="DD12" s="816"/>
      <c r="DE12" s="816"/>
      <c r="DF12" s="817"/>
      <c r="DG12" s="815"/>
      <c r="DH12" s="816"/>
      <c r="DI12" s="816"/>
      <c r="DJ12" s="816"/>
      <c r="DK12" s="817"/>
      <c r="DL12" s="815"/>
      <c r="DM12" s="816"/>
      <c r="DN12" s="816"/>
      <c r="DO12" s="816"/>
      <c r="DP12" s="817"/>
      <c r="DQ12" s="815"/>
      <c r="DR12" s="816"/>
      <c r="DS12" s="816"/>
      <c r="DT12" s="816"/>
      <c r="DU12" s="817"/>
      <c r="DV12" s="812"/>
      <c r="DW12" s="813"/>
      <c r="DX12" s="813"/>
      <c r="DY12" s="813"/>
      <c r="DZ12" s="818"/>
      <c r="EA12" s="234"/>
    </row>
    <row r="13" spans="1:131" s="235" customFormat="1" ht="26.25" customHeight="1" x14ac:dyDescent="0.15">
      <c r="A13" s="238">
        <v>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5"/>
      <c r="AG13" s="826"/>
      <c r="AH13" s="826"/>
      <c r="AI13" s="826"/>
      <c r="AJ13" s="827"/>
      <c r="AK13" s="808"/>
      <c r="AL13" s="809"/>
      <c r="AM13" s="809"/>
      <c r="AN13" s="809"/>
      <c r="AO13" s="809"/>
      <c r="AP13" s="809"/>
      <c r="AQ13" s="809"/>
      <c r="AR13" s="809"/>
      <c r="AS13" s="809"/>
      <c r="AT13" s="809"/>
      <c r="AU13" s="810"/>
      <c r="AV13" s="810"/>
      <c r="AW13" s="810"/>
      <c r="AX13" s="810"/>
      <c r="AY13" s="811"/>
      <c r="AZ13" s="232"/>
      <c r="BA13" s="232"/>
      <c r="BB13" s="232"/>
      <c r="BC13" s="232"/>
      <c r="BD13" s="232"/>
      <c r="BE13" s="233"/>
      <c r="BF13" s="233"/>
      <c r="BG13" s="233"/>
      <c r="BH13" s="233"/>
      <c r="BI13" s="233"/>
      <c r="BJ13" s="233"/>
      <c r="BK13" s="233"/>
      <c r="BL13" s="233"/>
      <c r="BM13" s="233"/>
      <c r="BN13" s="233"/>
      <c r="BO13" s="233"/>
      <c r="BP13" s="233"/>
      <c r="BQ13" s="238">
        <v>7</v>
      </c>
      <c r="BR13" s="239"/>
      <c r="BS13" s="812"/>
      <c r="BT13" s="813"/>
      <c r="BU13" s="813"/>
      <c r="BV13" s="813"/>
      <c r="BW13" s="813"/>
      <c r="BX13" s="813"/>
      <c r="BY13" s="813"/>
      <c r="BZ13" s="813"/>
      <c r="CA13" s="813"/>
      <c r="CB13" s="813"/>
      <c r="CC13" s="813"/>
      <c r="CD13" s="813"/>
      <c r="CE13" s="813"/>
      <c r="CF13" s="813"/>
      <c r="CG13" s="814"/>
      <c r="CH13" s="815"/>
      <c r="CI13" s="816"/>
      <c r="CJ13" s="816"/>
      <c r="CK13" s="816"/>
      <c r="CL13" s="817"/>
      <c r="CM13" s="815"/>
      <c r="CN13" s="816"/>
      <c r="CO13" s="816"/>
      <c r="CP13" s="816"/>
      <c r="CQ13" s="817"/>
      <c r="CR13" s="815"/>
      <c r="CS13" s="816"/>
      <c r="CT13" s="816"/>
      <c r="CU13" s="816"/>
      <c r="CV13" s="817"/>
      <c r="CW13" s="815"/>
      <c r="CX13" s="816"/>
      <c r="CY13" s="816"/>
      <c r="CZ13" s="816"/>
      <c r="DA13" s="817"/>
      <c r="DB13" s="815"/>
      <c r="DC13" s="816"/>
      <c r="DD13" s="816"/>
      <c r="DE13" s="816"/>
      <c r="DF13" s="817"/>
      <c r="DG13" s="815"/>
      <c r="DH13" s="816"/>
      <c r="DI13" s="816"/>
      <c r="DJ13" s="816"/>
      <c r="DK13" s="817"/>
      <c r="DL13" s="815"/>
      <c r="DM13" s="816"/>
      <c r="DN13" s="816"/>
      <c r="DO13" s="816"/>
      <c r="DP13" s="817"/>
      <c r="DQ13" s="815"/>
      <c r="DR13" s="816"/>
      <c r="DS13" s="816"/>
      <c r="DT13" s="816"/>
      <c r="DU13" s="817"/>
      <c r="DV13" s="812"/>
      <c r="DW13" s="813"/>
      <c r="DX13" s="813"/>
      <c r="DY13" s="813"/>
      <c r="DZ13" s="818"/>
      <c r="EA13" s="234"/>
    </row>
    <row r="14" spans="1:131" s="235" customFormat="1" ht="26.25" customHeight="1" x14ac:dyDescent="0.15">
      <c r="A14" s="238">
        <v>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5"/>
      <c r="AG14" s="826"/>
      <c r="AH14" s="826"/>
      <c r="AI14" s="826"/>
      <c r="AJ14" s="827"/>
      <c r="AK14" s="808"/>
      <c r="AL14" s="809"/>
      <c r="AM14" s="809"/>
      <c r="AN14" s="809"/>
      <c r="AO14" s="809"/>
      <c r="AP14" s="809"/>
      <c r="AQ14" s="809"/>
      <c r="AR14" s="809"/>
      <c r="AS14" s="809"/>
      <c r="AT14" s="809"/>
      <c r="AU14" s="810"/>
      <c r="AV14" s="810"/>
      <c r="AW14" s="810"/>
      <c r="AX14" s="810"/>
      <c r="AY14" s="811"/>
      <c r="AZ14" s="232"/>
      <c r="BA14" s="232"/>
      <c r="BB14" s="232"/>
      <c r="BC14" s="232"/>
      <c r="BD14" s="232"/>
      <c r="BE14" s="233"/>
      <c r="BF14" s="233"/>
      <c r="BG14" s="233"/>
      <c r="BH14" s="233"/>
      <c r="BI14" s="233"/>
      <c r="BJ14" s="233"/>
      <c r="BK14" s="233"/>
      <c r="BL14" s="233"/>
      <c r="BM14" s="233"/>
      <c r="BN14" s="233"/>
      <c r="BO14" s="233"/>
      <c r="BP14" s="233"/>
      <c r="BQ14" s="238">
        <v>8</v>
      </c>
      <c r="BR14" s="239"/>
      <c r="BS14" s="812"/>
      <c r="BT14" s="813"/>
      <c r="BU14" s="813"/>
      <c r="BV14" s="813"/>
      <c r="BW14" s="813"/>
      <c r="BX14" s="813"/>
      <c r="BY14" s="813"/>
      <c r="BZ14" s="813"/>
      <c r="CA14" s="813"/>
      <c r="CB14" s="813"/>
      <c r="CC14" s="813"/>
      <c r="CD14" s="813"/>
      <c r="CE14" s="813"/>
      <c r="CF14" s="813"/>
      <c r="CG14" s="814"/>
      <c r="CH14" s="815"/>
      <c r="CI14" s="816"/>
      <c r="CJ14" s="816"/>
      <c r="CK14" s="816"/>
      <c r="CL14" s="817"/>
      <c r="CM14" s="815"/>
      <c r="CN14" s="816"/>
      <c r="CO14" s="816"/>
      <c r="CP14" s="816"/>
      <c r="CQ14" s="817"/>
      <c r="CR14" s="815"/>
      <c r="CS14" s="816"/>
      <c r="CT14" s="816"/>
      <c r="CU14" s="816"/>
      <c r="CV14" s="817"/>
      <c r="CW14" s="815"/>
      <c r="CX14" s="816"/>
      <c r="CY14" s="816"/>
      <c r="CZ14" s="816"/>
      <c r="DA14" s="817"/>
      <c r="DB14" s="815"/>
      <c r="DC14" s="816"/>
      <c r="DD14" s="816"/>
      <c r="DE14" s="816"/>
      <c r="DF14" s="817"/>
      <c r="DG14" s="815"/>
      <c r="DH14" s="816"/>
      <c r="DI14" s="816"/>
      <c r="DJ14" s="816"/>
      <c r="DK14" s="817"/>
      <c r="DL14" s="815"/>
      <c r="DM14" s="816"/>
      <c r="DN14" s="816"/>
      <c r="DO14" s="816"/>
      <c r="DP14" s="817"/>
      <c r="DQ14" s="815"/>
      <c r="DR14" s="816"/>
      <c r="DS14" s="816"/>
      <c r="DT14" s="816"/>
      <c r="DU14" s="817"/>
      <c r="DV14" s="812"/>
      <c r="DW14" s="813"/>
      <c r="DX14" s="813"/>
      <c r="DY14" s="813"/>
      <c r="DZ14" s="818"/>
      <c r="EA14" s="234"/>
    </row>
    <row r="15" spans="1:131" s="235" customFormat="1" ht="26.25" customHeight="1" x14ac:dyDescent="0.15">
      <c r="A15" s="238">
        <v>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5"/>
      <c r="AG15" s="826"/>
      <c r="AH15" s="826"/>
      <c r="AI15" s="826"/>
      <c r="AJ15" s="827"/>
      <c r="AK15" s="808"/>
      <c r="AL15" s="809"/>
      <c r="AM15" s="809"/>
      <c r="AN15" s="809"/>
      <c r="AO15" s="809"/>
      <c r="AP15" s="809"/>
      <c r="AQ15" s="809"/>
      <c r="AR15" s="809"/>
      <c r="AS15" s="809"/>
      <c r="AT15" s="809"/>
      <c r="AU15" s="810"/>
      <c r="AV15" s="810"/>
      <c r="AW15" s="810"/>
      <c r="AX15" s="810"/>
      <c r="AY15" s="811"/>
      <c r="AZ15" s="232"/>
      <c r="BA15" s="232"/>
      <c r="BB15" s="232"/>
      <c r="BC15" s="232"/>
      <c r="BD15" s="232"/>
      <c r="BE15" s="233"/>
      <c r="BF15" s="233"/>
      <c r="BG15" s="233"/>
      <c r="BH15" s="233"/>
      <c r="BI15" s="233"/>
      <c r="BJ15" s="233"/>
      <c r="BK15" s="233"/>
      <c r="BL15" s="233"/>
      <c r="BM15" s="233"/>
      <c r="BN15" s="233"/>
      <c r="BO15" s="233"/>
      <c r="BP15" s="233"/>
      <c r="BQ15" s="238">
        <v>9</v>
      </c>
      <c r="BR15" s="239"/>
      <c r="BS15" s="812"/>
      <c r="BT15" s="813"/>
      <c r="BU15" s="813"/>
      <c r="BV15" s="813"/>
      <c r="BW15" s="813"/>
      <c r="BX15" s="813"/>
      <c r="BY15" s="813"/>
      <c r="BZ15" s="813"/>
      <c r="CA15" s="813"/>
      <c r="CB15" s="813"/>
      <c r="CC15" s="813"/>
      <c r="CD15" s="813"/>
      <c r="CE15" s="813"/>
      <c r="CF15" s="813"/>
      <c r="CG15" s="814"/>
      <c r="CH15" s="815"/>
      <c r="CI15" s="816"/>
      <c r="CJ15" s="816"/>
      <c r="CK15" s="816"/>
      <c r="CL15" s="817"/>
      <c r="CM15" s="815"/>
      <c r="CN15" s="816"/>
      <c r="CO15" s="816"/>
      <c r="CP15" s="816"/>
      <c r="CQ15" s="817"/>
      <c r="CR15" s="815"/>
      <c r="CS15" s="816"/>
      <c r="CT15" s="816"/>
      <c r="CU15" s="816"/>
      <c r="CV15" s="817"/>
      <c r="CW15" s="815"/>
      <c r="CX15" s="816"/>
      <c r="CY15" s="816"/>
      <c r="CZ15" s="816"/>
      <c r="DA15" s="817"/>
      <c r="DB15" s="815"/>
      <c r="DC15" s="816"/>
      <c r="DD15" s="816"/>
      <c r="DE15" s="816"/>
      <c r="DF15" s="817"/>
      <c r="DG15" s="815"/>
      <c r="DH15" s="816"/>
      <c r="DI15" s="816"/>
      <c r="DJ15" s="816"/>
      <c r="DK15" s="817"/>
      <c r="DL15" s="815"/>
      <c r="DM15" s="816"/>
      <c r="DN15" s="816"/>
      <c r="DO15" s="816"/>
      <c r="DP15" s="817"/>
      <c r="DQ15" s="815"/>
      <c r="DR15" s="816"/>
      <c r="DS15" s="816"/>
      <c r="DT15" s="816"/>
      <c r="DU15" s="817"/>
      <c r="DV15" s="812"/>
      <c r="DW15" s="813"/>
      <c r="DX15" s="813"/>
      <c r="DY15" s="813"/>
      <c r="DZ15" s="818"/>
      <c r="EA15" s="234"/>
    </row>
    <row r="16" spans="1:131" s="235" customFormat="1" ht="26.25" customHeight="1" x14ac:dyDescent="0.15">
      <c r="A16" s="238">
        <v>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5"/>
      <c r="AG16" s="826"/>
      <c r="AH16" s="826"/>
      <c r="AI16" s="826"/>
      <c r="AJ16" s="827"/>
      <c r="AK16" s="808"/>
      <c r="AL16" s="809"/>
      <c r="AM16" s="809"/>
      <c r="AN16" s="809"/>
      <c r="AO16" s="809"/>
      <c r="AP16" s="809"/>
      <c r="AQ16" s="809"/>
      <c r="AR16" s="809"/>
      <c r="AS16" s="809"/>
      <c r="AT16" s="809"/>
      <c r="AU16" s="810"/>
      <c r="AV16" s="810"/>
      <c r="AW16" s="810"/>
      <c r="AX16" s="810"/>
      <c r="AY16" s="811"/>
      <c r="AZ16" s="232"/>
      <c r="BA16" s="232"/>
      <c r="BB16" s="232"/>
      <c r="BC16" s="232"/>
      <c r="BD16" s="232"/>
      <c r="BE16" s="233"/>
      <c r="BF16" s="233"/>
      <c r="BG16" s="233"/>
      <c r="BH16" s="233"/>
      <c r="BI16" s="233"/>
      <c r="BJ16" s="233"/>
      <c r="BK16" s="233"/>
      <c r="BL16" s="233"/>
      <c r="BM16" s="233"/>
      <c r="BN16" s="233"/>
      <c r="BO16" s="233"/>
      <c r="BP16" s="233"/>
      <c r="BQ16" s="238">
        <v>10</v>
      </c>
      <c r="BR16" s="239"/>
      <c r="BS16" s="812"/>
      <c r="BT16" s="813"/>
      <c r="BU16" s="813"/>
      <c r="BV16" s="813"/>
      <c r="BW16" s="813"/>
      <c r="BX16" s="813"/>
      <c r="BY16" s="813"/>
      <c r="BZ16" s="813"/>
      <c r="CA16" s="813"/>
      <c r="CB16" s="813"/>
      <c r="CC16" s="813"/>
      <c r="CD16" s="813"/>
      <c r="CE16" s="813"/>
      <c r="CF16" s="813"/>
      <c r="CG16" s="814"/>
      <c r="CH16" s="815"/>
      <c r="CI16" s="816"/>
      <c r="CJ16" s="816"/>
      <c r="CK16" s="816"/>
      <c r="CL16" s="817"/>
      <c r="CM16" s="815"/>
      <c r="CN16" s="816"/>
      <c r="CO16" s="816"/>
      <c r="CP16" s="816"/>
      <c r="CQ16" s="817"/>
      <c r="CR16" s="815"/>
      <c r="CS16" s="816"/>
      <c r="CT16" s="816"/>
      <c r="CU16" s="816"/>
      <c r="CV16" s="817"/>
      <c r="CW16" s="815"/>
      <c r="CX16" s="816"/>
      <c r="CY16" s="816"/>
      <c r="CZ16" s="816"/>
      <c r="DA16" s="817"/>
      <c r="DB16" s="815"/>
      <c r="DC16" s="816"/>
      <c r="DD16" s="816"/>
      <c r="DE16" s="816"/>
      <c r="DF16" s="817"/>
      <c r="DG16" s="815"/>
      <c r="DH16" s="816"/>
      <c r="DI16" s="816"/>
      <c r="DJ16" s="816"/>
      <c r="DK16" s="817"/>
      <c r="DL16" s="815"/>
      <c r="DM16" s="816"/>
      <c r="DN16" s="816"/>
      <c r="DO16" s="816"/>
      <c r="DP16" s="817"/>
      <c r="DQ16" s="815"/>
      <c r="DR16" s="816"/>
      <c r="DS16" s="816"/>
      <c r="DT16" s="816"/>
      <c r="DU16" s="817"/>
      <c r="DV16" s="812"/>
      <c r="DW16" s="813"/>
      <c r="DX16" s="813"/>
      <c r="DY16" s="813"/>
      <c r="DZ16" s="818"/>
      <c r="EA16" s="234"/>
    </row>
    <row r="17" spans="1:131" s="235" customFormat="1" ht="26.25" customHeight="1" x14ac:dyDescent="0.15">
      <c r="A17" s="238">
        <v>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5"/>
      <c r="AG17" s="826"/>
      <c r="AH17" s="826"/>
      <c r="AI17" s="826"/>
      <c r="AJ17" s="827"/>
      <c r="AK17" s="808"/>
      <c r="AL17" s="809"/>
      <c r="AM17" s="809"/>
      <c r="AN17" s="809"/>
      <c r="AO17" s="809"/>
      <c r="AP17" s="809"/>
      <c r="AQ17" s="809"/>
      <c r="AR17" s="809"/>
      <c r="AS17" s="809"/>
      <c r="AT17" s="809"/>
      <c r="AU17" s="810"/>
      <c r="AV17" s="810"/>
      <c r="AW17" s="810"/>
      <c r="AX17" s="810"/>
      <c r="AY17" s="811"/>
      <c r="AZ17" s="232"/>
      <c r="BA17" s="232"/>
      <c r="BB17" s="232"/>
      <c r="BC17" s="232"/>
      <c r="BD17" s="232"/>
      <c r="BE17" s="233"/>
      <c r="BF17" s="233"/>
      <c r="BG17" s="233"/>
      <c r="BH17" s="233"/>
      <c r="BI17" s="233"/>
      <c r="BJ17" s="233"/>
      <c r="BK17" s="233"/>
      <c r="BL17" s="233"/>
      <c r="BM17" s="233"/>
      <c r="BN17" s="233"/>
      <c r="BO17" s="233"/>
      <c r="BP17" s="233"/>
      <c r="BQ17" s="238">
        <v>11</v>
      </c>
      <c r="BR17" s="239"/>
      <c r="BS17" s="812"/>
      <c r="BT17" s="813"/>
      <c r="BU17" s="813"/>
      <c r="BV17" s="813"/>
      <c r="BW17" s="813"/>
      <c r="BX17" s="813"/>
      <c r="BY17" s="813"/>
      <c r="BZ17" s="813"/>
      <c r="CA17" s="813"/>
      <c r="CB17" s="813"/>
      <c r="CC17" s="813"/>
      <c r="CD17" s="813"/>
      <c r="CE17" s="813"/>
      <c r="CF17" s="813"/>
      <c r="CG17" s="814"/>
      <c r="CH17" s="815"/>
      <c r="CI17" s="816"/>
      <c r="CJ17" s="816"/>
      <c r="CK17" s="816"/>
      <c r="CL17" s="817"/>
      <c r="CM17" s="815"/>
      <c r="CN17" s="816"/>
      <c r="CO17" s="816"/>
      <c r="CP17" s="816"/>
      <c r="CQ17" s="817"/>
      <c r="CR17" s="815"/>
      <c r="CS17" s="816"/>
      <c r="CT17" s="816"/>
      <c r="CU17" s="816"/>
      <c r="CV17" s="817"/>
      <c r="CW17" s="815"/>
      <c r="CX17" s="816"/>
      <c r="CY17" s="816"/>
      <c r="CZ17" s="816"/>
      <c r="DA17" s="817"/>
      <c r="DB17" s="815"/>
      <c r="DC17" s="816"/>
      <c r="DD17" s="816"/>
      <c r="DE17" s="816"/>
      <c r="DF17" s="817"/>
      <c r="DG17" s="815"/>
      <c r="DH17" s="816"/>
      <c r="DI17" s="816"/>
      <c r="DJ17" s="816"/>
      <c r="DK17" s="817"/>
      <c r="DL17" s="815"/>
      <c r="DM17" s="816"/>
      <c r="DN17" s="816"/>
      <c r="DO17" s="816"/>
      <c r="DP17" s="817"/>
      <c r="DQ17" s="815"/>
      <c r="DR17" s="816"/>
      <c r="DS17" s="816"/>
      <c r="DT17" s="816"/>
      <c r="DU17" s="817"/>
      <c r="DV17" s="812"/>
      <c r="DW17" s="813"/>
      <c r="DX17" s="813"/>
      <c r="DY17" s="813"/>
      <c r="DZ17" s="818"/>
      <c r="EA17" s="234"/>
    </row>
    <row r="18" spans="1:131" s="235" customFormat="1" ht="26.25" customHeight="1" x14ac:dyDescent="0.15">
      <c r="A18" s="238">
        <v>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5"/>
      <c r="AG18" s="826"/>
      <c r="AH18" s="826"/>
      <c r="AI18" s="826"/>
      <c r="AJ18" s="827"/>
      <c r="AK18" s="808"/>
      <c r="AL18" s="809"/>
      <c r="AM18" s="809"/>
      <c r="AN18" s="809"/>
      <c r="AO18" s="809"/>
      <c r="AP18" s="809"/>
      <c r="AQ18" s="809"/>
      <c r="AR18" s="809"/>
      <c r="AS18" s="809"/>
      <c r="AT18" s="809"/>
      <c r="AU18" s="810"/>
      <c r="AV18" s="810"/>
      <c r="AW18" s="810"/>
      <c r="AX18" s="810"/>
      <c r="AY18" s="811"/>
      <c r="AZ18" s="232"/>
      <c r="BA18" s="232"/>
      <c r="BB18" s="232"/>
      <c r="BC18" s="232"/>
      <c r="BD18" s="232"/>
      <c r="BE18" s="233"/>
      <c r="BF18" s="233"/>
      <c r="BG18" s="233"/>
      <c r="BH18" s="233"/>
      <c r="BI18" s="233"/>
      <c r="BJ18" s="233"/>
      <c r="BK18" s="233"/>
      <c r="BL18" s="233"/>
      <c r="BM18" s="233"/>
      <c r="BN18" s="233"/>
      <c r="BO18" s="233"/>
      <c r="BP18" s="233"/>
      <c r="BQ18" s="238">
        <v>12</v>
      </c>
      <c r="BR18" s="239"/>
      <c r="BS18" s="812"/>
      <c r="BT18" s="813"/>
      <c r="BU18" s="813"/>
      <c r="BV18" s="813"/>
      <c r="BW18" s="813"/>
      <c r="BX18" s="813"/>
      <c r="BY18" s="813"/>
      <c r="BZ18" s="813"/>
      <c r="CA18" s="813"/>
      <c r="CB18" s="813"/>
      <c r="CC18" s="813"/>
      <c r="CD18" s="813"/>
      <c r="CE18" s="813"/>
      <c r="CF18" s="813"/>
      <c r="CG18" s="814"/>
      <c r="CH18" s="815"/>
      <c r="CI18" s="816"/>
      <c r="CJ18" s="816"/>
      <c r="CK18" s="816"/>
      <c r="CL18" s="817"/>
      <c r="CM18" s="815"/>
      <c r="CN18" s="816"/>
      <c r="CO18" s="816"/>
      <c r="CP18" s="816"/>
      <c r="CQ18" s="817"/>
      <c r="CR18" s="815"/>
      <c r="CS18" s="816"/>
      <c r="CT18" s="816"/>
      <c r="CU18" s="816"/>
      <c r="CV18" s="817"/>
      <c r="CW18" s="815"/>
      <c r="CX18" s="816"/>
      <c r="CY18" s="816"/>
      <c r="CZ18" s="816"/>
      <c r="DA18" s="817"/>
      <c r="DB18" s="815"/>
      <c r="DC18" s="816"/>
      <c r="DD18" s="816"/>
      <c r="DE18" s="816"/>
      <c r="DF18" s="817"/>
      <c r="DG18" s="815"/>
      <c r="DH18" s="816"/>
      <c r="DI18" s="816"/>
      <c r="DJ18" s="816"/>
      <c r="DK18" s="817"/>
      <c r="DL18" s="815"/>
      <c r="DM18" s="816"/>
      <c r="DN18" s="816"/>
      <c r="DO18" s="816"/>
      <c r="DP18" s="817"/>
      <c r="DQ18" s="815"/>
      <c r="DR18" s="816"/>
      <c r="DS18" s="816"/>
      <c r="DT18" s="816"/>
      <c r="DU18" s="817"/>
      <c r="DV18" s="812"/>
      <c r="DW18" s="813"/>
      <c r="DX18" s="813"/>
      <c r="DY18" s="813"/>
      <c r="DZ18" s="818"/>
      <c r="EA18" s="234"/>
    </row>
    <row r="19" spans="1:131" s="235" customFormat="1" ht="26.25" customHeight="1" x14ac:dyDescent="0.15">
      <c r="A19" s="238">
        <v>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5"/>
      <c r="AG19" s="826"/>
      <c r="AH19" s="826"/>
      <c r="AI19" s="826"/>
      <c r="AJ19" s="827"/>
      <c r="AK19" s="808"/>
      <c r="AL19" s="809"/>
      <c r="AM19" s="809"/>
      <c r="AN19" s="809"/>
      <c r="AO19" s="809"/>
      <c r="AP19" s="809"/>
      <c r="AQ19" s="809"/>
      <c r="AR19" s="809"/>
      <c r="AS19" s="809"/>
      <c r="AT19" s="809"/>
      <c r="AU19" s="810"/>
      <c r="AV19" s="810"/>
      <c r="AW19" s="810"/>
      <c r="AX19" s="810"/>
      <c r="AY19" s="811"/>
      <c r="AZ19" s="232"/>
      <c r="BA19" s="232"/>
      <c r="BB19" s="232"/>
      <c r="BC19" s="232"/>
      <c r="BD19" s="232"/>
      <c r="BE19" s="233"/>
      <c r="BF19" s="233"/>
      <c r="BG19" s="233"/>
      <c r="BH19" s="233"/>
      <c r="BI19" s="233"/>
      <c r="BJ19" s="233"/>
      <c r="BK19" s="233"/>
      <c r="BL19" s="233"/>
      <c r="BM19" s="233"/>
      <c r="BN19" s="233"/>
      <c r="BO19" s="233"/>
      <c r="BP19" s="233"/>
      <c r="BQ19" s="238">
        <v>13</v>
      </c>
      <c r="BR19" s="239"/>
      <c r="BS19" s="812"/>
      <c r="BT19" s="813"/>
      <c r="BU19" s="813"/>
      <c r="BV19" s="813"/>
      <c r="BW19" s="813"/>
      <c r="BX19" s="813"/>
      <c r="BY19" s="813"/>
      <c r="BZ19" s="813"/>
      <c r="CA19" s="813"/>
      <c r="CB19" s="813"/>
      <c r="CC19" s="813"/>
      <c r="CD19" s="813"/>
      <c r="CE19" s="813"/>
      <c r="CF19" s="813"/>
      <c r="CG19" s="814"/>
      <c r="CH19" s="815"/>
      <c r="CI19" s="816"/>
      <c r="CJ19" s="816"/>
      <c r="CK19" s="816"/>
      <c r="CL19" s="817"/>
      <c r="CM19" s="815"/>
      <c r="CN19" s="816"/>
      <c r="CO19" s="816"/>
      <c r="CP19" s="816"/>
      <c r="CQ19" s="817"/>
      <c r="CR19" s="815"/>
      <c r="CS19" s="816"/>
      <c r="CT19" s="816"/>
      <c r="CU19" s="816"/>
      <c r="CV19" s="817"/>
      <c r="CW19" s="815"/>
      <c r="CX19" s="816"/>
      <c r="CY19" s="816"/>
      <c r="CZ19" s="816"/>
      <c r="DA19" s="817"/>
      <c r="DB19" s="815"/>
      <c r="DC19" s="816"/>
      <c r="DD19" s="816"/>
      <c r="DE19" s="816"/>
      <c r="DF19" s="817"/>
      <c r="DG19" s="815"/>
      <c r="DH19" s="816"/>
      <c r="DI19" s="816"/>
      <c r="DJ19" s="816"/>
      <c r="DK19" s="817"/>
      <c r="DL19" s="815"/>
      <c r="DM19" s="816"/>
      <c r="DN19" s="816"/>
      <c r="DO19" s="816"/>
      <c r="DP19" s="817"/>
      <c r="DQ19" s="815"/>
      <c r="DR19" s="816"/>
      <c r="DS19" s="816"/>
      <c r="DT19" s="816"/>
      <c r="DU19" s="817"/>
      <c r="DV19" s="812"/>
      <c r="DW19" s="813"/>
      <c r="DX19" s="813"/>
      <c r="DY19" s="813"/>
      <c r="DZ19" s="818"/>
      <c r="EA19" s="234"/>
    </row>
    <row r="20" spans="1:131" s="235" customFormat="1" ht="26.25" customHeight="1" x14ac:dyDescent="0.15">
      <c r="A20" s="238">
        <v>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5"/>
      <c r="AG20" s="826"/>
      <c r="AH20" s="826"/>
      <c r="AI20" s="826"/>
      <c r="AJ20" s="827"/>
      <c r="AK20" s="808"/>
      <c r="AL20" s="809"/>
      <c r="AM20" s="809"/>
      <c r="AN20" s="809"/>
      <c r="AO20" s="809"/>
      <c r="AP20" s="809"/>
      <c r="AQ20" s="809"/>
      <c r="AR20" s="809"/>
      <c r="AS20" s="809"/>
      <c r="AT20" s="809"/>
      <c r="AU20" s="810"/>
      <c r="AV20" s="810"/>
      <c r="AW20" s="810"/>
      <c r="AX20" s="810"/>
      <c r="AY20" s="811"/>
      <c r="AZ20" s="232"/>
      <c r="BA20" s="232"/>
      <c r="BB20" s="232"/>
      <c r="BC20" s="232"/>
      <c r="BD20" s="232"/>
      <c r="BE20" s="233"/>
      <c r="BF20" s="233"/>
      <c r="BG20" s="233"/>
      <c r="BH20" s="233"/>
      <c r="BI20" s="233"/>
      <c r="BJ20" s="233"/>
      <c r="BK20" s="233"/>
      <c r="BL20" s="233"/>
      <c r="BM20" s="233"/>
      <c r="BN20" s="233"/>
      <c r="BO20" s="233"/>
      <c r="BP20" s="233"/>
      <c r="BQ20" s="238">
        <v>14</v>
      </c>
      <c r="BR20" s="239"/>
      <c r="BS20" s="812"/>
      <c r="BT20" s="813"/>
      <c r="BU20" s="813"/>
      <c r="BV20" s="813"/>
      <c r="BW20" s="813"/>
      <c r="BX20" s="813"/>
      <c r="BY20" s="813"/>
      <c r="BZ20" s="813"/>
      <c r="CA20" s="813"/>
      <c r="CB20" s="813"/>
      <c r="CC20" s="813"/>
      <c r="CD20" s="813"/>
      <c r="CE20" s="813"/>
      <c r="CF20" s="813"/>
      <c r="CG20" s="814"/>
      <c r="CH20" s="815"/>
      <c r="CI20" s="816"/>
      <c r="CJ20" s="816"/>
      <c r="CK20" s="816"/>
      <c r="CL20" s="817"/>
      <c r="CM20" s="815"/>
      <c r="CN20" s="816"/>
      <c r="CO20" s="816"/>
      <c r="CP20" s="816"/>
      <c r="CQ20" s="817"/>
      <c r="CR20" s="815"/>
      <c r="CS20" s="816"/>
      <c r="CT20" s="816"/>
      <c r="CU20" s="816"/>
      <c r="CV20" s="817"/>
      <c r="CW20" s="815"/>
      <c r="CX20" s="816"/>
      <c r="CY20" s="816"/>
      <c r="CZ20" s="816"/>
      <c r="DA20" s="817"/>
      <c r="DB20" s="815"/>
      <c r="DC20" s="816"/>
      <c r="DD20" s="816"/>
      <c r="DE20" s="816"/>
      <c r="DF20" s="817"/>
      <c r="DG20" s="815"/>
      <c r="DH20" s="816"/>
      <c r="DI20" s="816"/>
      <c r="DJ20" s="816"/>
      <c r="DK20" s="817"/>
      <c r="DL20" s="815"/>
      <c r="DM20" s="816"/>
      <c r="DN20" s="816"/>
      <c r="DO20" s="816"/>
      <c r="DP20" s="817"/>
      <c r="DQ20" s="815"/>
      <c r="DR20" s="816"/>
      <c r="DS20" s="816"/>
      <c r="DT20" s="816"/>
      <c r="DU20" s="817"/>
      <c r="DV20" s="812"/>
      <c r="DW20" s="813"/>
      <c r="DX20" s="813"/>
      <c r="DY20" s="813"/>
      <c r="DZ20" s="818"/>
      <c r="EA20" s="234"/>
    </row>
    <row r="21" spans="1:131" s="235" customFormat="1" ht="26.25" customHeight="1" thickBot="1" x14ac:dyDescent="0.2">
      <c r="A21" s="238">
        <v>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5"/>
      <c r="AG21" s="826"/>
      <c r="AH21" s="826"/>
      <c r="AI21" s="826"/>
      <c r="AJ21" s="827"/>
      <c r="AK21" s="808"/>
      <c r="AL21" s="809"/>
      <c r="AM21" s="809"/>
      <c r="AN21" s="809"/>
      <c r="AO21" s="809"/>
      <c r="AP21" s="809"/>
      <c r="AQ21" s="809"/>
      <c r="AR21" s="809"/>
      <c r="AS21" s="809"/>
      <c r="AT21" s="809"/>
      <c r="AU21" s="810"/>
      <c r="AV21" s="810"/>
      <c r="AW21" s="810"/>
      <c r="AX21" s="810"/>
      <c r="AY21" s="811"/>
      <c r="AZ21" s="232"/>
      <c r="BA21" s="232"/>
      <c r="BB21" s="232"/>
      <c r="BC21" s="232"/>
      <c r="BD21" s="232"/>
      <c r="BE21" s="233"/>
      <c r="BF21" s="233"/>
      <c r="BG21" s="233"/>
      <c r="BH21" s="233"/>
      <c r="BI21" s="233"/>
      <c r="BJ21" s="233"/>
      <c r="BK21" s="233"/>
      <c r="BL21" s="233"/>
      <c r="BM21" s="233"/>
      <c r="BN21" s="233"/>
      <c r="BO21" s="233"/>
      <c r="BP21" s="233"/>
      <c r="BQ21" s="238">
        <v>15</v>
      </c>
      <c r="BR21" s="239"/>
      <c r="BS21" s="812"/>
      <c r="BT21" s="813"/>
      <c r="BU21" s="813"/>
      <c r="BV21" s="813"/>
      <c r="BW21" s="813"/>
      <c r="BX21" s="813"/>
      <c r="BY21" s="813"/>
      <c r="BZ21" s="813"/>
      <c r="CA21" s="813"/>
      <c r="CB21" s="813"/>
      <c r="CC21" s="813"/>
      <c r="CD21" s="813"/>
      <c r="CE21" s="813"/>
      <c r="CF21" s="813"/>
      <c r="CG21" s="814"/>
      <c r="CH21" s="815"/>
      <c r="CI21" s="816"/>
      <c r="CJ21" s="816"/>
      <c r="CK21" s="816"/>
      <c r="CL21" s="817"/>
      <c r="CM21" s="815"/>
      <c r="CN21" s="816"/>
      <c r="CO21" s="816"/>
      <c r="CP21" s="816"/>
      <c r="CQ21" s="817"/>
      <c r="CR21" s="815"/>
      <c r="CS21" s="816"/>
      <c r="CT21" s="816"/>
      <c r="CU21" s="816"/>
      <c r="CV21" s="817"/>
      <c r="CW21" s="815"/>
      <c r="CX21" s="816"/>
      <c r="CY21" s="816"/>
      <c r="CZ21" s="816"/>
      <c r="DA21" s="817"/>
      <c r="DB21" s="815"/>
      <c r="DC21" s="816"/>
      <c r="DD21" s="816"/>
      <c r="DE21" s="816"/>
      <c r="DF21" s="817"/>
      <c r="DG21" s="815"/>
      <c r="DH21" s="816"/>
      <c r="DI21" s="816"/>
      <c r="DJ21" s="816"/>
      <c r="DK21" s="817"/>
      <c r="DL21" s="815"/>
      <c r="DM21" s="816"/>
      <c r="DN21" s="816"/>
      <c r="DO21" s="816"/>
      <c r="DP21" s="817"/>
      <c r="DQ21" s="815"/>
      <c r="DR21" s="816"/>
      <c r="DS21" s="816"/>
      <c r="DT21" s="816"/>
      <c r="DU21" s="817"/>
      <c r="DV21" s="812"/>
      <c r="DW21" s="813"/>
      <c r="DX21" s="813"/>
      <c r="DY21" s="813"/>
      <c r="DZ21" s="818"/>
      <c r="EA21" s="234"/>
    </row>
    <row r="22" spans="1:131" s="235" customFormat="1" ht="26.25" customHeight="1" x14ac:dyDescent="0.15">
      <c r="A22" s="238">
        <v>16</v>
      </c>
      <c r="B22" s="819"/>
      <c r="C22" s="820"/>
      <c r="D22" s="820"/>
      <c r="E22" s="820"/>
      <c r="F22" s="820"/>
      <c r="G22" s="820"/>
      <c r="H22" s="820"/>
      <c r="I22" s="820"/>
      <c r="J22" s="820"/>
      <c r="K22" s="820"/>
      <c r="L22" s="820"/>
      <c r="M22" s="820"/>
      <c r="N22" s="820"/>
      <c r="O22" s="820"/>
      <c r="P22" s="821"/>
      <c r="Q22" s="842"/>
      <c r="R22" s="843"/>
      <c r="S22" s="843"/>
      <c r="T22" s="843"/>
      <c r="U22" s="843"/>
      <c r="V22" s="843"/>
      <c r="W22" s="843"/>
      <c r="X22" s="843"/>
      <c r="Y22" s="843"/>
      <c r="Z22" s="843"/>
      <c r="AA22" s="843"/>
      <c r="AB22" s="843"/>
      <c r="AC22" s="843"/>
      <c r="AD22" s="843"/>
      <c r="AE22" s="844"/>
      <c r="AF22" s="825"/>
      <c r="AG22" s="826"/>
      <c r="AH22" s="826"/>
      <c r="AI22" s="826"/>
      <c r="AJ22" s="827"/>
      <c r="AK22" s="845"/>
      <c r="AL22" s="846"/>
      <c r="AM22" s="846"/>
      <c r="AN22" s="846"/>
      <c r="AO22" s="846"/>
      <c r="AP22" s="846"/>
      <c r="AQ22" s="846"/>
      <c r="AR22" s="846"/>
      <c r="AS22" s="846"/>
      <c r="AT22" s="846"/>
      <c r="AU22" s="847"/>
      <c r="AV22" s="847"/>
      <c r="AW22" s="847"/>
      <c r="AX22" s="847"/>
      <c r="AY22" s="848"/>
      <c r="AZ22" s="849" t="s">
        <v>393</v>
      </c>
      <c r="BA22" s="849"/>
      <c r="BB22" s="849"/>
      <c r="BC22" s="849"/>
      <c r="BD22" s="850"/>
      <c r="BE22" s="233"/>
      <c r="BF22" s="233"/>
      <c r="BG22" s="233"/>
      <c r="BH22" s="233"/>
      <c r="BI22" s="233"/>
      <c r="BJ22" s="233"/>
      <c r="BK22" s="233"/>
      <c r="BL22" s="233"/>
      <c r="BM22" s="233"/>
      <c r="BN22" s="233"/>
      <c r="BO22" s="233"/>
      <c r="BP22" s="233"/>
      <c r="BQ22" s="238">
        <v>16</v>
      </c>
      <c r="BR22" s="239"/>
      <c r="BS22" s="812"/>
      <c r="BT22" s="813"/>
      <c r="BU22" s="813"/>
      <c r="BV22" s="813"/>
      <c r="BW22" s="813"/>
      <c r="BX22" s="813"/>
      <c r="BY22" s="813"/>
      <c r="BZ22" s="813"/>
      <c r="CA22" s="813"/>
      <c r="CB22" s="813"/>
      <c r="CC22" s="813"/>
      <c r="CD22" s="813"/>
      <c r="CE22" s="813"/>
      <c r="CF22" s="813"/>
      <c r="CG22" s="814"/>
      <c r="CH22" s="815"/>
      <c r="CI22" s="816"/>
      <c r="CJ22" s="816"/>
      <c r="CK22" s="816"/>
      <c r="CL22" s="817"/>
      <c r="CM22" s="815"/>
      <c r="CN22" s="816"/>
      <c r="CO22" s="816"/>
      <c r="CP22" s="816"/>
      <c r="CQ22" s="817"/>
      <c r="CR22" s="815"/>
      <c r="CS22" s="816"/>
      <c r="CT22" s="816"/>
      <c r="CU22" s="816"/>
      <c r="CV22" s="817"/>
      <c r="CW22" s="815"/>
      <c r="CX22" s="816"/>
      <c r="CY22" s="816"/>
      <c r="CZ22" s="816"/>
      <c r="DA22" s="817"/>
      <c r="DB22" s="815"/>
      <c r="DC22" s="816"/>
      <c r="DD22" s="816"/>
      <c r="DE22" s="816"/>
      <c r="DF22" s="817"/>
      <c r="DG22" s="815"/>
      <c r="DH22" s="816"/>
      <c r="DI22" s="816"/>
      <c r="DJ22" s="816"/>
      <c r="DK22" s="817"/>
      <c r="DL22" s="815"/>
      <c r="DM22" s="816"/>
      <c r="DN22" s="816"/>
      <c r="DO22" s="816"/>
      <c r="DP22" s="817"/>
      <c r="DQ22" s="815"/>
      <c r="DR22" s="816"/>
      <c r="DS22" s="816"/>
      <c r="DT22" s="816"/>
      <c r="DU22" s="817"/>
      <c r="DV22" s="812"/>
      <c r="DW22" s="813"/>
      <c r="DX22" s="813"/>
      <c r="DY22" s="813"/>
      <c r="DZ22" s="818"/>
      <c r="EA22" s="234"/>
    </row>
    <row r="23" spans="1:131" s="235" customFormat="1" ht="26.25" customHeight="1" thickBot="1" x14ac:dyDescent="0.2">
      <c r="A23" s="240" t="s">
        <v>394</v>
      </c>
      <c r="B23" s="832" t="s">
        <v>395</v>
      </c>
      <c r="C23" s="833"/>
      <c r="D23" s="833"/>
      <c r="E23" s="833"/>
      <c r="F23" s="833"/>
      <c r="G23" s="833"/>
      <c r="H23" s="833"/>
      <c r="I23" s="833"/>
      <c r="J23" s="833"/>
      <c r="K23" s="833"/>
      <c r="L23" s="833"/>
      <c r="M23" s="833"/>
      <c r="N23" s="833"/>
      <c r="O23" s="833"/>
      <c r="P23" s="834"/>
      <c r="Q23" s="835">
        <v>44514</v>
      </c>
      <c r="R23" s="836"/>
      <c r="S23" s="836"/>
      <c r="T23" s="836"/>
      <c r="U23" s="836"/>
      <c r="V23" s="836">
        <v>42294</v>
      </c>
      <c r="W23" s="836"/>
      <c r="X23" s="836"/>
      <c r="Y23" s="836"/>
      <c r="Z23" s="836"/>
      <c r="AA23" s="836">
        <f>Q23-V23</f>
        <v>2220</v>
      </c>
      <c r="AB23" s="836"/>
      <c r="AC23" s="836"/>
      <c r="AD23" s="836"/>
      <c r="AE23" s="837"/>
      <c r="AF23" s="838">
        <v>1974</v>
      </c>
      <c r="AG23" s="836"/>
      <c r="AH23" s="836"/>
      <c r="AI23" s="836"/>
      <c r="AJ23" s="839"/>
      <c r="AK23" s="840"/>
      <c r="AL23" s="841"/>
      <c r="AM23" s="841"/>
      <c r="AN23" s="841"/>
      <c r="AO23" s="841"/>
      <c r="AP23" s="836">
        <v>13851</v>
      </c>
      <c r="AQ23" s="836"/>
      <c r="AR23" s="836"/>
      <c r="AS23" s="836"/>
      <c r="AT23" s="836"/>
      <c r="AU23" s="852"/>
      <c r="AV23" s="852"/>
      <c r="AW23" s="852"/>
      <c r="AX23" s="852"/>
      <c r="AY23" s="853"/>
      <c r="AZ23" s="854" t="s">
        <v>396</v>
      </c>
      <c r="BA23" s="855"/>
      <c r="BB23" s="855"/>
      <c r="BC23" s="855"/>
      <c r="BD23" s="856"/>
      <c r="BE23" s="233"/>
      <c r="BF23" s="233"/>
      <c r="BG23" s="233"/>
      <c r="BH23" s="233"/>
      <c r="BI23" s="233"/>
      <c r="BJ23" s="233"/>
      <c r="BK23" s="233"/>
      <c r="BL23" s="233"/>
      <c r="BM23" s="233"/>
      <c r="BN23" s="233"/>
      <c r="BO23" s="233"/>
      <c r="BP23" s="233"/>
      <c r="BQ23" s="238">
        <v>17</v>
      </c>
      <c r="BR23" s="239"/>
      <c r="BS23" s="812"/>
      <c r="BT23" s="813"/>
      <c r="BU23" s="813"/>
      <c r="BV23" s="813"/>
      <c r="BW23" s="813"/>
      <c r="BX23" s="813"/>
      <c r="BY23" s="813"/>
      <c r="BZ23" s="813"/>
      <c r="CA23" s="813"/>
      <c r="CB23" s="813"/>
      <c r="CC23" s="813"/>
      <c r="CD23" s="813"/>
      <c r="CE23" s="813"/>
      <c r="CF23" s="813"/>
      <c r="CG23" s="814"/>
      <c r="CH23" s="815"/>
      <c r="CI23" s="816"/>
      <c r="CJ23" s="816"/>
      <c r="CK23" s="816"/>
      <c r="CL23" s="817"/>
      <c r="CM23" s="815"/>
      <c r="CN23" s="816"/>
      <c r="CO23" s="816"/>
      <c r="CP23" s="816"/>
      <c r="CQ23" s="817"/>
      <c r="CR23" s="815"/>
      <c r="CS23" s="816"/>
      <c r="CT23" s="816"/>
      <c r="CU23" s="816"/>
      <c r="CV23" s="817"/>
      <c r="CW23" s="815"/>
      <c r="CX23" s="816"/>
      <c r="CY23" s="816"/>
      <c r="CZ23" s="816"/>
      <c r="DA23" s="817"/>
      <c r="DB23" s="815"/>
      <c r="DC23" s="816"/>
      <c r="DD23" s="816"/>
      <c r="DE23" s="816"/>
      <c r="DF23" s="817"/>
      <c r="DG23" s="815"/>
      <c r="DH23" s="816"/>
      <c r="DI23" s="816"/>
      <c r="DJ23" s="816"/>
      <c r="DK23" s="817"/>
      <c r="DL23" s="815"/>
      <c r="DM23" s="816"/>
      <c r="DN23" s="816"/>
      <c r="DO23" s="816"/>
      <c r="DP23" s="817"/>
      <c r="DQ23" s="815"/>
      <c r="DR23" s="816"/>
      <c r="DS23" s="816"/>
      <c r="DT23" s="816"/>
      <c r="DU23" s="817"/>
      <c r="DV23" s="812"/>
      <c r="DW23" s="813"/>
      <c r="DX23" s="813"/>
      <c r="DY23" s="813"/>
      <c r="DZ23" s="818"/>
      <c r="EA23" s="234"/>
    </row>
    <row r="24" spans="1:131" s="235" customFormat="1" ht="26.25" customHeight="1" x14ac:dyDescent="0.15">
      <c r="A24" s="851" t="s">
        <v>397</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32"/>
      <c r="BA24" s="232"/>
      <c r="BB24" s="232"/>
      <c r="BC24" s="232"/>
      <c r="BD24" s="232"/>
      <c r="BE24" s="233"/>
      <c r="BF24" s="233"/>
      <c r="BG24" s="233"/>
      <c r="BH24" s="233"/>
      <c r="BI24" s="233"/>
      <c r="BJ24" s="233"/>
      <c r="BK24" s="233"/>
      <c r="BL24" s="233"/>
      <c r="BM24" s="233"/>
      <c r="BN24" s="233"/>
      <c r="BO24" s="233"/>
      <c r="BP24" s="233"/>
      <c r="BQ24" s="238">
        <v>18</v>
      </c>
      <c r="BR24" s="239"/>
      <c r="BS24" s="812"/>
      <c r="BT24" s="813"/>
      <c r="BU24" s="813"/>
      <c r="BV24" s="813"/>
      <c r="BW24" s="813"/>
      <c r="BX24" s="813"/>
      <c r="BY24" s="813"/>
      <c r="BZ24" s="813"/>
      <c r="CA24" s="813"/>
      <c r="CB24" s="813"/>
      <c r="CC24" s="813"/>
      <c r="CD24" s="813"/>
      <c r="CE24" s="813"/>
      <c r="CF24" s="813"/>
      <c r="CG24" s="814"/>
      <c r="CH24" s="815"/>
      <c r="CI24" s="816"/>
      <c r="CJ24" s="816"/>
      <c r="CK24" s="816"/>
      <c r="CL24" s="817"/>
      <c r="CM24" s="815"/>
      <c r="CN24" s="816"/>
      <c r="CO24" s="816"/>
      <c r="CP24" s="816"/>
      <c r="CQ24" s="817"/>
      <c r="CR24" s="815"/>
      <c r="CS24" s="816"/>
      <c r="CT24" s="816"/>
      <c r="CU24" s="816"/>
      <c r="CV24" s="817"/>
      <c r="CW24" s="815"/>
      <c r="CX24" s="816"/>
      <c r="CY24" s="816"/>
      <c r="CZ24" s="816"/>
      <c r="DA24" s="817"/>
      <c r="DB24" s="815"/>
      <c r="DC24" s="816"/>
      <c r="DD24" s="816"/>
      <c r="DE24" s="816"/>
      <c r="DF24" s="817"/>
      <c r="DG24" s="815"/>
      <c r="DH24" s="816"/>
      <c r="DI24" s="816"/>
      <c r="DJ24" s="816"/>
      <c r="DK24" s="817"/>
      <c r="DL24" s="815"/>
      <c r="DM24" s="816"/>
      <c r="DN24" s="816"/>
      <c r="DO24" s="816"/>
      <c r="DP24" s="817"/>
      <c r="DQ24" s="815"/>
      <c r="DR24" s="816"/>
      <c r="DS24" s="816"/>
      <c r="DT24" s="816"/>
      <c r="DU24" s="817"/>
      <c r="DV24" s="812"/>
      <c r="DW24" s="813"/>
      <c r="DX24" s="813"/>
      <c r="DY24" s="813"/>
      <c r="DZ24" s="818"/>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2"/>
      <c r="BT25" s="813"/>
      <c r="BU25" s="813"/>
      <c r="BV25" s="813"/>
      <c r="BW25" s="813"/>
      <c r="BX25" s="813"/>
      <c r="BY25" s="813"/>
      <c r="BZ25" s="813"/>
      <c r="CA25" s="813"/>
      <c r="CB25" s="813"/>
      <c r="CC25" s="813"/>
      <c r="CD25" s="813"/>
      <c r="CE25" s="813"/>
      <c r="CF25" s="813"/>
      <c r="CG25" s="814"/>
      <c r="CH25" s="815"/>
      <c r="CI25" s="816"/>
      <c r="CJ25" s="816"/>
      <c r="CK25" s="816"/>
      <c r="CL25" s="817"/>
      <c r="CM25" s="815"/>
      <c r="CN25" s="816"/>
      <c r="CO25" s="816"/>
      <c r="CP25" s="816"/>
      <c r="CQ25" s="817"/>
      <c r="CR25" s="815"/>
      <c r="CS25" s="816"/>
      <c r="CT25" s="816"/>
      <c r="CU25" s="816"/>
      <c r="CV25" s="817"/>
      <c r="CW25" s="815"/>
      <c r="CX25" s="816"/>
      <c r="CY25" s="816"/>
      <c r="CZ25" s="816"/>
      <c r="DA25" s="817"/>
      <c r="DB25" s="815"/>
      <c r="DC25" s="816"/>
      <c r="DD25" s="816"/>
      <c r="DE25" s="816"/>
      <c r="DF25" s="817"/>
      <c r="DG25" s="815"/>
      <c r="DH25" s="816"/>
      <c r="DI25" s="816"/>
      <c r="DJ25" s="816"/>
      <c r="DK25" s="817"/>
      <c r="DL25" s="815"/>
      <c r="DM25" s="816"/>
      <c r="DN25" s="816"/>
      <c r="DO25" s="816"/>
      <c r="DP25" s="817"/>
      <c r="DQ25" s="815"/>
      <c r="DR25" s="816"/>
      <c r="DS25" s="816"/>
      <c r="DT25" s="816"/>
      <c r="DU25" s="817"/>
      <c r="DV25" s="812"/>
      <c r="DW25" s="813"/>
      <c r="DX25" s="813"/>
      <c r="DY25" s="813"/>
      <c r="DZ25" s="818"/>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7" t="s">
        <v>402</v>
      </c>
      <c r="AG26" s="858"/>
      <c r="AH26" s="858"/>
      <c r="AI26" s="858"/>
      <c r="AJ26" s="859"/>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380</v>
      </c>
      <c r="BF26" s="770"/>
      <c r="BG26" s="770"/>
      <c r="BH26" s="770"/>
      <c r="BI26" s="776"/>
      <c r="BJ26" s="232"/>
      <c r="BK26" s="232"/>
      <c r="BL26" s="232"/>
      <c r="BM26" s="232"/>
      <c r="BN26" s="232"/>
      <c r="BO26" s="241"/>
      <c r="BP26" s="241"/>
      <c r="BQ26" s="238">
        <v>20</v>
      </c>
      <c r="BR26" s="239"/>
      <c r="BS26" s="812"/>
      <c r="BT26" s="813"/>
      <c r="BU26" s="813"/>
      <c r="BV26" s="813"/>
      <c r="BW26" s="813"/>
      <c r="BX26" s="813"/>
      <c r="BY26" s="813"/>
      <c r="BZ26" s="813"/>
      <c r="CA26" s="813"/>
      <c r="CB26" s="813"/>
      <c r="CC26" s="813"/>
      <c r="CD26" s="813"/>
      <c r="CE26" s="813"/>
      <c r="CF26" s="813"/>
      <c r="CG26" s="814"/>
      <c r="CH26" s="815"/>
      <c r="CI26" s="816"/>
      <c r="CJ26" s="816"/>
      <c r="CK26" s="816"/>
      <c r="CL26" s="817"/>
      <c r="CM26" s="815"/>
      <c r="CN26" s="816"/>
      <c r="CO26" s="816"/>
      <c r="CP26" s="816"/>
      <c r="CQ26" s="817"/>
      <c r="CR26" s="815"/>
      <c r="CS26" s="816"/>
      <c r="CT26" s="816"/>
      <c r="CU26" s="816"/>
      <c r="CV26" s="817"/>
      <c r="CW26" s="815"/>
      <c r="CX26" s="816"/>
      <c r="CY26" s="816"/>
      <c r="CZ26" s="816"/>
      <c r="DA26" s="817"/>
      <c r="DB26" s="815"/>
      <c r="DC26" s="816"/>
      <c r="DD26" s="816"/>
      <c r="DE26" s="816"/>
      <c r="DF26" s="817"/>
      <c r="DG26" s="815"/>
      <c r="DH26" s="816"/>
      <c r="DI26" s="816"/>
      <c r="DJ26" s="816"/>
      <c r="DK26" s="817"/>
      <c r="DL26" s="815"/>
      <c r="DM26" s="816"/>
      <c r="DN26" s="816"/>
      <c r="DO26" s="816"/>
      <c r="DP26" s="817"/>
      <c r="DQ26" s="815"/>
      <c r="DR26" s="816"/>
      <c r="DS26" s="816"/>
      <c r="DT26" s="816"/>
      <c r="DU26" s="817"/>
      <c r="DV26" s="812"/>
      <c r="DW26" s="813"/>
      <c r="DX26" s="813"/>
      <c r="DY26" s="813"/>
      <c r="DZ26" s="818"/>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60"/>
      <c r="AG27" s="861"/>
      <c r="AH27" s="861"/>
      <c r="AI27" s="861"/>
      <c r="AJ27" s="862"/>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2"/>
      <c r="BT27" s="813"/>
      <c r="BU27" s="813"/>
      <c r="BV27" s="813"/>
      <c r="BW27" s="813"/>
      <c r="BX27" s="813"/>
      <c r="BY27" s="813"/>
      <c r="BZ27" s="813"/>
      <c r="CA27" s="813"/>
      <c r="CB27" s="813"/>
      <c r="CC27" s="813"/>
      <c r="CD27" s="813"/>
      <c r="CE27" s="813"/>
      <c r="CF27" s="813"/>
      <c r="CG27" s="814"/>
      <c r="CH27" s="815"/>
      <c r="CI27" s="816"/>
      <c r="CJ27" s="816"/>
      <c r="CK27" s="816"/>
      <c r="CL27" s="817"/>
      <c r="CM27" s="815"/>
      <c r="CN27" s="816"/>
      <c r="CO27" s="816"/>
      <c r="CP27" s="816"/>
      <c r="CQ27" s="817"/>
      <c r="CR27" s="815"/>
      <c r="CS27" s="816"/>
      <c r="CT27" s="816"/>
      <c r="CU27" s="816"/>
      <c r="CV27" s="817"/>
      <c r="CW27" s="815"/>
      <c r="CX27" s="816"/>
      <c r="CY27" s="816"/>
      <c r="CZ27" s="816"/>
      <c r="DA27" s="817"/>
      <c r="DB27" s="815"/>
      <c r="DC27" s="816"/>
      <c r="DD27" s="816"/>
      <c r="DE27" s="816"/>
      <c r="DF27" s="817"/>
      <c r="DG27" s="815"/>
      <c r="DH27" s="816"/>
      <c r="DI27" s="816"/>
      <c r="DJ27" s="816"/>
      <c r="DK27" s="817"/>
      <c r="DL27" s="815"/>
      <c r="DM27" s="816"/>
      <c r="DN27" s="816"/>
      <c r="DO27" s="816"/>
      <c r="DP27" s="817"/>
      <c r="DQ27" s="815"/>
      <c r="DR27" s="816"/>
      <c r="DS27" s="816"/>
      <c r="DT27" s="816"/>
      <c r="DU27" s="817"/>
      <c r="DV27" s="812"/>
      <c r="DW27" s="813"/>
      <c r="DX27" s="813"/>
      <c r="DY27" s="813"/>
      <c r="DZ27" s="818"/>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788">
        <v>9344</v>
      </c>
      <c r="R28" s="789"/>
      <c r="S28" s="789"/>
      <c r="T28" s="789"/>
      <c r="U28" s="790"/>
      <c r="V28" s="791">
        <v>9216</v>
      </c>
      <c r="W28" s="789"/>
      <c r="X28" s="789"/>
      <c r="Y28" s="789"/>
      <c r="Z28" s="790"/>
      <c r="AA28" s="791">
        <v>128</v>
      </c>
      <c r="AB28" s="789"/>
      <c r="AC28" s="789"/>
      <c r="AD28" s="789"/>
      <c r="AE28" s="792"/>
      <c r="AF28" s="865">
        <v>128</v>
      </c>
      <c r="AG28" s="866"/>
      <c r="AH28" s="866"/>
      <c r="AI28" s="866"/>
      <c r="AJ28" s="867"/>
      <c r="AK28" s="868">
        <v>1477</v>
      </c>
      <c r="AL28" s="869"/>
      <c r="AM28" s="869"/>
      <c r="AN28" s="869"/>
      <c r="AO28" s="870"/>
      <c r="AP28" s="871" t="s">
        <v>524</v>
      </c>
      <c r="AQ28" s="869"/>
      <c r="AR28" s="869"/>
      <c r="AS28" s="869"/>
      <c r="AT28" s="870"/>
      <c r="AU28" s="871" t="s">
        <v>524</v>
      </c>
      <c r="AV28" s="869"/>
      <c r="AW28" s="869"/>
      <c r="AX28" s="869"/>
      <c r="AY28" s="870"/>
      <c r="AZ28" s="872" t="s">
        <v>524</v>
      </c>
      <c r="BA28" s="873"/>
      <c r="BB28" s="873"/>
      <c r="BC28" s="873"/>
      <c r="BD28" s="874"/>
      <c r="BE28" s="863"/>
      <c r="BF28" s="863"/>
      <c r="BG28" s="863"/>
      <c r="BH28" s="863"/>
      <c r="BI28" s="864"/>
      <c r="BJ28" s="232"/>
      <c r="BK28" s="232"/>
      <c r="BL28" s="232"/>
      <c r="BM28" s="232"/>
      <c r="BN28" s="232"/>
      <c r="BO28" s="241"/>
      <c r="BP28" s="241"/>
      <c r="BQ28" s="238">
        <v>22</v>
      </c>
      <c r="BR28" s="239"/>
      <c r="BS28" s="812"/>
      <c r="BT28" s="813"/>
      <c r="BU28" s="813"/>
      <c r="BV28" s="813"/>
      <c r="BW28" s="813"/>
      <c r="BX28" s="813"/>
      <c r="BY28" s="813"/>
      <c r="BZ28" s="813"/>
      <c r="CA28" s="813"/>
      <c r="CB28" s="813"/>
      <c r="CC28" s="813"/>
      <c r="CD28" s="813"/>
      <c r="CE28" s="813"/>
      <c r="CF28" s="813"/>
      <c r="CG28" s="814"/>
      <c r="CH28" s="815"/>
      <c r="CI28" s="816"/>
      <c r="CJ28" s="816"/>
      <c r="CK28" s="816"/>
      <c r="CL28" s="817"/>
      <c r="CM28" s="815"/>
      <c r="CN28" s="816"/>
      <c r="CO28" s="816"/>
      <c r="CP28" s="816"/>
      <c r="CQ28" s="817"/>
      <c r="CR28" s="815"/>
      <c r="CS28" s="816"/>
      <c r="CT28" s="816"/>
      <c r="CU28" s="816"/>
      <c r="CV28" s="817"/>
      <c r="CW28" s="815"/>
      <c r="CX28" s="816"/>
      <c r="CY28" s="816"/>
      <c r="CZ28" s="816"/>
      <c r="DA28" s="817"/>
      <c r="DB28" s="815"/>
      <c r="DC28" s="816"/>
      <c r="DD28" s="816"/>
      <c r="DE28" s="816"/>
      <c r="DF28" s="817"/>
      <c r="DG28" s="815"/>
      <c r="DH28" s="816"/>
      <c r="DI28" s="816"/>
      <c r="DJ28" s="816"/>
      <c r="DK28" s="817"/>
      <c r="DL28" s="815"/>
      <c r="DM28" s="816"/>
      <c r="DN28" s="816"/>
      <c r="DO28" s="816"/>
      <c r="DP28" s="817"/>
      <c r="DQ28" s="815"/>
      <c r="DR28" s="816"/>
      <c r="DS28" s="816"/>
      <c r="DT28" s="816"/>
      <c r="DU28" s="817"/>
      <c r="DV28" s="812"/>
      <c r="DW28" s="813"/>
      <c r="DX28" s="813"/>
      <c r="DY28" s="813"/>
      <c r="DZ28" s="818"/>
      <c r="EA28" s="230"/>
    </row>
    <row r="29" spans="1:131" ht="26.25" customHeight="1" x14ac:dyDescent="0.15">
      <c r="A29" s="242">
        <v>2</v>
      </c>
      <c r="B29" s="819" t="s">
        <v>408</v>
      </c>
      <c r="C29" s="820"/>
      <c r="D29" s="820"/>
      <c r="E29" s="820"/>
      <c r="F29" s="820"/>
      <c r="G29" s="820"/>
      <c r="H29" s="820"/>
      <c r="I29" s="820"/>
      <c r="J29" s="820"/>
      <c r="K29" s="820"/>
      <c r="L29" s="820"/>
      <c r="M29" s="820"/>
      <c r="N29" s="820"/>
      <c r="O29" s="820"/>
      <c r="P29" s="821"/>
      <c r="Q29" s="828">
        <v>11202</v>
      </c>
      <c r="R29" s="826"/>
      <c r="S29" s="826"/>
      <c r="T29" s="826"/>
      <c r="U29" s="829"/>
      <c r="V29" s="824">
        <v>11202</v>
      </c>
      <c r="W29" s="826"/>
      <c r="X29" s="826"/>
      <c r="Y29" s="826"/>
      <c r="Z29" s="829"/>
      <c r="AA29" s="824">
        <v>0</v>
      </c>
      <c r="AB29" s="826"/>
      <c r="AC29" s="826"/>
      <c r="AD29" s="826"/>
      <c r="AE29" s="827"/>
      <c r="AF29" s="825" t="s">
        <v>409</v>
      </c>
      <c r="AG29" s="826"/>
      <c r="AH29" s="826"/>
      <c r="AI29" s="826"/>
      <c r="AJ29" s="827"/>
      <c r="AK29" s="883">
        <v>631</v>
      </c>
      <c r="AL29" s="876"/>
      <c r="AM29" s="876"/>
      <c r="AN29" s="876"/>
      <c r="AO29" s="877"/>
      <c r="AP29" s="875" t="s">
        <v>524</v>
      </c>
      <c r="AQ29" s="876"/>
      <c r="AR29" s="876"/>
      <c r="AS29" s="876"/>
      <c r="AT29" s="877"/>
      <c r="AU29" s="875" t="s">
        <v>524</v>
      </c>
      <c r="AV29" s="876"/>
      <c r="AW29" s="876"/>
      <c r="AX29" s="876"/>
      <c r="AY29" s="877"/>
      <c r="AZ29" s="878" t="s">
        <v>524</v>
      </c>
      <c r="BA29" s="879"/>
      <c r="BB29" s="879"/>
      <c r="BC29" s="879"/>
      <c r="BD29" s="880"/>
      <c r="BE29" s="881"/>
      <c r="BF29" s="881"/>
      <c r="BG29" s="881"/>
      <c r="BH29" s="881"/>
      <c r="BI29" s="882"/>
      <c r="BJ29" s="232"/>
      <c r="BK29" s="232"/>
      <c r="BL29" s="232"/>
      <c r="BM29" s="232"/>
      <c r="BN29" s="232"/>
      <c r="BO29" s="241"/>
      <c r="BP29" s="241"/>
      <c r="BQ29" s="238">
        <v>23</v>
      </c>
      <c r="BR29" s="239"/>
      <c r="BS29" s="812"/>
      <c r="BT29" s="813"/>
      <c r="BU29" s="813"/>
      <c r="BV29" s="813"/>
      <c r="BW29" s="813"/>
      <c r="BX29" s="813"/>
      <c r="BY29" s="813"/>
      <c r="BZ29" s="813"/>
      <c r="CA29" s="813"/>
      <c r="CB29" s="813"/>
      <c r="CC29" s="813"/>
      <c r="CD29" s="813"/>
      <c r="CE29" s="813"/>
      <c r="CF29" s="813"/>
      <c r="CG29" s="814"/>
      <c r="CH29" s="815"/>
      <c r="CI29" s="816"/>
      <c r="CJ29" s="816"/>
      <c r="CK29" s="816"/>
      <c r="CL29" s="817"/>
      <c r="CM29" s="815"/>
      <c r="CN29" s="816"/>
      <c r="CO29" s="816"/>
      <c r="CP29" s="816"/>
      <c r="CQ29" s="817"/>
      <c r="CR29" s="815"/>
      <c r="CS29" s="816"/>
      <c r="CT29" s="816"/>
      <c r="CU29" s="816"/>
      <c r="CV29" s="817"/>
      <c r="CW29" s="815"/>
      <c r="CX29" s="816"/>
      <c r="CY29" s="816"/>
      <c r="CZ29" s="816"/>
      <c r="DA29" s="817"/>
      <c r="DB29" s="815"/>
      <c r="DC29" s="816"/>
      <c r="DD29" s="816"/>
      <c r="DE29" s="816"/>
      <c r="DF29" s="817"/>
      <c r="DG29" s="815"/>
      <c r="DH29" s="816"/>
      <c r="DI29" s="816"/>
      <c r="DJ29" s="816"/>
      <c r="DK29" s="817"/>
      <c r="DL29" s="815"/>
      <c r="DM29" s="816"/>
      <c r="DN29" s="816"/>
      <c r="DO29" s="816"/>
      <c r="DP29" s="817"/>
      <c r="DQ29" s="815"/>
      <c r="DR29" s="816"/>
      <c r="DS29" s="816"/>
      <c r="DT29" s="816"/>
      <c r="DU29" s="817"/>
      <c r="DV29" s="812"/>
      <c r="DW29" s="813"/>
      <c r="DX29" s="813"/>
      <c r="DY29" s="813"/>
      <c r="DZ29" s="818"/>
      <c r="EA29" s="230"/>
    </row>
    <row r="30" spans="1:131" ht="26.25" customHeight="1" x14ac:dyDescent="0.15">
      <c r="A30" s="242">
        <v>3</v>
      </c>
      <c r="B30" s="819" t="s">
        <v>410</v>
      </c>
      <c r="C30" s="820"/>
      <c r="D30" s="820"/>
      <c r="E30" s="820"/>
      <c r="F30" s="820"/>
      <c r="G30" s="820"/>
      <c r="H30" s="820"/>
      <c r="I30" s="820"/>
      <c r="J30" s="820"/>
      <c r="K30" s="820"/>
      <c r="L30" s="820"/>
      <c r="M30" s="820"/>
      <c r="N30" s="820"/>
      <c r="O30" s="820"/>
      <c r="P30" s="821"/>
      <c r="Q30" s="828">
        <v>2452</v>
      </c>
      <c r="R30" s="826"/>
      <c r="S30" s="826"/>
      <c r="T30" s="826"/>
      <c r="U30" s="829"/>
      <c r="V30" s="824">
        <v>2445</v>
      </c>
      <c r="W30" s="826"/>
      <c r="X30" s="826"/>
      <c r="Y30" s="826"/>
      <c r="Z30" s="829"/>
      <c r="AA30" s="824">
        <v>7</v>
      </c>
      <c r="AB30" s="826"/>
      <c r="AC30" s="826"/>
      <c r="AD30" s="826"/>
      <c r="AE30" s="827"/>
      <c r="AF30" s="825">
        <v>7</v>
      </c>
      <c r="AG30" s="826"/>
      <c r="AH30" s="826"/>
      <c r="AI30" s="826"/>
      <c r="AJ30" s="827"/>
      <c r="AK30" s="883">
        <v>380</v>
      </c>
      <c r="AL30" s="876"/>
      <c r="AM30" s="876"/>
      <c r="AN30" s="876"/>
      <c r="AO30" s="877"/>
      <c r="AP30" s="875" t="s">
        <v>524</v>
      </c>
      <c r="AQ30" s="876"/>
      <c r="AR30" s="876"/>
      <c r="AS30" s="876"/>
      <c r="AT30" s="877"/>
      <c r="AU30" s="875" t="s">
        <v>524</v>
      </c>
      <c r="AV30" s="876"/>
      <c r="AW30" s="876"/>
      <c r="AX30" s="876"/>
      <c r="AY30" s="877"/>
      <c r="AZ30" s="878" t="s">
        <v>524</v>
      </c>
      <c r="BA30" s="879"/>
      <c r="BB30" s="879"/>
      <c r="BC30" s="879"/>
      <c r="BD30" s="880"/>
      <c r="BE30" s="881"/>
      <c r="BF30" s="881"/>
      <c r="BG30" s="881"/>
      <c r="BH30" s="881"/>
      <c r="BI30" s="882"/>
      <c r="BJ30" s="232"/>
      <c r="BK30" s="232"/>
      <c r="BL30" s="232"/>
      <c r="BM30" s="232"/>
      <c r="BN30" s="232"/>
      <c r="BO30" s="241"/>
      <c r="BP30" s="241"/>
      <c r="BQ30" s="238">
        <v>24</v>
      </c>
      <c r="BR30" s="239"/>
      <c r="BS30" s="812"/>
      <c r="BT30" s="813"/>
      <c r="BU30" s="813"/>
      <c r="BV30" s="813"/>
      <c r="BW30" s="813"/>
      <c r="BX30" s="813"/>
      <c r="BY30" s="813"/>
      <c r="BZ30" s="813"/>
      <c r="CA30" s="813"/>
      <c r="CB30" s="813"/>
      <c r="CC30" s="813"/>
      <c r="CD30" s="813"/>
      <c r="CE30" s="813"/>
      <c r="CF30" s="813"/>
      <c r="CG30" s="814"/>
      <c r="CH30" s="815"/>
      <c r="CI30" s="816"/>
      <c r="CJ30" s="816"/>
      <c r="CK30" s="816"/>
      <c r="CL30" s="817"/>
      <c r="CM30" s="815"/>
      <c r="CN30" s="816"/>
      <c r="CO30" s="816"/>
      <c r="CP30" s="816"/>
      <c r="CQ30" s="817"/>
      <c r="CR30" s="815"/>
      <c r="CS30" s="816"/>
      <c r="CT30" s="816"/>
      <c r="CU30" s="816"/>
      <c r="CV30" s="817"/>
      <c r="CW30" s="815"/>
      <c r="CX30" s="816"/>
      <c r="CY30" s="816"/>
      <c r="CZ30" s="816"/>
      <c r="DA30" s="817"/>
      <c r="DB30" s="815"/>
      <c r="DC30" s="816"/>
      <c r="DD30" s="816"/>
      <c r="DE30" s="816"/>
      <c r="DF30" s="817"/>
      <c r="DG30" s="815"/>
      <c r="DH30" s="816"/>
      <c r="DI30" s="816"/>
      <c r="DJ30" s="816"/>
      <c r="DK30" s="817"/>
      <c r="DL30" s="815"/>
      <c r="DM30" s="816"/>
      <c r="DN30" s="816"/>
      <c r="DO30" s="816"/>
      <c r="DP30" s="817"/>
      <c r="DQ30" s="815"/>
      <c r="DR30" s="816"/>
      <c r="DS30" s="816"/>
      <c r="DT30" s="816"/>
      <c r="DU30" s="817"/>
      <c r="DV30" s="812"/>
      <c r="DW30" s="813"/>
      <c r="DX30" s="813"/>
      <c r="DY30" s="813"/>
      <c r="DZ30" s="818"/>
      <c r="EA30" s="230"/>
    </row>
    <row r="31" spans="1:131" ht="26.25" customHeight="1" x14ac:dyDescent="0.15">
      <c r="A31" s="242">
        <v>4</v>
      </c>
      <c r="B31" s="819" t="s">
        <v>411</v>
      </c>
      <c r="C31" s="820"/>
      <c r="D31" s="820"/>
      <c r="E31" s="820"/>
      <c r="F31" s="820"/>
      <c r="G31" s="820"/>
      <c r="H31" s="820"/>
      <c r="I31" s="820"/>
      <c r="J31" s="820"/>
      <c r="K31" s="820"/>
      <c r="L31" s="820"/>
      <c r="M31" s="820"/>
      <c r="N31" s="820"/>
      <c r="O31" s="820"/>
      <c r="P31" s="821"/>
      <c r="Q31" s="828">
        <v>2696</v>
      </c>
      <c r="R31" s="826"/>
      <c r="S31" s="826"/>
      <c r="T31" s="826"/>
      <c r="U31" s="829"/>
      <c r="V31" s="824">
        <v>2705</v>
      </c>
      <c r="W31" s="826"/>
      <c r="X31" s="826"/>
      <c r="Y31" s="826"/>
      <c r="Z31" s="829"/>
      <c r="AA31" s="824">
        <v>-9</v>
      </c>
      <c r="AB31" s="826"/>
      <c r="AC31" s="826"/>
      <c r="AD31" s="826"/>
      <c r="AE31" s="827"/>
      <c r="AF31" s="825">
        <v>3782</v>
      </c>
      <c r="AG31" s="826"/>
      <c r="AH31" s="826"/>
      <c r="AI31" s="826"/>
      <c r="AJ31" s="827"/>
      <c r="AK31" s="883">
        <v>15</v>
      </c>
      <c r="AL31" s="876"/>
      <c r="AM31" s="876"/>
      <c r="AN31" s="876"/>
      <c r="AO31" s="877"/>
      <c r="AP31" s="875" t="s">
        <v>524</v>
      </c>
      <c r="AQ31" s="876"/>
      <c r="AR31" s="876"/>
      <c r="AS31" s="876"/>
      <c r="AT31" s="877"/>
      <c r="AU31" s="875" t="s">
        <v>524</v>
      </c>
      <c r="AV31" s="876"/>
      <c r="AW31" s="876"/>
      <c r="AX31" s="876"/>
      <c r="AY31" s="877"/>
      <c r="AZ31" s="878" t="s">
        <v>524</v>
      </c>
      <c r="BA31" s="879"/>
      <c r="BB31" s="879"/>
      <c r="BC31" s="879"/>
      <c r="BD31" s="880"/>
      <c r="BE31" s="881" t="s">
        <v>412</v>
      </c>
      <c r="BF31" s="881"/>
      <c r="BG31" s="881"/>
      <c r="BH31" s="881"/>
      <c r="BI31" s="882"/>
      <c r="BJ31" s="232"/>
      <c r="BK31" s="232"/>
      <c r="BL31" s="232"/>
      <c r="BM31" s="232"/>
      <c r="BN31" s="232"/>
      <c r="BO31" s="241"/>
      <c r="BP31" s="241"/>
      <c r="BQ31" s="238">
        <v>25</v>
      </c>
      <c r="BR31" s="239"/>
      <c r="BS31" s="812"/>
      <c r="BT31" s="813"/>
      <c r="BU31" s="813"/>
      <c r="BV31" s="813"/>
      <c r="BW31" s="813"/>
      <c r="BX31" s="813"/>
      <c r="BY31" s="813"/>
      <c r="BZ31" s="813"/>
      <c r="CA31" s="813"/>
      <c r="CB31" s="813"/>
      <c r="CC31" s="813"/>
      <c r="CD31" s="813"/>
      <c r="CE31" s="813"/>
      <c r="CF31" s="813"/>
      <c r="CG31" s="814"/>
      <c r="CH31" s="815"/>
      <c r="CI31" s="816"/>
      <c r="CJ31" s="816"/>
      <c r="CK31" s="816"/>
      <c r="CL31" s="817"/>
      <c r="CM31" s="815"/>
      <c r="CN31" s="816"/>
      <c r="CO31" s="816"/>
      <c r="CP31" s="816"/>
      <c r="CQ31" s="817"/>
      <c r="CR31" s="815"/>
      <c r="CS31" s="816"/>
      <c r="CT31" s="816"/>
      <c r="CU31" s="816"/>
      <c r="CV31" s="817"/>
      <c r="CW31" s="815"/>
      <c r="CX31" s="816"/>
      <c r="CY31" s="816"/>
      <c r="CZ31" s="816"/>
      <c r="DA31" s="817"/>
      <c r="DB31" s="815"/>
      <c r="DC31" s="816"/>
      <c r="DD31" s="816"/>
      <c r="DE31" s="816"/>
      <c r="DF31" s="817"/>
      <c r="DG31" s="815"/>
      <c r="DH31" s="816"/>
      <c r="DI31" s="816"/>
      <c r="DJ31" s="816"/>
      <c r="DK31" s="817"/>
      <c r="DL31" s="815"/>
      <c r="DM31" s="816"/>
      <c r="DN31" s="816"/>
      <c r="DO31" s="816"/>
      <c r="DP31" s="817"/>
      <c r="DQ31" s="815"/>
      <c r="DR31" s="816"/>
      <c r="DS31" s="816"/>
      <c r="DT31" s="816"/>
      <c r="DU31" s="817"/>
      <c r="DV31" s="812"/>
      <c r="DW31" s="813"/>
      <c r="DX31" s="813"/>
      <c r="DY31" s="813"/>
      <c r="DZ31" s="818"/>
      <c r="EA31" s="230"/>
    </row>
    <row r="32" spans="1:131" ht="26.25" customHeight="1" x14ac:dyDescent="0.15">
      <c r="A32" s="242">
        <v>5</v>
      </c>
      <c r="B32" s="819" t="s">
        <v>413</v>
      </c>
      <c r="C32" s="820"/>
      <c r="D32" s="820"/>
      <c r="E32" s="820"/>
      <c r="F32" s="820"/>
      <c r="G32" s="820"/>
      <c r="H32" s="820"/>
      <c r="I32" s="820"/>
      <c r="J32" s="820"/>
      <c r="K32" s="820"/>
      <c r="L32" s="820"/>
      <c r="M32" s="820"/>
      <c r="N32" s="820"/>
      <c r="O32" s="820"/>
      <c r="P32" s="821"/>
      <c r="Q32" s="828">
        <v>2708</v>
      </c>
      <c r="R32" s="826"/>
      <c r="S32" s="826"/>
      <c r="T32" s="826"/>
      <c r="U32" s="829"/>
      <c r="V32" s="824">
        <v>2238</v>
      </c>
      <c r="W32" s="826"/>
      <c r="X32" s="826"/>
      <c r="Y32" s="826"/>
      <c r="Z32" s="829"/>
      <c r="AA32" s="824">
        <v>470</v>
      </c>
      <c r="AB32" s="826"/>
      <c r="AC32" s="826"/>
      <c r="AD32" s="826"/>
      <c r="AE32" s="827"/>
      <c r="AF32" s="825">
        <v>19</v>
      </c>
      <c r="AG32" s="826"/>
      <c r="AH32" s="826"/>
      <c r="AI32" s="826"/>
      <c r="AJ32" s="827"/>
      <c r="AK32" s="883">
        <v>1043</v>
      </c>
      <c r="AL32" s="876"/>
      <c r="AM32" s="876"/>
      <c r="AN32" s="876"/>
      <c r="AO32" s="877"/>
      <c r="AP32" s="875">
        <v>7484</v>
      </c>
      <c r="AQ32" s="876"/>
      <c r="AR32" s="876"/>
      <c r="AS32" s="876"/>
      <c r="AT32" s="877"/>
      <c r="AU32" s="875">
        <v>668</v>
      </c>
      <c r="AV32" s="876"/>
      <c r="AW32" s="876"/>
      <c r="AX32" s="876"/>
      <c r="AY32" s="877"/>
      <c r="AZ32" s="878" t="s">
        <v>524</v>
      </c>
      <c r="BA32" s="879"/>
      <c r="BB32" s="879"/>
      <c r="BC32" s="879"/>
      <c r="BD32" s="880"/>
      <c r="BE32" s="881" t="s">
        <v>414</v>
      </c>
      <c r="BF32" s="881"/>
      <c r="BG32" s="881"/>
      <c r="BH32" s="881"/>
      <c r="BI32" s="882"/>
      <c r="BJ32" s="232"/>
      <c r="BK32" s="232"/>
      <c r="BL32" s="232"/>
      <c r="BM32" s="232"/>
      <c r="BN32" s="232"/>
      <c r="BO32" s="241"/>
      <c r="BP32" s="241"/>
      <c r="BQ32" s="238">
        <v>26</v>
      </c>
      <c r="BR32" s="239"/>
      <c r="BS32" s="812"/>
      <c r="BT32" s="813"/>
      <c r="BU32" s="813"/>
      <c r="BV32" s="813"/>
      <c r="BW32" s="813"/>
      <c r="BX32" s="813"/>
      <c r="BY32" s="813"/>
      <c r="BZ32" s="813"/>
      <c r="CA32" s="813"/>
      <c r="CB32" s="813"/>
      <c r="CC32" s="813"/>
      <c r="CD32" s="813"/>
      <c r="CE32" s="813"/>
      <c r="CF32" s="813"/>
      <c r="CG32" s="814"/>
      <c r="CH32" s="815"/>
      <c r="CI32" s="816"/>
      <c r="CJ32" s="816"/>
      <c r="CK32" s="816"/>
      <c r="CL32" s="817"/>
      <c r="CM32" s="815"/>
      <c r="CN32" s="816"/>
      <c r="CO32" s="816"/>
      <c r="CP32" s="816"/>
      <c r="CQ32" s="817"/>
      <c r="CR32" s="815"/>
      <c r="CS32" s="816"/>
      <c r="CT32" s="816"/>
      <c r="CU32" s="816"/>
      <c r="CV32" s="817"/>
      <c r="CW32" s="815"/>
      <c r="CX32" s="816"/>
      <c r="CY32" s="816"/>
      <c r="CZ32" s="816"/>
      <c r="DA32" s="817"/>
      <c r="DB32" s="815"/>
      <c r="DC32" s="816"/>
      <c r="DD32" s="816"/>
      <c r="DE32" s="816"/>
      <c r="DF32" s="817"/>
      <c r="DG32" s="815"/>
      <c r="DH32" s="816"/>
      <c r="DI32" s="816"/>
      <c r="DJ32" s="816"/>
      <c r="DK32" s="817"/>
      <c r="DL32" s="815"/>
      <c r="DM32" s="816"/>
      <c r="DN32" s="816"/>
      <c r="DO32" s="816"/>
      <c r="DP32" s="817"/>
      <c r="DQ32" s="815"/>
      <c r="DR32" s="816"/>
      <c r="DS32" s="816"/>
      <c r="DT32" s="816"/>
      <c r="DU32" s="817"/>
      <c r="DV32" s="812"/>
      <c r="DW32" s="813"/>
      <c r="DX32" s="813"/>
      <c r="DY32" s="813"/>
      <c r="DZ32" s="818"/>
      <c r="EA32" s="230"/>
    </row>
    <row r="33" spans="1:131" ht="26.25" customHeight="1" x14ac:dyDescent="0.15">
      <c r="A33" s="242">
        <v>6</v>
      </c>
      <c r="B33" s="819" t="s">
        <v>415</v>
      </c>
      <c r="C33" s="820"/>
      <c r="D33" s="820"/>
      <c r="E33" s="820"/>
      <c r="F33" s="820"/>
      <c r="G33" s="820"/>
      <c r="H33" s="820"/>
      <c r="I33" s="820"/>
      <c r="J33" s="820"/>
      <c r="K33" s="820"/>
      <c r="L33" s="820"/>
      <c r="M33" s="820"/>
      <c r="N33" s="820"/>
      <c r="O33" s="820"/>
      <c r="P33" s="821"/>
      <c r="Q33" s="828">
        <v>1676</v>
      </c>
      <c r="R33" s="826"/>
      <c r="S33" s="826"/>
      <c r="T33" s="826"/>
      <c r="U33" s="829"/>
      <c r="V33" s="824">
        <v>1617</v>
      </c>
      <c r="W33" s="826"/>
      <c r="X33" s="826"/>
      <c r="Y33" s="826"/>
      <c r="Z33" s="829"/>
      <c r="AA33" s="824">
        <v>59</v>
      </c>
      <c r="AB33" s="826"/>
      <c r="AC33" s="826"/>
      <c r="AD33" s="826"/>
      <c r="AE33" s="827"/>
      <c r="AF33" s="825">
        <v>31</v>
      </c>
      <c r="AG33" s="826"/>
      <c r="AH33" s="826"/>
      <c r="AI33" s="826"/>
      <c r="AJ33" s="827"/>
      <c r="AK33" s="883">
        <v>446</v>
      </c>
      <c r="AL33" s="876"/>
      <c r="AM33" s="876"/>
      <c r="AN33" s="876"/>
      <c r="AO33" s="877"/>
      <c r="AP33" s="875">
        <v>1649</v>
      </c>
      <c r="AQ33" s="876"/>
      <c r="AR33" s="876"/>
      <c r="AS33" s="876"/>
      <c r="AT33" s="877"/>
      <c r="AU33" s="875">
        <v>378</v>
      </c>
      <c r="AV33" s="876"/>
      <c r="AW33" s="876"/>
      <c r="AX33" s="876"/>
      <c r="AY33" s="877"/>
      <c r="AZ33" s="878" t="s">
        <v>524</v>
      </c>
      <c r="BA33" s="879"/>
      <c r="BB33" s="879"/>
      <c r="BC33" s="879"/>
      <c r="BD33" s="880"/>
      <c r="BE33" s="881" t="s">
        <v>416</v>
      </c>
      <c r="BF33" s="881"/>
      <c r="BG33" s="881"/>
      <c r="BH33" s="881"/>
      <c r="BI33" s="882"/>
      <c r="BJ33" s="232"/>
      <c r="BK33" s="232"/>
      <c r="BL33" s="232"/>
      <c r="BM33" s="232"/>
      <c r="BN33" s="232"/>
      <c r="BO33" s="241"/>
      <c r="BP33" s="241"/>
      <c r="BQ33" s="238">
        <v>27</v>
      </c>
      <c r="BR33" s="239"/>
      <c r="BS33" s="812"/>
      <c r="BT33" s="813"/>
      <c r="BU33" s="813"/>
      <c r="BV33" s="813"/>
      <c r="BW33" s="813"/>
      <c r="BX33" s="813"/>
      <c r="BY33" s="813"/>
      <c r="BZ33" s="813"/>
      <c r="CA33" s="813"/>
      <c r="CB33" s="813"/>
      <c r="CC33" s="813"/>
      <c r="CD33" s="813"/>
      <c r="CE33" s="813"/>
      <c r="CF33" s="813"/>
      <c r="CG33" s="814"/>
      <c r="CH33" s="815"/>
      <c r="CI33" s="816"/>
      <c r="CJ33" s="816"/>
      <c r="CK33" s="816"/>
      <c r="CL33" s="817"/>
      <c r="CM33" s="815"/>
      <c r="CN33" s="816"/>
      <c r="CO33" s="816"/>
      <c r="CP33" s="816"/>
      <c r="CQ33" s="817"/>
      <c r="CR33" s="815"/>
      <c r="CS33" s="816"/>
      <c r="CT33" s="816"/>
      <c r="CU33" s="816"/>
      <c r="CV33" s="817"/>
      <c r="CW33" s="815"/>
      <c r="CX33" s="816"/>
      <c r="CY33" s="816"/>
      <c r="CZ33" s="816"/>
      <c r="DA33" s="817"/>
      <c r="DB33" s="815"/>
      <c r="DC33" s="816"/>
      <c r="DD33" s="816"/>
      <c r="DE33" s="816"/>
      <c r="DF33" s="817"/>
      <c r="DG33" s="815"/>
      <c r="DH33" s="816"/>
      <c r="DI33" s="816"/>
      <c r="DJ33" s="816"/>
      <c r="DK33" s="817"/>
      <c r="DL33" s="815"/>
      <c r="DM33" s="816"/>
      <c r="DN33" s="816"/>
      <c r="DO33" s="816"/>
      <c r="DP33" s="817"/>
      <c r="DQ33" s="815"/>
      <c r="DR33" s="816"/>
      <c r="DS33" s="816"/>
      <c r="DT33" s="816"/>
      <c r="DU33" s="817"/>
      <c r="DV33" s="812"/>
      <c r="DW33" s="813"/>
      <c r="DX33" s="813"/>
      <c r="DY33" s="813"/>
      <c r="DZ33" s="818"/>
      <c r="EA33" s="230"/>
    </row>
    <row r="34" spans="1:131" ht="26.25" customHeight="1" x14ac:dyDescent="0.15">
      <c r="A34" s="242">
        <v>7</v>
      </c>
      <c r="B34" s="819"/>
      <c r="C34" s="820"/>
      <c r="D34" s="820"/>
      <c r="E34" s="820"/>
      <c r="F34" s="820"/>
      <c r="G34" s="820"/>
      <c r="H34" s="820"/>
      <c r="I34" s="820"/>
      <c r="J34" s="820"/>
      <c r="K34" s="820"/>
      <c r="L34" s="820"/>
      <c r="M34" s="820"/>
      <c r="N34" s="820"/>
      <c r="O34" s="820"/>
      <c r="P34" s="821"/>
      <c r="Q34" s="822"/>
      <c r="R34" s="823"/>
      <c r="S34" s="823"/>
      <c r="T34" s="823"/>
      <c r="U34" s="823"/>
      <c r="V34" s="823"/>
      <c r="W34" s="823"/>
      <c r="X34" s="823"/>
      <c r="Y34" s="823"/>
      <c r="Z34" s="823"/>
      <c r="AA34" s="823"/>
      <c r="AB34" s="823"/>
      <c r="AC34" s="823"/>
      <c r="AD34" s="823"/>
      <c r="AE34" s="824"/>
      <c r="AF34" s="825"/>
      <c r="AG34" s="826"/>
      <c r="AH34" s="826"/>
      <c r="AI34" s="826"/>
      <c r="AJ34" s="827"/>
      <c r="AK34" s="877"/>
      <c r="AL34" s="884"/>
      <c r="AM34" s="884"/>
      <c r="AN34" s="884"/>
      <c r="AO34" s="884"/>
      <c r="AP34" s="884"/>
      <c r="AQ34" s="884"/>
      <c r="AR34" s="884"/>
      <c r="AS34" s="884"/>
      <c r="AT34" s="884"/>
      <c r="AU34" s="884"/>
      <c r="AV34" s="884"/>
      <c r="AW34" s="884"/>
      <c r="AX34" s="884"/>
      <c r="AY34" s="884"/>
      <c r="AZ34" s="885"/>
      <c r="BA34" s="885"/>
      <c r="BB34" s="885"/>
      <c r="BC34" s="885"/>
      <c r="BD34" s="885"/>
      <c r="BE34" s="881"/>
      <c r="BF34" s="881"/>
      <c r="BG34" s="881"/>
      <c r="BH34" s="881"/>
      <c r="BI34" s="882"/>
      <c r="BJ34" s="232"/>
      <c r="BK34" s="232"/>
      <c r="BL34" s="232"/>
      <c r="BM34" s="232"/>
      <c r="BN34" s="232"/>
      <c r="BO34" s="241"/>
      <c r="BP34" s="241"/>
      <c r="BQ34" s="238">
        <v>28</v>
      </c>
      <c r="BR34" s="239"/>
      <c r="BS34" s="812"/>
      <c r="BT34" s="813"/>
      <c r="BU34" s="813"/>
      <c r="BV34" s="813"/>
      <c r="BW34" s="813"/>
      <c r="BX34" s="813"/>
      <c r="BY34" s="813"/>
      <c r="BZ34" s="813"/>
      <c r="CA34" s="813"/>
      <c r="CB34" s="813"/>
      <c r="CC34" s="813"/>
      <c r="CD34" s="813"/>
      <c r="CE34" s="813"/>
      <c r="CF34" s="813"/>
      <c r="CG34" s="814"/>
      <c r="CH34" s="815"/>
      <c r="CI34" s="816"/>
      <c r="CJ34" s="816"/>
      <c r="CK34" s="816"/>
      <c r="CL34" s="817"/>
      <c r="CM34" s="815"/>
      <c r="CN34" s="816"/>
      <c r="CO34" s="816"/>
      <c r="CP34" s="816"/>
      <c r="CQ34" s="817"/>
      <c r="CR34" s="815"/>
      <c r="CS34" s="816"/>
      <c r="CT34" s="816"/>
      <c r="CU34" s="816"/>
      <c r="CV34" s="817"/>
      <c r="CW34" s="815"/>
      <c r="CX34" s="816"/>
      <c r="CY34" s="816"/>
      <c r="CZ34" s="816"/>
      <c r="DA34" s="817"/>
      <c r="DB34" s="815"/>
      <c r="DC34" s="816"/>
      <c r="DD34" s="816"/>
      <c r="DE34" s="816"/>
      <c r="DF34" s="817"/>
      <c r="DG34" s="815"/>
      <c r="DH34" s="816"/>
      <c r="DI34" s="816"/>
      <c r="DJ34" s="816"/>
      <c r="DK34" s="817"/>
      <c r="DL34" s="815"/>
      <c r="DM34" s="816"/>
      <c r="DN34" s="816"/>
      <c r="DO34" s="816"/>
      <c r="DP34" s="817"/>
      <c r="DQ34" s="815"/>
      <c r="DR34" s="816"/>
      <c r="DS34" s="816"/>
      <c r="DT34" s="816"/>
      <c r="DU34" s="817"/>
      <c r="DV34" s="812"/>
      <c r="DW34" s="813"/>
      <c r="DX34" s="813"/>
      <c r="DY34" s="813"/>
      <c r="DZ34" s="818"/>
      <c r="EA34" s="230"/>
    </row>
    <row r="35" spans="1:131" ht="26.25" customHeight="1" x14ac:dyDescent="0.15">
      <c r="A35" s="242">
        <v>8</v>
      </c>
      <c r="B35" s="819"/>
      <c r="C35" s="820"/>
      <c r="D35" s="820"/>
      <c r="E35" s="820"/>
      <c r="F35" s="820"/>
      <c r="G35" s="820"/>
      <c r="H35" s="820"/>
      <c r="I35" s="820"/>
      <c r="J35" s="820"/>
      <c r="K35" s="820"/>
      <c r="L35" s="820"/>
      <c r="M35" s="820"/>
      <c r="N35" s="820"/>
      <c r="O35" s="820"/>
      <c r="P35" s="821"/>
      <c r="Q35" s="822"/>
      <c r="R35" s="823"/>
      <c r="S35" s="823"/>
      <c r="T35" s="823"/>
      <c r="U35" s="823"/>
      <c r="V35" s="823"/>
      <c r="W35" s="823"/>
      <c r="X35" s="823"/>
      <c r="Y35" s="823"/>
      <c r="Z35" s="823"/>
      <c r="AA35" s="823"/>
      <c r="AB35" s="823"/>
      <c r="AC35" s="823"/>
      <c r="AD35" s="823"/>
      <c r="AE35" s="824"/>
      <c r="AF35" s="825"/>
      <c r="AG35" s="826"/>
      <c r="AH35" s="826"/>
      <c r="AI35" s="826"/>
      <c r="AJ35" s="827"/>
      <c r="AK35" s="877"/>
      <c r="AL35" s="884"/>
      <c r="AM35" s="884"/>
      <c r="AN35" s="884"/>
      <c r="AO35" s="884"/>
      <c r="AP35" s="884"/>
      <c r="AQ35" s="884"/>
      <c r="AR35" s="884"/>
      <c r="AS35" s="884"/>
      <c r="AT35" s="884"/>
      <c r="AU35" s="884"/>
      <c r="AV35" s="884"/>
      <c r="AW35" s="884"/>
      <c r="AX35" s="884"/>
      <c r="AY35" s="884"/>
      <c r="AZ35" s="885"/>
      <c r="BA35" s="885"/>
      <c r="BB35" s="885"/>
      <c r="BC35" s="885"/>
      <c r="BD35" s="885"/>
      <c r="BE35" s="881"/>
      <c r="BF35" s="881"/>
      <c r="BG35" s="881"/>
      <c r="BH35" s="881"/>
      <c r="BI35" s="882"/>
      <c r="BJ35" s="232"/>
      <c r="BK35" s="232"/>
      <c r="BL35" s="232"/>
      <c r="BM35" s="232"/>
      <c r="BN35" s="232"/>
      <c r="BO35" s="241"/>
      <c r="BP35" s="241"/>
      <c r="BQ35" s="238">
        <v>29</v>
      </c>
      <c r="BR35" s="239"/>
      <c r="BS35" s="812"/>
      <c r="BT35" s="813"/>
      <c r="BU35" s="813"/>
      <c r="BV35" s="813"/>
      <c r="BW35" s="813"/>
      <c r="BX35" s="813"/>
      <c r="BY35" s="813"/>
      <c r="BZ35" s="813"/>
      <c r="CA35" s="813"/>
      <c r="CB35" s="813"/>
      <c r="CC35" s="813"/>
      <c r="CD35" s="813"/>
      <c r="CE35" s="813"/>
      <c r="CF35" s="813"/>
      <c r="CG35" s="814"/>
      <c r="CH35" s="815"/>
      <c r="CI35" s="816"/>
      <c r="CJ35" s="816"/>
      <c r="CK35" s="816"/>
      <c r="CL35" s="817"/>
      <c r="CM35" s="815"/>
      <c r="CN35" s="816"/>
      <c r="CO35" s="816"/>
      <c r="CP35" s="816"/>
      <c r="CQ35" s="817"/>
      <c r="CR35" s="815"/>
      <c r="CS35" s="816"/>
      <c r="CT35" s="816"/>
      <c r="CU35" s="816"/>
      <c r="CV35" s="817"/>
      <c r="CW35" s="815"/>
      <c r="CX35" s="816"/>
      <c r="CY35" s="816"/>
      <c r="CZ35" s="816"/>
      <c r="DA35" s="817"/>
      <c r="DB35" s="815"/>
      <c r="DC35" s="816"/>
      <c r="DD35" s="816"/>
      <c r="DE35" s="816"/>
      <c r="DF35" s="817"/>
      <c r="DG35" s="815"/>
      <c r="DH35" s="816"/>
      <c r="DI35" s="816"/>
      <c r="DJ35" s="816"/>
      <c r="DK35" s="817"/>
      <c r="DL35" s="815"/>
      <c r="DM35" s="816"/>
      <c r="DN35" s="816"/>
      <c r="DO35" s="816"/>
      <c r="DP35" s="817"/>
      <c r="DQ35" s="815"/>
      <c r="DR35" s="816"/>
      <c r="DS35" s="816"/>
      <c r="DT35" s="816"/>
      <c r="DU35" s="817"/>
      <c r="DV35" s="812"/>
      <c r="DW35" s="813"/>
      <c r="DX35" s="813"/>
      <c r="DY35" s="813"/>
      <c r="DZ35" s="818"/>
      <c r="EA35" s="230"/>
    </row>
    <row r="36" spans="1:131" ht="26.25" customHeight="1" x14ac:dyDescent="0.15">
      <c r="A36" s="242">
        <v>9</v>
      </c>
      <c r="B36" s="819"/>
      <c r="C36" s="820"/>
      <c r="D36" s="820"/>
      <c r="E36" s="820"/>
      <c r="F36" s="820"/>
      <c r="G36" s="820"/>
      <c r="H36" s="820"/>
      <c r="I36" s="820"/>
      <c r="J36" s="820"/>
      <c r="K36" s="820"/>
      <c r="L36" s="820"/>
      <c r="M36" s="820"/>
      <c r="N36" s="820"/>
      <c r="O36" s="820"/>
      <c r="P36" s="821"/>
      <c r="Q36" s="822"/>
      <c r="R36" s="823"/>
      <c r="S36" s="823"/>
      <c r="T36" s="823"/>
      <c r="U36" s="823"/>
      <c r="V36" s="823"/>
      <c r="W36" s="823"/>
      <c r="X36" s="823"/>
      <c r="Y36" s="823"/>
      <c r="Z36" s="823"/>
      <c r="AA36" s="823"/>
      <c r="AB36" s="823"/>
      <c r="AC36" s="823"/>
      <c r="AD36" s="823"/>
      <c r="AE36" s="824"/>
      <c r="AF36" s="825"/>
      <c r="AG36" s="826"/>
      <c r="AH36" s="826"/>
      <c r="AI36" s="826"/>
      <c r="AJ36" s="827"/>
      <c r="AK36" s="877"/>
      <c r="AL36" s="884"/>
      <c r="AM36" s="884"/>
      <c r="AN36" s="884"/>
      <c r="AO36" s="884"/>
      <c r="AP36" s="884"/>
      <c r="AQ36" s="884"/>
      <c r="AR36" s="884"/>
      <c r="AS36" s="884"/>
      <c r="AT36" s="884"/>
      <c r="AU36" s="884"/>
      <c r="AV36" s="884"/>
      <c r="AW36" s="884"/>
      <c r="AX36" s="884"/>
      <c r="AY36" s="884"/>
      <c r="AZ36" s="885"/>
      <c r="BA36" s="885"/>
      <c r="BB36" s="885"/>
      <c r="BC36" s="885"/>
      <c r="BD36" s="885"/>
      <c r="BE36" s="881"/>
      <c r="BF36" s="881"/>
      <c r="BG36" s="881"/>
      <c r="BH36" s="881"/>
      <c r="BI36" s="882"/>
      <c r="BJ36" s="232"/>
      <c r="BK36" s="232"/>
      <c r="BL36" s="232"/>
      <c r="BM36" s="232"/>
      <c r="BN36" s="232"/>
      <c r="BO36" s="241"/>
      <c r="BP36" s="241"/>
      <c r="BQ36" s="238">
        <v>30</v>
      </c>
      <c r="BR36" s="239"/>
      <c r="BS36" s="812"/>
      <c r="BT36" s="813"/>
      <c r="BU36" s="813"/>
      <c r="BV36" s="813"/>
      <c r="BW36" s="813"/>
      <c r="BX36" s="813"/>
      <c r="BY36" s="813"/>
      <c r="BZ36" s="813"/>
      <c r="CA36" s="813"/>
      <c r="CB36" s="813"/>
      <c r="CC36" s="813"/>
      <c r="CD36" s="813"/>
      <c r="CE36" s="813"/>
      <c r="CF36" s="813"/>
      <c r="CG36" s="814"/>
      <c r="CH36" s="815"/>
      <c r="CI36" s="816"/>
      <c r="CJ36" s="816"/>
      <c r="CK36" s="816"/>
      <c r="CL36" s="817"/>
      <c r="CM36" s="815"/>
      <c r="CN36" s="816"/>
      <c r="CO36" s="816"/>
      <c r="CP36" s="816"/>
      <c r="CQ36" s="817"/>
      <c r="CR36" s="815"/>
      <c r="CS36" s="816"/>
      <c r="CT36" s="816"/>
      <c r="CU36" s="816"/>
      <c r="CV36" s="817"/>
      <c r="CW36" s="815"/>
      <c r="CX36" s="816"/>
      <c r="CY36" s="816"/>
      <c r="CZ36" s="816"/>
      <c r="DA36" s="817"/>
      <c r="DB36" s="815"/>
      <c r="DC36" s="816"/>
      <c r="DD36" s="816"/>
      <c r="DE36" s="816"/>
      <c r="DF36" s="817"/>
      <c r="DG36" s="815"/>
      <c r="DH36" s="816"/>
      <c r="DI36" s="816"/>
      <c r="DJ36" s="816"/>
      <c r="DK36" s="817"/>
      <c r="DL36" s="815"/>
      <c r="DM36" s="816"/>
      <c r="DN36" s="816"/>
      <c r="DO36" s="816"/>
      <c r="DP36" s="817"/>
      <c r="DQ36" s="815"/>
      <c r="DR36" s="816"/>
      <c r="DS36" s="816"/>
      <c r="DT36" s="816"/>
      <c r="DU36" s="817"/>
      <c r="DV36" s="812"/>
      <c r="DW36" s="813"/>
      <c r="DX36" s="813"/>
      <c r="DY36" s="813"/>
      <c r="DZ36" s="818"/>
      <c r="EA36" s="230"/>
    </row>
    <row r="37" spans="1:131" ht="26.25" customHeight="1" x14ac:dyDescent="0.15">
      <c r="A37" s="242">
        <v>10</v>
      </c>
      <c r="B37" s="819"/>
      <c r="C37" s="820"/>
      <c r="D37" s="820"/>
      <c r="E37" s="820"/>
      <c r="F37" s="820"/>
      <c r="G37" s="820"/>
      <c r="H37" s="820"/>
      <c r="I37" s="820"/>
      <c r="J37" s="820"/>
      <c r="K37" s="820"/>
      <c r="L37" s="820"/>
      <c r="M37" s="820"/>
      <c r="N37" s="820"/>
      <c r="O37" s="820"/>
      <c r="P37" s="821"/>
      <c r="Q37" s="822"/>
      <c r="R37" s="823"/>
      <c r="S37" s="823"/>
      <c r="T37" s="823"/>
      <c r="U37" s="823"/>
      <c r="V37" s="823"/>
      <c r="W37" s="823"/>
      <c r="X37" s="823"/>
      <c r="Y37" s="823"/>
      <c r="Z37" s="823"/>
      <c r="AA37" s="823"/>
      <c r="AB37" s="823"/>
      <c r="AC37" s="823"/>
      <c r="AD37" s="823"/>
      <c r="AE37" s="824"/>
      <c r="AF37" s="825"/>
      <c r="AG37" s="826"/>
      <c r="AH37" s="826"/>
      <c r="AI37" s="826"/>
      <c r="AJ37" s="827"/>
      <c r="AK37" s="877"/>
      <c r="AL37" s="884"/>
      <c r="AM37" s="884"/>
      <c r="AN37" s="884"/>
      <c r="AO37" s="884"/>
      <c r="AP37" s="884"/>
      <c r="AQ37" s="884"/>
      <c r="AR37" s="884"/>
      <c r="AS37" s="884"/>
      <c r="AT37" s="884"/>
      <c r="AU37" s="884"/>
      <c r="AV37" s="884"/>
      <c r="AW37" s="884"/>
      <c r="AX37" s="884"/>
      <c r="AY37" s="884"/>
      <c r="AZ37" s="885"/>
      <c r="BA37" s="885"/>
      <c r="BB37" s="885"/>
      <c r="BC37" s="885"/>
      <c r="BD37" s="885"/>
      <c r="BE37" s="881"/>
      <c r="BF37" s="881"/>
      <c r="BG37" s="881"/>
      <c r="BH37" s="881"/>
      <c r="BI37" s="882"/>
      <c r="BJ37" s="232"/>
      <c r="BK37" s="232"/>
      <c r="BL37" s="232"/>
      <c r="BM37" s="232"/>
      <c r="BN37" s="232"/>
      <c r="BO37" s="241"/>
      <c r="BP37" s="241"/>
      <c r="BQ37" s="238">
        <v>31</v>
      </c>
      <c r="BR37" s="239"/>
      <c r="BS37" s="812"/>
      <c r="BT37" s="813"/>
      <c r="BU37" s="813"/>
      <c r="BV37" s="813"/>
      <c r="BW37" s="813"/>
      <c r="BX37" s="813"/>
      <c r="BY37" s="813"/>
      <c r="BZ37" s="813"/>
      <c r="CA37" s="813"/>
      <c r="CB37" s="813"/>
      <c r="CC37" s="813"/>
      <c r="CD37" s="813"/>
      <c r="CE37" s="813"/>
      <c r="CF37" s="813"/>
      <c r="CG37" s="814"/>
      <c r="CH37" s="815"/>
      <c r="CI37" s="816"/>
      <c r="CJ37" s="816"/>
      <c r="CK37" s="816"/>
      <c r="CL37" s="817"/>
      <c r="CM37" s="815"/>
      <c r="CN37" s="816"/>
      <c r="CO37" s="816"/>
      <c r="CP37" s="816"/>
      <c r="CQ37" s="817"/>
      <c r="CR37" s="815"/>
      <c r="CS37" s="816"/>
      <c r="CT37" s="816"/>
      <c r="CU37" s="816"/>
      <c r="CV37" s="817"/>
      <c r="CW37" s="815"/>
      <c r="CX37" s="816"/>
      <c r="CY37" s="816"/>
      <c r="CZ37" s="816"/>
      <c r="DA37" s="817"/>
      <c r="DB37" s="815"/>
      <c r="DC37" s="816"/>
      <c r="DD37" s="816"/>
      <c r="DE37" s="816"/>
      <c r="DF37" s="817"/>
      <c r="DG37" s="815"/>
      <c r="DH37" s="816"/>
      <c r="DI37" s="816"/>
      <c r="DJ37" s="816"/>
      <c r="DK37" s="817"/>
      <c r="DL37" s="815"/>
      <c r="DM37" s="816"/>
      <c r="DN37" s="816"/>
      <c r="DO37" s="816"/>
      <c r="DP37" s="817"/>
      <c r="DQ37" s="815"/>
      <c r="DR37" s="816"/>
      <c r="DS37" s="816"/>
      <c r="DT37" s="816"/>
      <c r="DU37" s="817"/>
      <c r="DV37" s="812"/>
      <c r="DW37" s="813"/>
      <c r="DX37" s="813"/>
      <c r="DY37" s="813"/>
      <c r="DZ37" s="818"/>
      <c r="EA37" s="230"/>
    </row>
    <row r="38" spans="1:131" ht="26.25" customHeight="1" x14ac:dyDescent="0.15">
      <c r="A38" s="242">
        <v>11</v>
      </c>
      <c r="B38" s="819"/>
      <c r="C38" s="820"/>
      <c r="D38" s="820"/>
      <c r="E38" s="820"/>
      <c r="F38" s="820"/>
      <c r="G38" s="820"/>
      <c r="H38" s="820"/>
      <c r="I38" s="820"/>
      <c r="J38" s="820"/>
      <c r="K38" s="820"/>
      <c r="L38" s="820"/>
      <c r="M38" s="820"/>
      <c r="N38" s="820"/>
      <c r="O38" s="820"/>
      <c r="P38" s="821"/>
      <c r="Q38" s="822"/>
      <c r="R38" s="823"/>
      <c r="S38" s="823"/>
      <c r="T38" s="823"/>
      <c r="U38" s="823"/>
      <c r="V38" s="823"/>
      <c r="W38" s="823"/>
      <c r="X38" s="823"/>
      <c r="Y38" s="823"/>
      <c r="Z38" s="823"/>
      <c r="AA38" s="823"/>
      <c r="AB38" s="823"/>
      <c r="AC38" s="823"/>
      <c r="AD38" s="823"/>
      <c r="AE38" s="824"/>
      <c r="AF38" s="825"/>
      <c r="AG38" s="826"/>
      <c r="AH38" s="826"/>
      <c r="AI38" s="826"/>
      <c r="AJ38" s="827"/>
      <c r="AK38" s="877"/>
      <c r="AL38" s="884"/>
      <c r="AM38" s="884"/>
      <c r="AN38" s="884"/>
      <c r="AO38" s="884"/>
      <c r="AP38" s="884"/>
      <c r="AQ38" s="884"/>
      <c r="AR38" s="884"/>
      <c r="AS38" s="884"/>
      <c r="AT38" s="884"/>
      <c r="AU38" s="884"/>
      <c r="AV38" s="884"/>
      <c r="AW38" s="884"/>
      <c r="AX38" s="884"/>
      <c r="AY38" s="884"/>
      <c r="AZ38" s="885"/>
      <c r="BA38" s="885"/>
      <c r="BB38" s="885"/>
      <c r="BC38" s="885"/>
      <c r="BD38" s="885"/>
      <c r="BE38" s="881"/>
      <c r="BF38" s="881"/>
      <c r="BG38" s="881"/>
      <c r="BH38" s="881"/>
      <c r="BI38" s="882"/>
      <c r="BJ38" s="232"/>
      <c r="BK38" s="232"/>
      <c r="BL38" s="232"/>
      <c r="BM38" s="232"/>
      <c r="BN38" s="232"/>
      <c r="BO38" s="241"/>
      <c r="BP38" s="241"/>
      <c r="BQ38" s="238">
        <v>32</v>
      </c>
      <c r="BR38" s="239"/>
      <c r="BS38" s="812"/>
      <c r="BT38" s="813"/>
      <c r="BU38" s="813"/>
      <c r="BV38" s="813"/>
      <c r="BW38" s="813"/>
      <c r="BX38" s="813"/>
      <c r="BY38" s="813"/>
      <c r="BZ38" s="813"/>
      <c r="CA38" s="813"/>
      <c r="CB38" s="813"/>
      <c r="CC38" s="813"/>
      <c r="CD38" s="813"/>
      <c r="CE38" s="813"/>
      <c r="CF38" s="813"/>
      <c r="CG38" s="814"/>
      <c r="CH38" s="815"/>
      <c r="CI38" s="816"/>
      <c r="CJ38" s="816"/>
      <c r="CK38" s="816"/>
      <c r="CL38" s="817"/>
      <c r="CM38" s="815"/>
      <c r="CN38" s="816"/>
      <c r="CO38" s="816"/>
      <c r="CP38" s="816"/>
      <c r="CQ38" s="817"/>
      <c r="CR38" s="815"/>
      <c r="CS38" s="816"/>
      <c r="CT38" s="816"/>
      <c r="CU38" s="816"/>
      <c r="CV38" s="817"/>
      <c r="CW38" s="815"/>
      <c r="CX38" s="816"/>
      <c r="CY38" s="816"/>
      <c r="CZ38" s="816"/>
      <c r="DA38" s="817"/>
      <c r="DB38" s="815"/>
      <c r="DC38" s="816"/>
      <c r="DD38" s="816"/>
      <c r="DE38" s="816"/>
      <c r="DF38" s="817"/>
      <c r="DG38" s="815"/>
      <c r="DH38" s="816"/>
      <c r="DI38" s="816"/>
      <c r="DJ38" s="816"/>
      <c r="DK38" s="817"/>
      <c r="DL38" s="815"/>
      <c r="DM38" s="816"/>
      <c r="DN38" s="816"/>
      <c r="DO38" s="816"/>
      <c r="DP38" s="817"/>
      <c r="DQ38" s="815"/>
      <c r="DR38" s="816"/>
      <c r="DS38" s="816"/>
      <c r="DT38" s="816"/>
      <c r="DU38" s="817"/>
      <c r="DV38" s="812"/>
      <c r="DW38" s="813"/>
      <c r="DX38" s="813"/>
      <c r="DY38" s="813"/>
      <c r="DZ38" s="818"/>
      <c r="EA38" s="230"/>
    </row>
    <row r="39" spans="1:131" ht="26.25" customHeight="1" x14ac:dyDescent="0.15">
      <c r="A39" s="242">
        <v>12</v>
      </c>
      <c r="B39" s="819"/>
      <c r="C39" s="820"/>
      <c r="D39" s="820"/>
      <c r="E39" s="820"/>
      <c r="F39" s="820"/>
      <c r="G39" s="820"/>
      <c r="H39" s="820"/>
      <c r="I39" s="820"/>
      <c r="J39" s="820"/>
      <c r="K39" s="820"/>
      <c r="L39" s="820"/>
      <c r="M39" s="820"/>
      <c r="N39" s="820"/>
      <c r="O39" s="820"/>
      <c r="P39" s="821"/>
      <c r="Q39" s="822"/>
      <c r="R39" s="823"/>
      <c r="S39" s="823"/>
      <c r="T39" s="823"/>
      <c r="U39" s="823"/>
      <c r="V39" s="823"/>
      <c r="W39" s="823"/>
      <c r="X39" s="823"/>
      <c r="Y39" s="823"/>
      <c r="Z39" s="823"/>
      <c r="AA39" s="823"/>
      <c r="AB39" s="823"/>
      <c r="AC39" s="823"/>
      <c r="AD39" s="823"/>
      <c r="AE39" s="824"/>
      <c r="AF39" s="825"/>
      <c r="AG39" s="826"/>
      <c r="AH39" s="826"/>
      <c r="AI39" s="826"/>
      <c r="AJ39" s="827"/>
      <c r="AK39" s="877"/>
      <c r="AL39" s="884"/>
      <c r="AM39" s="884"/>
      <c r="AN39" s="884"/>
      <c r="AO39" s="884"/>
      <c r="AP39" s="884"/>
      <c r="AQ39" s="884"/>
      <c r="AR39" s="884"/>
      <c r="AS39" s="884"/>
      <c r="AT39" s="884"/>
      <c r="AU39" s="884"/>
      <c r="AV39" s="884"/>
      <c r="AW39" s="884"/>
      <c r="AX39" s="884"/>
      <c r="AY39" s="884"/>
      <c r="AZ39" s="885"/>
      <c r="BA39" s="885"/>
      <c r="BB39" s="885"/>
      <c r="BC39" s="885"/>
      <c r="BD39" s="885"/>
      <c r="BE39" s="881"/>
      <c r="BF39" s="881"/>
      <c r="BG39" s="881"/>
      <c r="BH39" s="881"/>
      <c r="BI39" s="882"/>
      <c r="BJ39" s="232"/>
      <c r="BK39" s="232"/>
      <c r="BL39" s="232"/>
      <c r="BM39" s="232"/>
      <c r="BN39" s="232"/>
      <c r="BO39" s="241"/>
      <c r="BP39" s="241"/>
      <c r="BQ39" s="238">
        <v>33</v>
      </c>
      <c r="BR39" s="239"/>
      <c r="BS39" s="812"/>
      <c r="BT39" s="813"/>
      <c r="BU39" s="813"/>
      <c r="BV39" s="813"/>
      <c r="BW39" s="813"/>
      <c r="BX39" s="813"/>
      <c r="BY39" s="813"/>
      <c r="BZ39" s="813"/>
      <c r="CA39" s="813"/>
      <c r="CB39" s="813"/>
      <c r="CC39" s="813"/>
      <c r="CD39" s="813"/>
      <c r="CE39" s="813"/>
      <c r="CF39" s="813"/>
      <c r="CG39" s="814"/>
      <c r="CH39" s="815"/>
      <c r="CI39" s="816"/>
      <c r="CJ39" s="816"/>
      <c r="CK39" s="816"/>
      <c r="CL39" s="817"/>
      <c r="CM39" s="815"/>
      <c r="CN39" s="816"/>
      <c r="CO39" s="816"/>
      <c r="CP39" s="816"/>
      <c r="CQ39" s="817"/>
      <c r="CR39" s="815"/>
      <c r="CS39" s="816"/>
      <c r="CT39" s="816"/>
      <c r="CU39" s="816"/>
      <c r="CV39" s="817"/>
      <c r="CW39" s="815"/>
      <c r="CX39" s="816"/>
      <c r="CY39" s="816"/>
      <c r="CZ39" s="816"/>
      <c r="DA39" s="817"/>
      <c r="DB39" s="815"/>
      <c r="DC39" s="816"/>
      <c r="DD39" s="816"/>
      <c r="DE39" s="816"/>
      <c r="DF39" s="817"/>
      <c r="DG39" s="815"/>
      <c r="DH39" s="816"/>
      <c r="DI39" s="816"/>
      <c r="DJ39" s="816"/>
      <c r="DK39" s="817"/>
      <c r="DL39" s="815"/>
      <c r="DM39" s="816"/>
      <c r="DN39" s="816"/>
      <c r="DO39" s="816"/>
      <c r="DP39" s="817"/>
      <c r="DQ39" s="815"/>
      <c r="DR39" s="816"/>
      <c r="DS39" s="816"/>
      <c r="DT39" s="816"/>
      <c r="DU39" s="817"/>
      <c r="DV39" s="812"/>
      <c r="DW39" s="813"/>
      <c r="DX39" s="813"/>
      <c r="DY39" s="813"/>
      <c r="DZ39" s="818"/>
      <c r="EA39" s="230"/>
    </row>
    <row r="40" spans="1:131" ht="26.25" customHeight="1" x14ac:dyDescent="0.15">
      <c r="A40" s="238">
        <v>13</v>
      </c>
      <c r="B40" s="819"/>
      <c r="C40" s="820"/>
      <c r="D40" s="820"/>
      <c r="E40" s="820"/>
      <c r="F40" s="820"/>
      <c r="G40" s="820"/>
      <c r="H40" s="820"/>
      <c r="I40" s="820"/>
      <c r="J40" s="820"/>
      <c r="K40" s="820"/>
      <c r="L40" s="820"/>
      <c r="M40" s="820"/>
      <c r="N40" s="820"/>
      <c r="O40" s="820"/>
      <c r="P40" s="821"/>
      <c r="Q40" s="822"/>
      <c r="R40" s="823"/>
      <c r="S40" s="823"/>
      <c r="T40" s="823"/>
      <c r="U40" s="823"/>
      <c r="V40" s="823"/>
      <c r="W40" s="823"/>
      <c r="X40" s="823"/>
      <c r="Y40" s="823"/>
      <c r="Z40" s="823"/>
      <c r="AA40" s="823"/>
      <c r="AB40" s="823"/>
      <c r="AC40" s="823"/>
      <c r="AD40" s="823"/>
      <c r="AE40" s="824"/>
      <c r="AF40" s="825"/>
      <c r="AG40" s="826"/>
      <c r="AH40" s="826"/>
      <c r="AI40" s="826"/>
      <c r="AJ40" s="827"/>
      <c r="AK40" s="877"/>
      <c r="AL40" s="884"/>
      <c r="AM40" s="884"/>
      <c r="AN40" s="884"/>
      <c r="AO40" s="884"/>
      <c r="AP40" s="884"/>
      <c r="AQ40" s="884"/>
      <c r="AR40" s="884"/>
      <c r="AS40" s="884"/>
      <c r="AT40" s="884"/>
      <c r="AU40" s="884"/>
      <c r="AV40" s="884"/>
      <c r="AW40" s="884"/>
      <c r="AX40" s="884"/>
      <c r="AY40" s="884"/>
      <c r="AZ40" s="885"/>
      <c r="BA40" s="885"/>
      <c r="BB40" s="885"/>
      <c r="BC40" s="885"/>
      <c r="BD40" s="885"/>
      <c r="BE40" s="881"/>
      <c r="BF40" s="881"/>
      <c r="BG40" s="881"/>
      <c r="BH40" s="881"/>
      <c r="BI40" s="882"/>
      <c r="BJ40" s="232"/>
      <c r="BK40" s="232"/>
      <c r="BL40" s="232"/>
      <c r="BM40" s="232"/>
      <c r="BN40" s="232"/>
      <c r="BO40" s="241"/>
      <c r="BP40" s="241"/>
      <c r="BQ40" s="238">
        <v>34</v>
      </c>
      <c r="BR40" s="239"/>
      <c r="BS40" s="812"/>
      <c r="BT40" s="813"/>
      <c r="BU40" s="813"/>
      <c r="BV40" s="813"/>
      <c r="BW40" s="813"/>
      <c r="BX40" s="813"/>
      <c r="BY40" s="813"/>
      <c r="BZ40" s="813"/>
      <c r="CA40" s="813"/>
      <c r="CB40" s="813"/>
      <c r="CC40" s="813"/>
      <c r="CD40" s="813"/>
      <c r="CE40" s="813"/>
      <c r="CF40" s="813"/>
      <c r="CG40" s="814"/>
      <c r="CH40" s="815"/>
      <c r="CI40" s="816"/>
      <c r="CJ40" s="816"/>
      <c r="CK40" s="816"/>
      <c r="CL40" s="817"/>
      <c r="CM40" s="815"/>
      <c r="CN40" s="816"/>
      <c r="CO40" s="816"/>
      <c r="CP40" s="816"/>
      <c r="CQ40" s="817"/>
      <c r="CR40" s="815"/>
      <c r="CS40" s="816"/>
      <c r="CT40" s="816"/>
      <c r="CU40" s="816"/>
      <c r="CV40" s="817"/>
      <c r="CW40" s="815"/>
      <c r="CX40" s="816"/>
      <c r="CY40" s="816"/>
      <c r="CZ40" s="816"/>
      <c r="DA40" s="817"/>
      <c r="DB40" s="815"/>
      <c r="DC40" s="816"/>
      <c r="DD40" s="816"/>
      <c r="DE40" s="816"/>
      <c r="DF40" s="817"/>
      <c r="DG40" s="815"/>
      <c r="DH40" s="816"/>
      <c r="DI40" s="816"/>
      <c r="DJ40" s="816"/>
      <c r="DK40" s="817"/>
      <c r="DL40" s="815"/>
      <c r="DM40" s="816"/>
      <c r="DN40" s="816"/>
      <c r="DO40" s="816"/>
      <c r="DP40" s="817"/>
      <c r="DQ40" s="815"/>
      <c r="DR40" s="816"/>
      <c r="DS40" s="816"/>
      <c r="DT40" s="816"/>
      <c r="DU40" s="817"/>
      <c r="DV40" s="812"/>
      <c r="DW40" s="813"/>
      <c r="DX40" s="813"/>
      <c r="DY40" s="813"/>
      <c r="DZ40" s="818"/>
      <c r="EA40" s="230"/>
    </row>
    <row r="41" spans="1:131" ht="26.25" customHeight="1" x14ac:dyDescent="0.15">
      <c r="A41" s="238">
        <v>14</v>
      </c>
      <c r="B41" s="819"/>
      <c r="C41" s="820"/>
      <c r="D41" s="820"/>
      <c r="E41" s="820"/>
      <c r="F41" s="820"/>
      <c r="G41" s="820"/>
      <c r="H41" s="820"/>
      <c r="I41" s="820"/>
      <c r="J41" s="820"/>
      <c r="K41" s="820"/>
      <c r="L41" s="820"/>
      <c r="M41" s="820"/>
      <c r="N41" s="820"/>
      <c r="O41" s="820"/>
      <c r="P41" s="821"/>
      <c r="Q41" s="822"/>
      <c r="R41" s="823"/>
      <c r="S41" s="823"/>
      <c r="T41" s="823"/>
      <c r="U41" s="823"/>
      <c r="V41" s="823"/>
      <c r="W41" s="823"/>
      <c r="X41" s="823"/>
      <c r="Y41" s="823"/>
      <c r="Z41" s="823"/>
      <c r="AA41" s="823"/>
      <c r="AB41" s="823"/>
      <c r="AC41" s="823"/>
      <c r="AD41" s="823"/>
      <c r="AE41" s="824"/>
      <c r="AF41" s="825"/>
      <c r="AG41" s="826"/>
      <c r="AH41" s="826"/>
      <c r="AI41" s="826"/>
      <c r="AJ41" s="827"/>
      <c r="AK41" s="877"/>
      <c r="AL41" s="884"/>
      <c r="AM41" s="884"/>
      <c r="AN41" s="884"/>
      <c r="AO41" s="884"/>
      <c r="AP41" s="884"/>
      <c r="AQ41" s="884"/>
      <c r="AR41" s="884"/>
      <c r="AS41" s="884"/>
      <c r="AT41" s="884"/>
      <c r="AU41" s="884"/>
      <c r="AV41" s="884"/>
      <c r="AW41" s="884"/>
      <c r="AX41" s="884"/>
      <c r="AY41" s="884"/>
      <c r="AZ41" s="885"/>
      <c r="BA41" s="885"/>
      <c r="BB41" s="885"/>
      <c r="BC41" s="885"/>
      <c r="BD41" s="885"/>
      <c r="BE41" s="881"/>
      <c r="BF41" s="881"/>
      <c r="BG41" s="881"/>
      <c r="BH41" s="881"/>
      <c r="BI41" s="882"/>
      <c r="BJ41" s="232"/>
      <c r="BK41" s="232"/>
      <c r="BL41" s="232"/>
      <c r="BM41" s="232"/>
      <c r="BN41" s="232"/>
      <c r="BO41" s="241"/>
      <c r="BP41" s="241"/>
      <c r="BQ41" s="238">
        <v>35</v>
      </c>
      <c r="BR41" s="239"/>
      <c r="BS41" s="812"/>
      <c r="BT41" s="813"/>
      <c r="BU41" s="813"/>
      <c r="BV41" s="813"/>
      <c r="BW41" s="813"/>
      <c r="BX41" s="813"/>
      <c r="BY41" s="813"/>
      <c r="BZ41" s="813"/>
      <c r="CA41" s="813"/>
      <c r="CB41" s="813"/>
      <c r="CC41" s="813"/>
      <c r="CD41" s="813"/>
      <c r="CE41" s="813"/>
      <c r="CF41" s="813"/>
      <c r="CG41" s="814"/>
      <c r="CH41" s="815"/>
      <c r="CI41" s="816"/>
      <c r="CJ41" s="816"/>
      <c r="CK41" s="816"/>
      <c r="CL41" s="817"/>
      <c r="CM41" s="815"/>
      <c r="CN41" s="816"/>
      <c r="CO41" s="816"/>
      <c r="CP41" s="816"/>
      <c r="CQ41" s="817"/>
      <c r="CR41" s="815"/>
      <c r="CS41" s="816"/>
      <c r="CT41" s="816"/>
      <c r="CU41" s="816"/>
      <c r="CV41" s="817"/>
      <c r="CW41" s="815"/>
      <c r="CX41" s="816"/>
      <c r="CY41" s="816"/>
      <c r="CZ41" s="816"/>
      <c r="DA41" s="817"/>
      <c r="DB41" s="815"/>
      <c r="DC41" s="816"/>
      <c r="DD41" s="816"/>
      <c r="DE41" s="816"/>
      <c r="DF41" s="817"/>
      <c r="DG41" s="815"/>
      <c r="DH41" s="816"/>
      <c r="DI41" s="816"/>
      <c r="DJ41" s="816"/>
      <c r="DK41" s="817"/>
      <c r="DL41" s="815"/>
      <c r="DM41" s="816"/>
      <c r="DN41" s="816"/>
      <c r="DO41" s="816"/>
      <c r="DP41" s="817"/>
      <c r="DQ41" s="815"/>
      <c r="DR41" s="816"/>
      <c r="DS41" s="816"/>
      <c r="DT41" s="816"/>
      <c r="DU41" s="817"/>
      <c r="DV41" s="812"/>
      <c r="DW41" s="813"/>
      <c r="DX41" s="813"/>
      <c r="DY41" s="813"/>
      <c r="DZ41" s="818"/>
      <c r="EA41" s="230"/>
    </row>
    <row r="42" spans="1:131" ht="26.25" customHeight="1" x14ac:dyDescent="0.15">
      <c r="A42" s="238">
        <v>15</v>
      </c>
      <c r="B42" s="819"/>
      <c r="C42" s="820"/>
      <c r="D42" s="820"/>
      <c r="E42" s="820"/>
      <c r="F42" s="820"/>
      <c r="G42" s="820"/>
      <c r="H42" s="820"/>
      <c r="I42" s="820"/>
      <c r="J42" s="820"/>
      <c r="K42" s="820"/>
      <c r="L42" s="820"/>
      <c r="M42" s="820"/>
      <c r="N42" s="820"/>
      <c r="O42" s="820"/>
      <c r="P42" s="821"/>
      <c r="Q42" s="822"/>
      <c r="R42" s="823"/>
      <c r="S42" s="823"/>
      <c r="T42" s="823"/>
      <c r="U42" s="823"/>
      <c r="V42" s="823"/>
      <c r="W42" s="823"/>
      <c r="X42" s="823"/>
      <c r="Y42" s="823"/>
      <c r="Z42" s="823"/>
      <c r="AA42" s="823"/>
      <c r="AB42" s="823"/>
      <c r="AC42" s="823"/>
      <c r="AD42" s="823"/>
      <c r="AE42" s="824"/>
      <c r="AF42" s="825"/>
      <c r="AG42" s="826"/>
      <c r="AH42" s="826"/>
      <c r="AI42" s="826"/>
      <c r="AJ42" s="827"/>
      <c r="AK42" s="877"/>
      <c r="AL42" s="884"/>
      <c r="AM42" s="884"/>
      <c r="AN42" s="884"/>
      <c r="AO42" s="884"/>
      <c r="AP42" s="884"/>
      <c r="AQ42" s="884"/>
      <c r="AR42" s="884"/>
      <c r="AS42" s="884"/>
      <c r="AT42" s="884"/>
      <c r="AU42" s="884"/>
      <c r="AV42" s="884"/>
      <c r="AW42" s="884"/>
      <c r="AX42" s="884"/>
      <c r="AY42" s="884"/>
      <c r="AZ42" s="885"/>
      <c r="BA42" s="885"/>
      <c r="BB42" s="885"/>
      <c r="BC42" s="885"/>
      <c r="BD42" s="885"/>
      <c r="BE42" s="881"/>
      <c r="BF42" s="881"/>
      <c r="BG42" s="881"/>
      <c r="BH42" s="881"/>
      <c r="BI42" s="882"/>
      <c r="BJ42" s="232"/>
      <c r="BK42" s="232"/>
      <c r="BL42" s="232"/>
      <c r="BM42" s="232"/>
      <c r="BN42" s="232"/>
      <c r="BO42" s="241"/>
      <c r="BP42" s="241"/>
      <c r="BQ42" s="238">
        <v>36</v>
      </c>
      <c r="BR42" s="239"/>
      <c r="BS42" s="812"/>
      <c r="BT42" s="813"/>
      <c r="BU42" s="813"/>
      <c r="BV42" s="813"/>
      <c r="BW42" s="813"/>
      <c r="BX42" s="813"/>
      <c r="BY42" s="813"/>
      <c r="BZ42" s="813"/>
      <c r="CA42" s="813"/>
      <c r="CB42" s="813"/>
      <c r="CC42" s="813"/>
      <c r="CD42" s="813"/>
      <c r="CE42" s="813"/>
      <c r="CF42" s="813"/>
      <c r="CG42" s="814"/>
      <c r="CH42" s="815"/>
      <c r="CI42" s="816"/>
      <c r="CJ42" s="816"/>
      <c r="CK42" s="816"/>
      <c r="CL42" s="817"/>
      <c r="CM42" s="815"/>
      <c r="CN42" s="816"/>
      <c r="CO42" s="816"/>
      <c r="CP42" s="816"/>
      <c r="CQ42" s="817"/>
      <c r="CR42" s="815"/>
      <c r="CS42" s="816"/>
      <c r="CT42" s="816"/>
      <c r="CU42" s="816"/>
      <c r="CV42" s="817"/>
      <c r="CW42" s="815"/>
      <c r="CX42" s="816"/>
      <c r="CY42" s="816"/>
      <c r="CZ42" s="816"/>
      <c r="DA42" s="817"/>
      <c r="DB42" s="815"/>
      <c r="DC42" s="816"/>
      <c r="DD42" s="816"/>
      <c r="DE42" s="816"/>
      <c r="DF42" s="817"/>
      <c r="DG42" s="815"/>
      <c r="DH42" s="816"/>
      <c r="DI42" s="816"/>
      <c r="DJ42" s="816"/>
      <c r="DK42" s="817"/>
      <c r="DL42" s="815"/>
      <c r="DM42" s="816"/>
      <c r="DN42" s="816"/>
      <c r="DO42" s="816"/>
      <c r="DP42" s="817"/>
      <c r="DQ42" s="815"/>
      <c r="DR42" s="816"/>
      <c r="DS42" s="816"/>
      <c r="DT42" s="816"/>
      <c r="DU42" s="817"/>
      <c r="DV42" s="812"/>
      <c r="DW42" s="813"/>
      <c r="DX42" s="813"/>
      <c r="DY42" s="813"/>
      <c r="DZ42" s="818"/>
      <c r="EA42" s="230"/>
    </row>
    <row r="43" spans="1:131" ht="26.25" customHeight="1" x14ac:dyDescent="0.15">
      <c r="A43" s="238">
        <v>16</v>
      </c>
      <c r="B43" s="819"/>
      <c r="C43" s="820"/>
      <c r="D43" s="820"/>
      <c r="E43" s="820"/>
      <c r="F43" s="820"/>
      <c r="G43" s="820"/>
      <c r="H43" s="820"/>
      <c r="I43" s="820"/>
      <c r="J43" s="820"/>
      <c r="K43" s="820"/>
      <c r="L43" s="820"/>
      <c r="M43" s="820"/>
      <c r="N43" s="820"/>
      <c r="O43" s="820"/>
      <c r="P43" s="821"/>
      <c r="Q43" s="822"/>
      <c r="R43" s="823"/>
      <c r="S43" s="823"/>
      <c r="T43" s="823"/>
      <c r="U43" s="823"/>
      <c r="V43" s="823"/>
      <c r="W43" s="823"/>
      <c r="X43" s="823"/>
      <c r="Y43" s="823"/>
      <c r="Z43" s="823"/>
      <c r="AA43" s="823"/>
      <c r="AB43" s="823"/>
      <c r="AC43" s="823"/>
      <c r="AD43" s="823"/>
      <c r="AE43" s="824"/>
      <c r="AF43" s="825"/>
      <c r="AG43" s="826"/>
      <c r="AH43" s="826"/>
      <c r="AI43" s="826"/>
      <c r="AJ43" s="827"/>
      <c r="AK43" s="877"/>
      <c r="AL43" s="884"/>
      <c r="AM43" s="884"/>
      <c r="AN43" s="884"/>
      <c r="AO43" s="884"/>
      <c r="AP43" s="884"/>
      <c r="AQ43" s="884"/>
      <c r="AR43" s="884"/>
      <c r="AS43" s="884"/>
      <c r="AT43" s="884"/>
      <c r="AU43" s="884"/>
      <c r="AV43" s="884"/>
      <c r="AW43" s="884"/>
      <c r="AX43" s="884"/>
      <c r="AY43" s="884"/>
      <c r="AZ43" s="885"/>
      <c r="BA43" s="885"/>
      <c r="BB43" s="885"/>
      <c r="BC43" s="885"/>
      <c r="BD43" s="885"/>
      <c r="BE43" s="881"/>
      <c r="BF43" s="881"/>
      <c r="BG43" s="881"/>
      <c r="BH43" s="881"/>
      <c r="BI43" s="882"/>
      <c r="BJ43" s="232"/>
      <c r="BK43" s="232"/>
      <c r="BL43" s="232"/>
      <c r="BM43" s="232"/>
      <c r="BN43" s="232"/>
      <c r="BO43" s="241"/>
      <c r="BP43" s="241"/>
      <c r="BQ43" s="238">
        <v>37</v>
      </c>
      <c r="BR43" s="239"/>
      <c r="BS43" s="812"/>
      <c r="BT43" s="813"/>
      <c r="BU43" s="813"/>
      <c r="BV43" s="813"/>
      <c r="BW43" s="813"/>
      <c r="BX43" s="813"/>
      <c r="BY43" s="813"/>
      <c r="BZ43" s="813"/>
      <c r="CA43" s="813"/>
      <c r="CB43" s="813"/>
      <c r="CC43" s="813"/>
      <c r="CD43" s="813"/>
      <c r="CE43" s="813"/>
      <c r="CF43" s="813"/>
      <c r="CG43" s="814"/>
      <c r="CH43" s="815"/>
      <c r="CI43" s="816"/>
      <c r="CJ43" s="816"/>
      <c r="CK43" s="816"/>
      <c r="CL43" s="817"/>
      <c r="CM43" s="815"/>
      <c r="CN43" s="816"/>
      <c r="CO43" s="816"/>
      <c r="CP43" s="816"/>
      <c r="CQ43" s="817"/>
      <c r="CR43" s="815"/>
      <c r="CS43" s="816"/>
      <c r="CT43" s="816"/>
      <c r="CU43" s="816"/>
      <c r="CV43" s="817"/>
      <c r="CW43" s="815"/>
      <c r="CX43" s="816"/>
      <c r="CY43" s="816"/>
      <c r="CZ43" s="816"/>
      <c r="DA43" s="817"/>
      <c r="DB43" s="815"/>
      <c r="DC43" s="816"/>
      <c r="DD43" s="816"/>
      <c r="DE43" s="816"/>
      <c r="DF43" s="817"/>
      <c r="DG43" s="815"/>
      <c r="DH43" s="816"/>
      <c r="DI43" s="816"/>
      <c r="DJ43" s="816"/>
      <c r="DK43" s="817"/>
      <c r="DL43" s="815"/>
      <c r="DM43" s="816"/>
      <c r="DN43" s="816"/>
      <c r="DO43" s="816"/>
      <c r="DP43" s="817"/>
      <c r="DQ43" s="815"/>
      <c r="DR43" s="816"/>
      <c r="DS43" s="816"/>
      <c r="DT43" s="816"/>
      <c r="DU43" s="817"/>
      <c r="DV43" s="812"/>
      <c r="DW43" s="813"/>
      <c r="DX43" s="813"/>
      <c r="DY43" s="813"/>
      <c r="DZ43" s="818"/>
      <c r="EA43" s="230"/>
    </row>
    <row r="44" spans="1:131" ht="26.25" customHeight="1" x14ac:dyDescent="0.15">
      <c r="A44" s="238">
        <v>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5"/>
      <c r="AG44" s="826"/>
      <c r="AH44" s="826"/>
      <c r="AI44" s="826"/>
      <c r="AJ44" s="827"/>
      <c r="AK44" s="877"/>
      <c r="AL44" s="884"/>
      <c r="AM44" s="884"/>
      <c r="AN44" s="884"/>
      <c r="AO44" s="884"/>
      <c r="AP44" s="884"/>
      <c r="AQ44" s="884"/>
      <c r="AR44" s="884"/>
      <c r="AS44" s="884"/>
      <c r="AT44" s="884"/>
      <c r="AU44" s="884"/>
      <c r="AV44" s="884"/>
      <c r="AW44" s="884"/>
      <c r="AX44" s="884"/>
      <c r="AY44" s="884"/>
      <c r="AZ44" s="885"/>
      <c r="BA44" s="885"/>
      <c r="BB44" s="885"/>
      <c r="BC44" s="885"/>
      <c r="BD44" s="885"/>
      <c r="BE44" s="881"/>
      <c r="BF44" s="881"/>
      <c r="BG44" s="881"/>
      <c r="BH44" s="881"/>
      <c r="BI44" s="882"/>
      <c r="BJ44" s="232"/>
      <c r="BK44" s="232"/>
      <c r="BL44" s="232"/>
      <c r="BM44" s="232"/>
      <c r="BN44" s="232"/>
      <c r="BO44" s="241"/>
      <c r="BP44" s="241"/>
      <c r="BQ44" s="238">
        <v>38</v>
      </c>
      <c r="BR44" s="239"/>
      <c r="BS44" s="812"/>
      <c r="BT44" s="813"/>
      <c r="BU44" s="813"/>
      <c r="BV44" s="813"/>
      <c r="BW44" s="813"/>
      <c r="BX44" s="813"/>
      <c r="BY44" s="813"/>
      <c r="BZ44" s="813"/>
      <c r="CA44" s="813"/>
      <c r="CB44" s="813"/>
      <c r="CC44" s="813"/>
      <c r="CD44" s="813"/>
      <c r="CE44" s="813"/>
      <c r="CF44" s="813"/>
      <c r="CG44" s="814"/>
      <c r="CH44" s="815"/>
      <c r="CI44" s="816"/>
      <c r="CJ44" s="816"/>
      <c r="CK44" s="816"/>
      <c r="CL44" s="817"/>
      <c r="CM44" s="815"/>
      <c r="CN44" s="816"/>
      <c r="CO44" s="816"/>
      <c r="CP44" s="816"/>
      <c r="CQ44" s="817"/>
      <c r="CR44" s="815"/>
      <c r="CS44" s="816"/>
      <c r="CT44" s="816"/>
      <c r="CU44" s="816"/>
      <c r="CV44" s="817"/>
      <c r="CW44" s="815"/>
      <c r="CX44" s="816"/>
      <c r="CY44" s="816"/>
      <c r="CZ44" s="816"/>
      <c r="DA44" s="817"/>
      <c r="DB44" s="815"/>
      <c r="DC44" s="816"/>
      <c r="DD44" s="816"/>
      <c r="DE44" s="816"/>
      <c r="DF44" s="817"/>
      <c r="DG44" s="815"/>
      <c r="DH44" s="816"/>
      <c r="DI44" s="816"/>
      <c r="DJ44" s="816"/>
      <c r="DK44" s="817"/>
      <c r="DL44" s="815"/>
      <c r="DM44" s="816"/>
      <c r="DN44" s="816"/>
      <c r="DO44" s="816"/>
      <c r="DP44" s="817"/>
      <c r="DQ44" s="815"/>
      <c r="DR44" s="816"/>
      <c r="DS44" s="816"/>
      <c r="DT44" s="816"/>
      <c r="DU44" s="817"/>
      <c r="DV44" s="812"/>
      <c r="DW44" s="813"/>
      <c r="DX44" s="813"/>
      <c r="DY44" s="813"/>
      <c r="DZ44" s="818"/>
      <c r="EA44" s="230"/>
    </row>
    <row r="45" spans="1:131" ht="26.25" customHeight="1" x14ac:dyDescent="0.15">
      <c r="A45" s="238">
        <v>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5"/>
      <c r="AG45" s="826"/>
      <c r="AH45" s="826"/>
      <c r="AI45" s="826"/>
      <c r="AJ45" s="827"/>
      <c r="AK45" s="877"/>
      <c r="AL45" s="884"/>
      <c r="AM45" s="884"/>
      <c r="AN45" s="884"/>
      <c r="AO45" s="884"/>
      <c r="AP45" s="884"/>
      <c r="AQ45" s="884"/>
      <c r="AR45" s="884"/>
      <c r="AS45" s="884"/>
      <c r="AT45" s="884"/>
      <c r="AU45" s="884"/>
      <c r="AV45" s="884"/>
      <c r="AW45" s="884"/>
      <c r="AX45" s="884"/>
      <c r="AY45" s="884"/>
      <c r="AZ45" s="885"/>
      <c r="BA45" s="885"/>
      <c r="BB45" s="885"/>
      <c r="BC45" s="885"/>
      <c r="BD45" s="885"/>
      <c r="BE45" s="881"/>
      <c r="BF45" s="881"/>
      <c r="BG45" s="881"/>
      <c r="BH45" s="881"/>
      <c r="BI45" s="882"/>
      <c r="BJ45" s="232"/>
      <c r="BK45" s="232"/>
      <c r="BL45" s="232"/>
      <c r="BM45" s="232"/>
      <c r="BN45" s="232"/>
      <c r="BO45" s="241"/>
      <c r="BP45" s="241"/>
      <c r="BQ45" s="238">
        <v>39</v>
      </c>
      <c r="BR45" s="239"/>
      <c r="BS45" s="812"/>
      <c r="BT45" s="813"/>
      <c r="BU45" s="813"/>
      <c r="BV45" s="813"/>
      <c r="BW45" s="813"/>
      <c r="BX45" s="813"/>
      <c r="BY45" s="813"/>
      <c r="BZ45" s="813"/>
      <c r="CA45" s="813"/>
      <c r="CB45" s="813"/>
      <c r="CC45" s="813"/>
      <c r="CD45" s="813"/>
      <c r="CE45" s="813"/>
      <c r="CF45" s="813"/>
      <c r="CG45" s="814"/>
      <c r="CH45" s="815"/>
      <c r="CI45" s="816"/>
      <c r="CJ45" s="816"/>
      <c r="CK45" s="816"/>
      <c r="CL45" s="817"/>
      <c r="CM45" s="815"/>
      <c r="CN45" s="816"/>
      <c r="CO45" s="816"/>
      <c r="CP45" s="816"/>
      <c r="CQ45" s="817"/>
      <c r="CR45" s="815"/>
      <c r="CS45" s="816"/>
      <c r="CT45" s="816"/>
      <c r="CU45" s="816"/>
      <c r="CV45" s="817"/>
      <c r="CW45" s="815"/>
      <c r="CX45" s="816"/>
      <c r="CY45" s="816"/>
      <c r="CZ45" s="816"/>
      <c r="DA45" s="817"/>
      <c r="DB45" s="815"/>
      <c r="DC45" s="816"/>
      <c r="DD45" s="816"/>
      <c r="DE45" s="816"/>
      <c r="DF45" s="817"/>
      <c r="DG45" s="815"/>
      <c r="DH45" s="816"/>
      <c r="DI45" s="816"/>
      <c r="DJ45" s="816"/>
      <c r="DK45" s="817"/>
      <c r="DL45" s="815"/>
      <c r="DM45" s="816"/>
      <c r="DN45" s="816"/>
      <c r="DO45" s="816"/>
      <c r="DP45" s="817"/>
      <c r="DQ45" s="815"/>
      <c r="DR45" s="816"/>
      <c r="DS45" s="816"/>
      <c r="DT45" s="816"/>
      <c r="DU45" s="817"/>
      <c r="DV45" s="812"/>
      <c r="DW45" s="813"/>
      <c r="DX45" s="813"/>
      <c r="DY45" s="813"/>
      <c r="DZ45" s="818"/>
      <c r="EA45" s="230"/>
    </row>
    <row r="46" spans="1:131" ht="26.25" customHeight="1" x14ac:dyDescent="0.15">
      <c r="A46" s="238">
        <v>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5"/>
      <c r="AG46" s="826"/>
      <c r="AH46" s="826"/>
      <c r="AI46" s="826"/>
      <c r="AJ46" s="827"/>
      <c r="AK46" s="877"/>
      <c r="AL46" s="884"/>
      <c r="AM46" s="884"/>
      <c r="AN46" s="884"/>
      <c r="AO46" s="884"/>
      <c r="AP46" s="884"/>
      <c r="AQ46" s="884"/>
      <c r="AR46" s="884"/>
      <c r="AS46" s="884"/>
      <c r="AT46" s="884"/>
      <c r="AU46" s="884"/>
      <c r="AV46" s="884"/>
      <c r="AW46" s="884"/>
      <c r="AX46" s="884"/>
      <c r="AY46" s="884"/>
      <c r="AZ46" s="885"/>
      <c r="BA46" s="885"/>
      <c r="BB46" s="885"/>
      <c r="BC46" s="885"/>
      <c r="BD46" s="885"/>
      <c r="BE46" s="881"/>
      <c r="BF46" s="881"/>
      <c r="BG46" s="881"/>
      <c r="BH46" s="881"/>
      <c r="BI46" s="882"/>
      <c r="BJ46" s="232"/>
      <c r="BK46" s="232"/>
      <c r="BL46" s="232"/>
      <c r="BM46" s="232"/>
      <c r="BN46" s="232"/>
      <c r="BO46" s="241"/>
      <c r="BP46" s="241"/>
      <c r="BQ46" s="238">
        <v>40</v>
      </c>
      <c r="BR46" s="239"/>
      <c r="BS46" s="812"/>
      <c r="BT46" s="813"/>
      <c r="BU46" s="813"/>
      <c r="BV46" s="813"/>
      <c r="BW46" s="813"/>
      <c r="BX46" s="813"/>
      <c r="BY46" s="813"/>
      <c r="BZ46" s="813"/>
      <c r="CA46" s="813"/>
      <c r="CB46" s="813"/>
      <c r="CC46" s="813"/>
      <c r="CD46" s="813"/>
      <c r="CE46" s="813"/>
      <c r="CF46" s="813"/>
      <c r="CG46" s="814"/>
      <c r="CH46" s="815"/>
      <c r="CI46" s="816"/>
      <c r="CJ46" s="816"/>
      <c r="CK46" s="816"/>
      <c r="CL46" s="817"/>
      <c r="CM46" s="815"/>
      <c r="CN46" s="816"/>
      <c r="CO46" s="816"/>
      <c r="CP46" s="816"/>
      <c r="CQ46" s="817"/>
      <c r="CR46" s="815"/>
      <c r="CS46" s="816"/>
      <c r="CT46" s="816"/>
      <c r="CU46" s="816"/>
      <c r="CV46" s="817"/>
      <c r="CW46" s="815"/>
      <c r="CX46" s="816"/>
      <c r="CY46" s="816"/>
      <c r="CZ46" s="816"/>
      <c r="DA46" s="817"/>
      <c r="DB46" s="815"/>
      <c r="DC46" s="816"/>
      <c r="DD46" s="816"/>
      <c r="DE46" s="816"/>
      <c r="DF46" s="817"/>
      <c r="DG46" s="815"/>
      <c r="DH46" s="816"/>
      <c r="DI46" s="816"/>
      <c r="DJ46" s="816"/>
      <c r="DK46" s="817"/>
      <c r="DL46" s="815"/>
      <c r="DM46" s="816"/>
      <c r="DN46" s="816"/>
      <c r="DO46" s="816"/>
      <c r="DP46" s="817"/>
      <c r="DQ46" s="815"/>
      <c r="DR46" s="816"/>
      <c r="DS46" s="816"/>
      <c r="DT46" s="816"/>
      <c r="DU46" s="817"/>
      <c r="DV46" s="812"/>
      <c r="DW46" s="813"/>
      <c r="DX46" s="813"/>
      <c r="DY46" s="813"/>
      <c r="DZ46" s="818"/>
      <c r="EA46" s="230"/>
    </row>
    <row r="47" spans="1:131" ht="26.25" customHeight="1" x14ac:dyDescent="0.15">
      <c r="A47" s="238">
        <v>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5"/>
      <c r="AG47" s="826"/>
      <c r="AH47" s="826"/>
      <c r="AI47" s="826"/>
      <c r="AJ47" s="827"/>
      <c r="AK47" s="877"/>
      <c r="AL47" s="884"/>
      <c r="AM47" s="884"/>
      <c r="AN47" s="884"/>
      <c r="AO47" s="884"/>
      <c r="AP47" s="884"/>
      <c r="AQ47" s="884"/>
      <c r="AR47" s="884"/>
      <c r="AS47" s="884"/>
      <c r="AT47" s="884"/>
      <c r="AU47" s="884"/>
      <c r="AV47" s="884"/>
      <c r="AW47" s="884"/>
      <c r="AX47" s="884"/>
      <c r="AY47" s="884"/>
      <c r="AZ47" s="885"/>
      <c r="BA47" s="885"/>
      <c r="BB47" s="885"/>
      <c r="BC47" s="885"/>
      <c r="BD47" s="885"/>
      <c r="BE47" s="881"/>
      <c r="BF47" s="881"/>
      <c r="BG47" s="881"/>
      <c r="BH47" s="881"/>
      <c r="BI47" s="882"/>
      <c r="BJ47" s="232"/>
      <c r="BK47" s="232"/>
      <c r="BL47" s="232"/>
      <c r="BM47" s="232"/>
      <c r="BN47" s="232"/>
      <c r="BO47" s="241"/>
      <c r="BP47" s="241"/>
      <c r="BQ47" s="238">
        <v>41</v>
      </c>
      <c r="BR47" s="239"/>
      <c r="BS47" s="812"/>
      <c r="BT47" s="813"/>
      <c r="BU47" s="813"/>
      <c r="BV47" s="813"/>
      <c r="BW47" s="813"/>
      <c r="BX47" s="813"/>
      <c r="BY47" s="813"/>
      <c r="BZ47" s="813"/>
      <c r="CA47" s="813"/>
      <c r="CB47" s="813"/>
      <c r="CC47" s="813"/>
      <c r="CD47" s="813"/>
      <c r="CE47" s="813"/>
      <c r="CF47" s="813"/>
      <c r="CG47" s="814"/>
      <c r="CH47" s="815"/>
      <c r="CI47" s="816"/>
      <c r="CJ47" s="816"/>
      <c r="CK47" s="816"/>
      <c r="CL47" s="817"/>
      <c r="CM47" s="815"/>
      <c r="CN47" s="816"/>
      <c r="CO47" s="816"/>
      <c r="CP47" s="816"/>
      <c r="CQ47" s="817"/>
      <c r="CR47" s="815"/>
      <c r="CS47" s="816"/>
      <c r="CT47" s="816"/>
      <c r="CU47" s="816"/>
      <c r="CV47" s="817"/>
      <c r="CW47" s="815"/>
      <c r="CX47" s="816"/>
      <c r="CY47" s="816"/>
      <c r="CZ47" s="816"/>
      <c r="DA47" s="817"/>
      <c r="DB47" s="815"/>
      <c r="DC47" s="816"/>
      <c r="DD47" s="816"/>
      <c r="DE47" s="816"/>
      <c r="DF47" s="817"/>
      <c r="DG47" s="815"/>
      <c r="DH47" s="816"/>
      <c r="DI47" s="816"/>
      <c r="DJ47" s="816"/>
      <c r="DK47" s="817"/>
      <c r="DL47" s="815"/>
      <c r="DM47" s="816"/>
      <c r="DN47" s="816"/>
      <c r="DO47" s="816"/>
      <c r="DP47" s="817"/>
      <c r="DQ47" s="815"/>
      <c r="DR47" s="816"/>
      <c r="DS47" s="816"/>
      <c r="DT47" s="816"/>
      <c r="DU47" s="817"/>
      <c r="DV47" s="812"/>
      <c r="DW47" s="813"/>
      <c r="DX47" s="813"/>
      <c r="DY47" s="813"/>
      <c r="DZ47" s="818"/>
      <c r="EA47" s="230"/>
    </row>
    <row r="48" spans="1:131" ht="26.25" customHeight="1" x14ac:dyDescent="0.15">
      <c r="A48" s="238">
        <v>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5"/>
      <c r="AG48" s="826"/>
      <c r="AH48" s="826"/>
      <c r="AI48" s="826"/>
      <c r="AJ48" s="827"/>
      <c r="AK48" s="877"/>
      <c r="AL48" s="884"/>
      <c r="AM48" s="884"/>
      <c r="AN48" s="884"/>
      <c r="AO48" s="884"/>
      <c r="AP48" s="884"/>
      <c r="AQ48" s="884"/>
      <c r="AR48" s="884"/>
      <c r="AS48" s="884"/>
      <c r="AT48" s="884"/>
      <c r="AU48" s="884"/>
      <c r="AV48" s="884"/>
      <c r="AW48" s="884"/>
      <c r="AX48" s="884"/>
      <c r="AY48" s="884"/>
      <c r="AZ48" s="885"/>
      <c r="BA48" s="885"/>
      <c r="BB48" s="885"/>
      <c r="BC48" s="885"/>
      <c r="BD48" s="885"/>
      <c r="BE48" s="881"/>
      <c r="BF48" s="881"/>
      <c r="BG48" s="881"/>
      <c r="BH48" s="881"/>
      <c r="BI48" s="882"/>
      <c r="BJ48" s="232"/>
      <c r="BK48" s="232"/>
      <c r="BL48" s="232"/>
      <c r="BM48" s="232"/>
      <c r="BN48" s="232"/>
      <c r="BO48" s="241"/>
      <c r="BP48" s="241"/>
      <c r="BQ48" s="238">
        <v>42</v>
      </c>
      <c r="BR48" s="239"/>
      <c r="BS48" s="812"/>
      <c r="BT48" s="813"/>
      <c r="BU48" s="813"/>
      <c r="BV48" s="813"/>
      <c r="BW48" s="813"/>
      <c r="BX48" s="813"/>
      <c r="BY48" s="813"/>
      <c r="BZ48" s="813"/>
      <c r="CA48" s="813"/>
      <c r="CB48" s="813"/>
      <c r="CC48" s="813"/>
      <c r="CD48" s="813"/>
      <c r="CE48" s="813"/>
      <c r="CF48" s="813"/>
      <c r="CG48" s="814"/>
      <c r="CH48" s="815"/>
      <c r="CI48" s="816"/>
      <c r="CJ48" s="816"/>
      <c r="CK48" s="816"/>
      <c r="CL48" s="817"/>
      <c r="CM48" s="815"/>
      <c r="CN48" s="816"/>
      <c r="CO48" s="816"/>
      <c r="CP48" s="816"/>
      <c r="CQ48" s="817"/>
      <c r="CR48" s="815"/>
      <c r="CS48" s="816"/>
      <c r="CT48" s="816"/>
      <c r="CU48" s="816"/>
      <c r="CV48" s="817"/>
      <c r="CW48" s="815"/>
      <c r="CX48" s="816"/>
      <c r="CY48" s="816"/>
      <c r="CZ48" s="816"/>
      <c r="DA48" s="817"/>
      <c r="DB48" s="815"/>
      <c r="DC48" s="816"/>
      <c r="DD48" s="816"/>
      <c r="DE48" s="816"/>
      <c r="DF48" s="817"/>
      <c r="DG48" s="815"/>
      <c r="DH48" s="816"/>
      <c r="DI48" s="816"/>
      <c r="DJ48" s="816"/>
      <c r="DK48" s="817"/>
      <c r="DL48" s="815"/>
      <c r="DM48" s="816"/>
      <c r="DN48" s="816"/>
      <c r="DO48" s="816"/>
      <c r="DP48" s="817"/>
      <c r="DQ48" s="815"/>
      <c r="DR48" s="816"/>
      <c r="DS48" s="816"/>
      <c r="DT48" s="816"/>
      <c r="DU48" s="817"/>
      <c r="DV48" s="812"/>
      <c r="DW48" s="813"/>
      <c r="DX48" s="813"/>
      <c r="DY48" s="813"/>
      <c r="DZ48" s="818"/>
      <c r="EA48" s="230"/>
    </row>
    <row r="49" spans="1:131" ht="26.25" customHeight="1" x14ac:dyDescent="0.15">
      <c r="A49" s="238">
        <v>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5"/>
      <c r="AG49" s="826"/>
      <c r="AH49" s="826"/>
      <c r="AI49" s="826"/>
      <c r="AJ49" s="827"/>
      <c r="AK49" s="877"/>
      <c r="AL49" s="884"/>
      <c r="AM49" s="884"/>
      <c r="AN49" s="884"/>
      <c r="AO49" s="884"/>
      <c r="AP49" s="884"/>
      <c r="AQ49" s="884"/>
      <c r="AR49" s="884"/>
      <c r="AS49" s="884"/>
      <c r="AT49" s="884"/>
      <c r="AU49" s="884"/>
      <c r="AV49" s="884"/>
      <c r="AW49" s="884"/>
      <c r="AX49" s="884"/>
      <c r="AY49" s="884"/>
      <c r="AZ49" s="885"/>
      <c r="BA49" s="885"/>
      <c r="BB49" s="885"/>
      <c r="BC49" s="885"/>
      <c r="BD49" s="885"/>
      <c r="BE49" s="881"/>
      <c r="BF49" s="881"/>
      <c r="BG49" s="881"/>
      <c r="BH49" s="881"/>
      <c r="BI49" s="882"/>
      <c r="BJ49" s="232"/>
      <c r="BK49" s="232"/>
      <c r="BL49" s="232"/>
      <c r="BM49" s="232"/>
      <c r="BN49" s="232"/>
      <c r="BO49" s="241"/>
      <c r="BP49" s="241"/>
      <c r="BQ49" s="238">
        <v>43</v>
      </c>
      <c r="BR49" s="239"/>
      <c r="BS49" s="812"/>
      <c r="BT49" s="813"/>
      <c r="BU49" s="813"/>
      <c r="BV49" s="813"/>
      <c r="BW49" s="813"/>
      <c r="BX49" s="813"/>
      <c r="BY49" s="813"/>
      <c r="BZ49" s="813"/>
      <c r="CA49" s="813"/>
      <c r="CB49" s="813"/>
      <c r="CC49" s="813"/>
      <c r="CD49" s="813"/>
      <c r="CE49" s="813"/>
      <c r="CF49" s="813"/>
      <c r="CG49" s="814"/>
      <c r="CH49" s="815"/>
      <c r="CI49" s="816"/>
      <c r="CJ49" s="816"/>
      <c r="CK49" s="816"/>
      <c r="CL49" s="817"/>
      <c r="CM49" s="815"/>
      <c r="CN49" s="816"/>
      <c r="CO49" s="816"/>
      <c r="CP49" s="816"/>
      <c r="CQ49" s="817"/>
      <c r="CR49" s="815"/>
      <c r="CS49" s="816"/>
      <c r="CT49" s="816"/>
      <c r="CU49" s="816"/>
      <c r="CV49" s="817"/>
      <c r="CW49" s="815"/>
      <c r="CX49" s="816"/>
      <c r="CY49" s="816"/>
      <c r="CZ49" s="816"/>
      <c r="DA49" s="817"/>
      <c r="DB49" s="815"/>
      <c r="DC49" s="816"/>
      <c r="DD49" s="816"/>
      <c r="DE49" s="816"/>
      <c r="DF49" s="817"/>
      <c r="DG49" s="815"/>
      <c r="DH49" s="816"/>
      <c r="DI49" s="816"/>
      <c r="DJ49" s="816"/>
      <c r="DK49" s="817"/>
      <c r="DL49" s="815"/>
      <c r="DM49" s="816"/>
      <c r="DN49" s="816"/>
      <c r="DO49" s="816"/>
      <c r="DP49" s="817"/>
      <c r="DQ49" s="815"/>
      <c r="DR49" s="816"/>
      <c r="DS49" s="816"/>
      <c r="DT49" s="816"/>
      <c r="DU49" s="817"/>
      <c r="DV49" s="812"/>
      <c r="DW49" s="813"/>
      <c r="DX49" s="813"/>
      <c r="DY49" s="813"/>
      <c r="DZ49" s="818"/>
      <c r="EA49" s="230"/>
    </row>
    <row r="50" spans="1:131" ht="26.25" customHeight="1" x14ac:dyDescent="0.15">
      <c r="A50" s="238">
        <v>23</v>
      </c>
      <c r="B50" s="819"/>
      <c r="C50" s="820"/>
      <c r="D50" s="820"/>
      <c r="E50" s="820"/>
      <c r="F50" s="820"/>
      <c r="G50" s="820"/>
      <c r="H50" s="820"/>
      <c r="I50" s="820"/>
      <c r="J50" s="820"/>
      <c r="K50" s="820"/>
      <c r="L50" s="820"/>
      <c r="M50" s="820"/>
      <c r="N50" s="820"/>
      <c r="O50" s="820"/>
      <c r="P50" s="821"/>
      <c r="Q50" s="886"/>
      <c r="R50" s="887"/>
      <c r="S50" s="887"/>
      <c r="T50" s="887"/>
      <c r="U50" s="887"/>
      <c r="V50" s="887"/>
      <c r="W50" s="887"/>
      <c r="X50" s="887"/>
      <c r="Y50" s="887"/>
      <c r="Z50" s="887"/>
      <c r="AA50" s="887"/>
      <c r="AB50" s="887"/>
      <c r="AC50" s="887"/>
      <c r="AD50" s="887"/>
      <c r="AE50" s="888"/>
      <c r="AF50" s="825"/>
      <c r="AG50" s="826"/>
      <c r="AH50" s="826"/>
      <c r="AI50" s="826"/>
      <c r="AJ50" s="827"/>
      <c r="AK50" s="890"/>
      <c r="AL50" s="887"/>
      <c r="AM50" s="887"/>
      <c r="AN50" s="887"/>
      <c r="AO50" s="887"/>
      <c r="AP50" s="887"/>
      <c r="AQ50" s="887"/>
      <c r="AR50" s="887"/>
      <c r="AS50" s="887"/>
      <c r="AT50" s="887"/>
      <c r="AU50" s="887"/>
      <c r="AV50" s="887"/>
      <c r="AW50" s="887"/>
      <c r="AX50" s="887"/>
      <c r="AY50" s="887"/>
      <c r="AZ50" s="889"/>
      <c r="BA50" s="889"/>
      <c r="BB50" s="889"/>
      <c r="BC50" s="889"/>
      <c r="BD50" s="889"/>
      <c r="BE50" s="881"/>
      <c r="BF50" s="881"/>
      <c r="BG50" s="881"/>
      <c r="BH50" s="881"/>
      <c r="BI50" s="882"/>
      <c r="BJ50" s="232"/>
      <c r="BK50" s="232"/>
      <c r="BL50" s="232"/>
      <c r="BM50" s="232"/>
      <c r="BN50" s="232"/>
      <c r="BO50" s="241"/>
      <c r="BP50" s="241"/>
      <c r="BQ50" s="238">
        <v>44</v>
      </c>
      <c r="BR50" s="239"/>
      <c r="BS50" s="812"/>
      <c r="BT50" s="813"/>
      <c r="BU50" s="813"/>
      <c r="BV50" s="813"/>
      <c r="BW50" s="813"/>
      <c r="BX50" s="813"/>
      <c r="BY50" s="813"/>
      <c r="BZ50" s="813"/>
      <c r="CA50" s="813"/>
      <c r="CB50" s="813"/>
      <c r="CC50" s="813"/>
      <c r="CD50" s="813"/>
      <c r="CE50" s="813"/>
      <c r="CF50" s="813"/>
      <c r="CG50" s="814"/>
      <c r="CH50" s="815"/>
      <c r="CI50" s="816"/>
      <c r="CJ50" s="816"/>
      <c r="CK50" s="816"/>
      <c r="CL50" s="817"/>
      <c r="CM50" s="815"/>
      <c r="CN50" s="816"/>
      <c r="CO50" s="816"/>
      <c r="CP50" s="816"/>
      <c r="CQ50" s="817"/>
      <c r="CR50" s="815"/>
      <c r="CS50" s="816"/>
      <c r="CT50" s="816"/>
      <c r="CU50" s="816"/>
      <c r="CV50" s="817"/>
      <c r="CW50" s="815"/>
      <c r="CX50" s="816"/>
      <c r="CY50" s="816"/>
      <c r="CZ50" s="816"/>
      <c r="DA50" s="817"/>
      <c r="DB50" s="815"/>
      <c r="DC50" s="816"/>
      <c r="DD50" s="816"/>
      <c r="DE50" s="816"/>
      <c r="DF50" s="817"/>
      <c r="DG50" s="815"/>
      <c r="DH50" s="816"/>
      <c r="DI50" s="816"/>
      <c r="DJ50" s="816"/>
      <c r="DK50" s="817"/>
      <c r="DL50" s="815"/>
      <c r="DM50" s="816"/>
      <c r="DN50" s="816"/>
      <c r="DO50" s="816"/>
      <c r="DP50" s="817"/>
      <c r="DQ50" s="815"/>
      <c r="DR50" s="816"/>
      <c r="DS50" s="816"/>
      <c r="DT50" s="816"/>
      <c r="DU50" s="817"/>
      <c r="DV50" s="812"/>
      <c r="DW50" s="813"/>
      <c r="DX50" s="813"/>
      <c r="DY50" s="813"/>
      <c r="DZ50" s="818"/>
      <c r="EA50" s="230"/>
    </row>
    <row r="51" spans="1:131" ht="26.25" customHeight="1" x14ac:dyDescent="0.15">
      <c r="A51" s="238">
        <v>24</v>
      </c>
      <c r="B51" s="819"/>
      <c r="C51" s="820"/>
      <c r="D51" s="820"/>
      <c r="E51" s="820"/>
      <c r="F51" s="820"/>
      <c r="G51" s="820"/>
      <c r="H51" s="820"/>
      <c r="I51" s="820"/>
      <c r="J51" s="820"/>
      <c r="K51" s="820"/>
      <c r="L51" s="820"/>
      <c r="M51" s="820"/>
      <c r="N51" s="820"/>
      <c r="O51" s="820"/>
      <c r="P51" s="821"/>
      <c r="Q51" s="886"/>
      <c r="R51" s="887"/>
      <c r="S51" s="887"/>
      <c r="T51" s="887"/>
      <c r="U51" s="887"/>
      <c r="V51" s="887"/>
      <c r="W51" s="887"/>
      <c r="X51" s="887"/>
      <c r="Y51" s="887"/>
      <c r="Z51" s="887"/>
      <c r="AA51" s="887"/>
      <c r="AB51" s="887"/>
      <c r="AC51" s="887"/>
      <c r="AD51" s="887"/>
      <c r="AE51" s="888"/>
      <c r="AF51" s="825"/>
      <c r="AG51" s="826"/>
      <c r="AH51" s="826"/>
      <c r="AI51" s="826"/>
      <c r="AJ51" s="827"/>
      <c r="AK51" s="890"/>
      <c r="AL51" s="887"/>
      <c r="AM51" s="887"/>
      <c r="AN51" s="887"/>
      <c r="AO51" s="887"/>
      <c r="AP51" s="887"/>
      <c r="AQ51" s="887"/>
      <c r="AR51" s="887"/>
      <c r="AS51" s="887"/>
      <c r="AT51" s="887"/>
      <c r="AU51" s="887"/>
      <c r="AV51" s="887"/>
      <c r="AW51" s="887"/>
      <c r="AX51" s="887"/>
      <c r="AY51" s="887"/>
      <c r="AZ51" s="889"/>
      <c r="BA51" s="889"/>
      <c r="BB51" s="889"/>
      <c r="BC51" s="889"/>
      <c r="BD51" s="889"/>
      <c r="BE51" s="881"/>
      <c r="BF51" s="881"/>
      <c r="BG51" s="881"/>
      <c r="BH51" s="881"/>
      <c r="BI51" s="882"/>
      <c r="BJ51" s="232"/>
      <c r="BK51" s="232"/>
      <c r="BL51" s="232"/>
      <c r="BM51" s="232"/>
      <c r="BN51" s="232"/>
      <c r="BO51" s="241"/>
      <c r="BP51" s="241"/>
      <c r="BQ51" s="238">
        <v>45</v>
      </c>
      <c r="BR51" s="239"/>
      <c r="BS51" s="812"/>
      <c r="BT51" s="813"/>
      <c r="BU51" s="813"/>
      <c r="BV51" s="813"/>
      <c r="BW51" s="813"/>
      <c r="BX51" s="813"/>
      <c r="BY51" s="813"/>
      <c r="BZ51" s="813"/>
      <c r="CA51" s="813"/>
      <c r="CB51" s="813"/>
      <c r="CC51" s="813"/>
      <c r="CD51" s="813"/>
      <c r="CE51" s="813"/>
      <c r="CF51" s="813"/>
      <c r="CG51" s="814"/>
      <c r="CH51" s="815"/>
      <c r="CI51" s="816"/>
      <c r="CJ51" s="816"/>
      <c r="CK51" s="816"/>
      <c r="CL51" s="817"/>
      <c r="CM51" s="815"/>
      <c r="CN51" s="816"/>
      <c r="CO51" s="816"/>
      <c r="CP51" s="816"/>
      <c r="CQ51" s="817"/>
      <c r="CR51" s="815"/>
      <c r="CS51" s="816"/>
      <c r="CT51" s="816"/>
      <c r="CU51" s="816"/>
      <c r="CV51" s="817"/>
      <c r="CW51" s="815"/>
      <c r="CX51" s="816"/>
      <c r="CY51" s="816"/>
      <c r="CZ51" s="816"/>
      <c r="DA51" s="817"/>
      <c r="DB51" s="815"/>
      <c r="DC51" s="816"/>
      <c r="DD51" s="816"/>
      <c r="DE51" s="816"/>
      <c r="DF51" s="817"/>
      <c r="DG51" s="815"/>
      <c r="DH51" s="816"/>
      <c r="DI51" s="816"/>
      <c r="DJ51" s="816"/>
      <c r="DK51" s="817"/>
      <c r="DL51" s="815"/>
      <c r="DM51" s="816"/>
      <c r="DN51" s="816"/>
      <c r="DO51" s="816"/>
      <c r="DP51" s="817"/>
      <c r="DQ51" s="815"/>
      <c r="DR51" s="816"/>
      <c r="DS51" s="816"/>
      <c r="DT51" s="816"/>
      <c r="DU51" s="817"/>
      <c r="DV51" s="812"/>
      <c r="DW51" s="813"/>
      <c r="DX51" s="813"/>
      <c r="DY51" s="813"/>
      <c r="DZ51" s="818"/>
      <c r="EA51" s="230"/>
    </row>
    <row r="52" spans="1:131" ht="26.25" customHeight="1" x14ac:dyDescent="0.15">
      <c r="A52" s="238">
        <v>25</v>
      </c>
      <c r="B52" s="819"/>
      <c r="C52" s="820"/>
      <c r="D52" s="820"/>
      <c r="E52" s="820"/>
      <c r="F52" s="820"/>
      <c r="G52" s="820"/>
      <c r="H52" s="820"/>
      <c r="I52" s="820"/>
      <c r="J52" s="820"/>
      <c r="K52" s="820"/>
      <c r="L52" s="820"/>
      <c r="M52" s="820"/>
      <c r="N52" s="820"/>
      <c r="O52" s="820"/>
      <c r="P52" s="821"/>
      <c r="Q52" s="886"/>
      <c r="R52" s="887"/>
      <c r="S52" s="887"/>
      <c r="T52" s="887"/>
      <c r="U52" s="887"/>
      <c r="V52" s="887"/>
      <c r="W52" s="887"/>
      <c r="X52" s="887"/>
      <c r="Y52" s="887"/>
      <c r="Z52" s="887"/>
      <c r="AA52" s="887"/>
      <c r="AB52" s="887"/>
      <c r="AC52" s="887"/>
      <c r="AD52" s="887"/>
      <c r="AE52" s="888"/>
      <c r="AF52" s="825"/>
      <c r="AG52" s="826"/>
      <c r="AH52" s="826"/>
      <c r="AI52" s="826"/>
      <c r="AJ52" s="827"/>
      <c r="AK52" s="890"/>
      <c r="AL52" s="887"/>
      <c r="AM52" s="887"/>
      <c r="AN52" s="887"/>
      <c r="AO52" s="887"/>
      <c r="AP52" s="887"/>
      <c r="AQ52" s="887"/>
      <c r="AR52" s="887"/>
      <c r="AS52" s="887"/>
      <c r="AT52" s="887"/>
      <c r="AU52" s="887"/>
      <c r="AV52" s="887"/>
      <c r="AW52" s="887"/>
      <c r="AX52" s="887"/>
      <c r="AY52" s="887"/>
      <c r="AZ52" s="889"/>
      <c r="BA52" s="889"/>
      <c r="BB52" s="889"/>
      <c r="BC52" s="889"/>
      <c r="BD52" s="889"/>
      <c r="BE52" s="881"/>
      <c r="BF52" s="881"/>
      <c r="BG52" s="881"/>
      <c r="BH52" s="881"/>
      <c r="BI52" s="882"/>
      <c r="BJ52" s="232"/>
      <c r="BK52" s="232"/>
      <c r="BL52" s="232"/>
      <c r="BM52" s="232"/>
      <c r="BN52" s="232"/>
      <c r="BO52" s="241"/>
      <c r="BP52" s="241"/>
      <c r="BQ52" s="238">
        <v>46</v>
      </c>
      <c r="BR52" s="239"/>
      <c r="BS52" s="812"/>
      <c r="BT52" s="813"/>
      <c r="BU52" s="813"/>
      <c r="BV52" s="813"/>
      <c r="BW52" s="813"/>
      <c r="BX52" s="813"/>
      <c r="BY52" s="813"/>
      <c r="BZ52" s="813"/>
      <c r="CA52" s="813"/>
      <c r="CB52" s="813"/>
      <c r="CC52" s="813"/>
      <c r="CD52" s="813"/>
      <c r="CE52" s="813"/>
      <c r="CF52" s="813"/>
      <c r="CG52" s="814"/>
      <c r="CH52" s="815"/>
      <c r="CI52" s="816"/>
      <c r="CJ52" s="816"/>
      <c r="CK52" s="816"/>
      <c r="CL52" s="817"/>
      <c r="CM52" s="815"/>
      <c r="CN52" s="816"/>
      <c r="CO52" s="816"/>
      <c r="CP52" s="816"/>
      <c r="CQ52" s="817"/>
      <c r="CR52" s="815"/>
      <c r="CS52" s="816"/>
      <c r="CT52" s="816"/>
      <c r="CU52" s="816"/>
      <c r="CV52" s="817"/>
      <c r="CW52" s="815"/>
      <c r="CX52" s="816"/>
      <c r="CY52" s="816"/>
      <c r="CZ52" s="816"/>
      <c r="DA52" s="817"/>
      <c r="DB52" s="815"/>
      <c r="DC52" s="816"/>
      <c r="DD52" s="816"/>
      <c r="DE52" s="816"/>
      <c r="DF52" s="817"/>
      <c r="DG52" s="815"/>
      <c r="DH52" s="816"/>
      <c r="DI52" s="816"/>
      <c r="DJ52" s="816"/>
      <c r="DK52" s="817"/>
      <c r="DL52" s="815"/>
      <c r="DM52" s="816"/>
      <c r="DN52" s="816"/>
      <c r="DO52" s="816"/>
      <c r="DP52" s="817"/>
      <c r="DQ52" s="815"/>
      <c r="DR52" s="816"/>
      <c r="DS52" s="816"/>
      <c r="DT52" s="816"/>
      <c r="DU52" s="817"/>
      <c r="DV52" s="812"/>
      <c r="DW52" s="813"/>
      <c r="DX52" s="813"/>
      <c r="DY52" s="813"/>
      <c r="DZ52" s="818"/>
      <c r="EA52" s="230"/>
    </row>
    <row r="53" spans="1:131" ht="26.25" customHeight="1" x14ac:dyDescent="0.15">
      <c r="A53" s="238">
        <v>26</v>
      </c>
      <c r="B53" s="819"/>
      <c r="C53" s="820"/>
      <c r="D53" s="820"/>
      <c r="E53" s="820"/>
      <c r="F53" s="820"/>
      <c r="G53" s="820"/>
      <c r="H53" s="820"/>
      <c r="I53" s="820"/>
      <c r="J53" s="820"/>
      <c r="K53" s="820"/>
      <c r="L53" s="820"/>
      <c r="M53" s="820"/>
      <c r="N53" s="820"/>
      <c r="O53" s="820"/>
      <c r="P53" s="821"/>
      <c r="Q53" s="886"/>
      <c r="R53" s="887"/>
      <c r="S53" s="887"/>
      <c r="T53" s="887"/>
      <c r="U53" s="887"/>
      <c r="V53" s="887"/>
      <c r="W53" s="887"/>
      <c r="X53" s="887"/>
      <c r="Y53" s="887"/>
      <c r="Z53" s="887"/>
      <c r="AA53" s="887"/>
      <c r="AB53" s="887"/>
      <c r="AC53" s="887"/>
      <c r="AD53" s="887"/>
      <c r="AE53" s="888"/>
      <c r="AF53" s="825"/>
      <c r="AG53" s="826"/>
      <c r="AH53" s="826"/>
      <c r="AI53" s="826"/>
      <c r="AJ53" s="827"/>
      <c r="AK53" s="890"/>
      <c r="AL53" s="887"/>
      <c r="AM53" s="887"/>
      <c r="AN53" s="887"/>
      <c r="AO53" s="887"/>
      <c r="AP53" s="887"/>
      <c r="AQ53" s="887"/>
      <c r="AR53" s="887"/>
      <c r="AS53" s="887"/>
      <c r="AT53" s="887"/>
      <c r="AU53" s="887"/>
      <c r="AV53" s="887"/>
      <c r="AW53" s="887"/>
      <c r="AX53" s="887"/>
      <c r="AY53" s="887"/>
      <c r="AZ53" s="889"/>
      <c r="BA53" s="889"/>
      <c r="BB53" s="889"/>
      <c r="BC53" s="889"/>
      <c r="BD53" s="889"/>
      <c r="BE53" s="881"/>
      <c r="BF53" s="881"/>
      <c r="BG53" s="881"/>
      <c r="BH53" s="881"/>
      <c r="BI53" s="882"/>
      <c r="BJ53" s="232"/>
      <c r="BK53" s="232"/>
      <c r="BL53" s="232"/>
      <c r="BM53" s="232"/>
      <c r="BN53" s="232"/>
      <c r="BO53" s="241"/>
      <c r="BP53" s="241"/>
      <c r="BQ53" s="238">
        <v>47</v>
      </c>
      <c r="BR53" s="239"/>
      <c r="BS53" s="812"/>
      <c r="BT53" s="813"/>
      <c r="BU53" s="813"/>
      <c r="BV53" s="813"/>
      <c r="BW53" s="813"/>
      <c r="BX53" s="813"/>
      <c r="BY53" s="813"/>
      <c r="BZ53" s="813"/>
      <c r="CA53" s="813"/>
      <c r="CB53" s="813"/>
      <c r="CC53" s="813"/>
      <c r="CD53" s="813"/>
      <c r="CE53" s="813"/>
      <c r="CF53" s="813"/>
      <c r="CG53" s="814"/>
      <c r="CH53" s="815"/>
      <c r="CI53" s="816"/>
      <c r="CJ53" s="816"/>
      <c r="CK53" s="816"/>
      <c r="CL53" s="817"/>
      <c r="CM53" s="815"/>
      <c r="CN53" s="816"/>
      <c r="CO53" s="816"/>
      <c r="CP53" s="816"/>
      <c r="CQ53" s="817"/>
      <c r="CR53" s="815"/>
      <c r="CS53" s="816"/>
      <c r="CT53" s="816"/>
      <c r="CU53" s="816"/>
      <c r="CV53" s="817"/>
      <c r="CW53" s="815"/>
      <c r="CX53" s="816"/>
      <c r="CY53" s="816"/>
      <c r="CZ53" s="816"/>
      <c r="DA53" s="817"/>
      <c r="DB53" s="815"/>
      <c r="DC53" s="816"/>
      <c r="DD53" s="816"/>
      <c r="DE53" s="816"/>
      <c r="DF53" s="817"/>
      <c r="DG53" s="815"/>
      <c r="DH53" s="816"/>
      <c r="DI53" s="816"/>
      <c r="DJ53" s="816"/>
      <c r="DK53" s="817"/>
      <c r="DL53" s="815"/>
      <c r="DM53" s="816"/>
      <c r="DN53" s="816"/>
      <c r="DO53" s="816"/>
      <c r="DP53" s="817"/>
      <c r="DQ53" s="815"/>
      <c r="DR53" s="816"/>
      <c r="DS53" s="816"/>
      <c r="DT53" s="816"/>
      <c r="DU53" s="817"/>
      <c r="DV53" s="812"/>
      <c r="DW53" s="813"/>
      <c r="DX53" s="813"/>
      <c r="DY53" s="813"/>
      <c r="DZ53" s="818"/>
      <c r="EA53" s="230"/>
    </row>
    <row r="54" spans="1:131" ht="26.25" customHeight="1" x14ac:dyDescent="0.15">
      <c r="A54" s="238">
        <v>27</v>
      </c>
      <c r="B54" s="819"/>
      <c r="C54" s="820"/>
      <c r="D54" s="820"/>
      <c r="E54" s="820"/>
      <c r="F54" s="820"/>
      <c r="G54" s="820"/>
      <c r="H54" s="820"/>
      <c r="I54" s="820"/>
      <c r="J54" s="820"/>
      <c r="K54" s="820"/>
      <c r="L54" s="820"/>
      <c r="M54" s="820"/>
      <c r="N54" s="820"/>
      <c r="O54" s="820"/>
      <c r="P54" s="821"/>
      <c r="Q54" s="886"/>
      <c r="R54" s="887"/>
      <c r="S54" s="887"/>
      <c r="T54" s="887"/>
      <c r="U54" s="887"/>
      <c r="V54" s="887"/>
      <c r="W54" s="887"/>
      <c r="X54" s="887"/>
      <c r="Y54" s="887"/>
      <c r="Z54" s="887"/>
      <c r="AA54" s="887"/>
      <c r="AB54" s="887"/>
      <c r="AC54" s="887"/>
      <c r="AD54" s="887"/>
      <c r="AE54" s="888"/>
      <c r="AF54" s="825"/>
      <c r="AG54" s="826"/>
      <c r="AH54" s="826"/>
      <c r="AI54" s="826"/>
      <c r="AJ54" s="827"/>
      <c r="AK54" s="890"/>
      <c r="AL54" s="887"/>
      <c r="AM54" s="887"/>
      <c r="AN54" s="887"/>
      <c r="AO54" s="887"/>
      <c r="AP54" s="887"/>
      <c r="AQ54" s="887"/>
      <c r="AR54" s="887"/>
      <c r="AS54" s="887"/>
      <c r="AT54" s="887"/>
      <c r="AU54" s="887"/>
      <c r="AV54" s="887"/>
      <c r="AW54" s="887"/>
      <c r="AX54" s="887"/>
      <c r="AY54" s="887"/>
      <c r="AZ54" s="889"/>
      <c r="BA54" s="889"/>
      <c r="BB54" s="889"/>
      <c r="BC54" s="889"/>
      <c r="BD54" s="889"/>
      <c r="BE54" s="881"/>
      <c r="BF54" s="881"/>
      <c r="BG54" s="881"/>
      <c r="BH54" s="881"/>
      <c r="BI54" s="882"/>
      <c r="BJ54" s="232"/>
      <c r="BK54" s="232"/>
      <c r="BL54" s="232"/>
      <c r="BM54" s="232"/>
      <c r="BN54" s="232"/>
      <c r="BO54" s="241"/>
      <c r="BP54" s="241"/>
      <c r="BQ54" s="238">
        <v>48</v>
      </c>
      <c r="BR54" s="239"/>
      <c r="BS54" s="812"/>
      <c r="BT54" s="813"/>
      <c r="BU54" s="813"/>
      <c r="BV54" s="813"/>
      <c r="BW54" s="813"/>
      <c r="BX54" s="813"/>
      <c r="BY54" s="813"/>
      <c r="BZ54" s="813"/>
      <c r="CA54" s="813"/>
      <c r="CB54" s="813"/>
      <c r="CC54" s="813"/>
      <c r="CD54" s="813"/>
      <c r="CE54" s="813"/>
      <c r="CF54" s="813"/>
      <c r="CG54" s="814"/>
      <c r="CH54" s="815"/>
      <c r="CI54" s="816"/>
      <c r="CJ54" s="816"/>
      <c r="CK54" s="816"/>
      <c r="CL54" s="817"/>
      <c r="CM54" s="815"/>
      <c r="CN54" s="816"/>
      <c r="CO54" s="816"/>
      <c r="CP54" s="816"/>
      <c r="CQ54" s="817"/>
      <c r="CR54" s="815"/>
      <c r="CS54" s="816"/>
      <c r="CT54" s="816"/>
      <c r="CU54" s="816"/>
      <c r="CV54" s="817"/>
      <c r="CW54" s="815"/>
      <c r="CX54" s="816"/>
      <c r="CY54" s="816"/>
      <c r="CZ54" s="816"/>
      <c r="DA54" s="817"/>
      <c r="DB54" s="815"/>
      <c r="DC54" s="816"/>
      <c r="DD54" s="816"/>
      <c r="DE54" s="816"/>
      <c r="DF54" s="817"/>
      <c r="DG54" s="815"/>
      <c r="DH54" s="816"/>
      <c r="DI54" s="816"/>
      <c r="DJ54" s="816"/>
      <c r="DK54" s="817"/>
      <c r="DL54" s="815"/>
      <c r="DM54" s="816"/>
      <c r="DN54" s="816"/>
      <c r="DO54" s="816"/>
      <c r="DP54" s="817"/>
      <c r="DQ54" s="815"/>
      <c r="DR54" s="816"/>
      <c r="DS54" s="816"/>
      <c r="DT54" s="816"/>
      <c r="DU54" s="817"/>
      <c r="DV54" s="812"/>
      <c r="DW54" s="813"/>
      <c r="DX54" s="813"/>
      <c r="DY54" s="813"/>
      <c r="DZ54" s="818"/>
      <c r="EA54" s="230"/>
    </row>
    <row r="55" spans="1:131" ht="26.25" customHeight="1" x14ac:dyDescent="0.15">
      <c r="A55" s="238">
        <v>28</v>
      </c>
      <c r="B55" s="819"/>
      <c r="C55" s="820"/>
      <c r="D55" s="820"/>
      <c r="E55" s="820"/>
      <c r="F55" s="820"/>
      <c r="G55" s="820"/>
      <c r="H55" s="820"/>
      <c r="I55" s="820"/>
      <c r="J55" s="820"/>
      <c r="K55" s="820"/>
      <c r="L55" s="820"/>
      <c r="M55" s="820"/>
      <c r="N55" s="820"/>
      <c r="O55" s="820"/>
      <c r="P55" s="821"/>
      <c r="Q55" s="886"/>
      <c r="R55" s="887"/>
      <c r="S55" s="887"/>
      <c r="T55" s="887"/>
      <c r="U55" s="887"/>
      <c r="V55" s="887"/>
      <c r="W55" s="887"/>
      <c r="X55" s="887"/>
      <c r="Y55" s="887"/>
      <c r="Z55" s="887"/>
      <c r="AA55" s="887"/>
      <c r="AB55" s="887"/>
      <c r="AC55" s="887"/>
      <c r="AD55" s="887"/>
      <c r="AE55" s="888"/>
      <c r="AF55" s="825"/>
      <c r="AG55" s="826"/>
      <c r="AH55" s="826"/>
      <c r="AI55" s="826"/>
      <c r="AJ55" s="827"/>
      <c r="AK55" s="890"/>
      <c r="AL55" s="887"/>
      <c r="AM55" s="887"/>
      <c r="AN55" s="887"/>
      <c r="AO55" s="887"/>
      <c r="AP55" s="887"/>
      <c r="AQ55" s="887"/>
      <c r="AR55" s="887"/>
      <c r="AS55" s="887"/>
      <c r="AT55" s="887"/>
      <c r="AU55" s="887"/>
      <c r="AV55" s="887"/>
      <c r="AW55" s="887"/>
      <c r="AX55" s="887"/>
      <c r="AY55" s="887"/>
      <c r="AZ55" s="889"/>
      <c r="BA55" s="889"/>
      <c r="BB55" s="889"/>
      <c r="BC55" s="889"/>
      <c r="BD55" s="889"/>
      <c r="BE55" s="881"/>
      <c r="BF55" s="881"/>
      <c r="BG55" s="881"/>
      <c r="BH55" s="881"/>
      <c r="BI55" s="882"/>
      <c r="BJ55" s="232"/>
      <c r="BK55" s="232"/>
      <c r="BL55" s="232"/>
      <c r="BM55" s="232"/>
      <c r="BN55" s="232"/>
      <c r="BO55" s="241"/>
      <c r="BP55" s="241"/>
      <c r="BQ55" s="238">
        <v>49</v>
      </c>
      <c r="BR55" s="239"/>
      <c r="BS55" s="812"/>
      <c r="BT55" s="813"/>
      <c r="BU55" s="813"/>
      <c r="BV55" s="813"/>
      <c r="BW55" s="813"/>
      <c r="BX55" s="813"/>
      <c r="BY55" s="813"/>
      <c r="BZ55" s="813"/>
      <c r="CA55" s="813"/>
      <c r="CB55" s="813"/>
      <c r="CC55" s="813"/>
      <c r="CD55" s="813"/>
      <c r="CE55" s="813"/>
      <c r="CF55" s="813"/>
      <c r="CG55" s="814"/>
      <c r="CH55" s="815"/>
      <c r="CI55" s="816"/>
      <c r="CJ55" s="816"/>
      <c r="CK55" s="816"/>
      <c r="CL55" s="817"/>
      <c r="CM55" s="815"/>
      <c r="CN55" s="816"/>
      <c r="CO55" s="816"/>
      <c r="CP55" s="816"/>
      <c r="CQ55" s="817"/>
      <c r="CR55" s="815"/>
      <c r="CS55" s="816"/>
      <c r="CT55" s="816"/>
      <c r="CU55" s="816"/>
      <c r="CV55" s="817"/>
      <c r="CW55" s="815"/>
      <c r="CX55" s="816"/>
      <c r="CY55" s="816"/>
      <c r="CZ55" s="816"/>
      <c r="DA55" s="817"/>
      <c r="DB55" s="815"/>
      <c r="DC55" s="816"/>
      <c r="DD55" s="816"/>
      <c r="DE55" s="816"/>
      <c r="DF55" s="817"/>
      <c r="DG55" s="815"/>
      <c r="DH55" s="816"/>
      <c r="DI55" s="816"/>
      <c r="DJ55" s="816"/>
      <c r="DK55" s="817"/>
      <c r="DL55" s="815"/>
      <c r="DM55" s="816"/>
      <c r="DN55" s="816"/>
      <c r="DO55" s="816"/>
      <c r="DP55" s="817"/>
      <c r="DQ55" s="815"/>
      <c r="DR55" s="816"/>
      <c r="DS55" s="816"/>
      <c r="DT55" s="816"/>
      <c r="DU55" s="817"/>
      <c r="DV55" s="812"/>
      <c r="DW55" s="813"/>
      <c r="DX55" s="813"/>
      <c r="DY55" s="813"/>
      <c r="DZ55" s="818"/>
      <c r="EA55" s="230"/>
    </row>
    <row r="56" spans="1:131" ht="26.25" customHeight="1" x14ac:dyDescent="0.15">
      <c r="A56" s="238">
        <v>29</v>
      </c>
      <c r="B56" s="819"/>
      <c r="C56" s="820"/>
      <c r="D56" s="820"/>
      <c r="E56" s="820"/>
      <c r="F56" s="820"/>
      <c r="G56" s="820"/>
      <c r="H56" s="820"/>
      <c r="I56" s="820"/>
      <c r="J56" s="820"/>
      <c r="K56" s="820"/>
      <c r="L56" s="820"/>
      <c r="M56" s="820"/>
      <c r="N56" s="820"/>
      <c r="O56" s="820"/>
      <c r="P56" s="821"/>
      <c r="Q56" s="886"/>
      <c r="R56" s="887"/>
      <c r="S56" s="887"/>
      <c r="T56" s="887"/>
      <c r="U56" s="887"/>
      <c r="V56" s="887"/>
      <c r="W56" s="887"/>
      <c r="X56" s="887"/>
      <c r="Y56" s="887"/>
      <c r="Z56" s="887"/>
      <c r="AA56" s="887"/>
      <c r="AB56" s="887"/>
      <c r="AC56" s="887"/>
      <c r="AD56" s="887"/>
      <c r="AE56" s="888"/>
      <c r="AF56" s="825"/>
      <c r="AG56" s="826"/>
      <c r="AH56" s="826"/>
      <c r="AI56" s="826"/>
      <c r="AJ56" s="827"/>
      <c r="AK56" s="890"/>
      <c r="AL56" s="887"/>
      <c r="AM56" s="887"/>
      <c r="AN56" s="887"/>
      <c r="AO56" s="887"/>
      <c r="AP56" s="887"/>
      <c r="AQ56" s="887"/>
      <c r="AR56" s="887"/>
      <c r="AS56" s="887"/>
      <c r="AT56" s="887"/>
      <c r="AU56" s="887"/>
      <c r="AV56" s="887"/>
      <c r="AW56" s="887"/>
      <c r="AX56" s="887"/>
      <c r="AY56" s="887"/>
      <c r="AZ56" s="889"/>
      <c r="BA56" s="889"/>
      <c r="BB56" s="889"/>
      <c r="BC56" s="889"/>
      <c r="BD56" s="889"/>
      <c r="BE56" s="881"/>
      <c r="BF56" s="881"/>
      <c r="BG56" s="881"/>
      <c r="BH56" s="881"/>
      <c r="BI56" s="882"/>
      <c r="BJ56" s="232"/>
      <c r="BK56" s="232"/>
      <c r="BL56" s="232"/>
      <c r="BM56" s="232"/>
      <c r="BN56" s="232"/>
      <c r="BO56" s="241"/>
      <c r="BP56" s="241"/>
      <c r="BQ56" s="238">
        <v>50</v>
      </c>
      <c r="BR56" s="239"/>
      <c r="BS56" s="812"/>
      <c r="BT56" s="813"/>
      <c r="BU56" s="813"/>
      <c r="BV56" s="813"/>
      <c r="BW56" s="813"/>
      <c r="BX56" s="813"/>
      <c r="BY56" s="813"/>
      <c r="BZ56" s="813"/>
      <c r="CA56" s="813"/>
      <c r="CB56" s="813"/>
      <c r="CC56" s="813"/>
      <c r="CD56" s="813"/>
      <c r="CE56" s="813"/>
      <c r="CF56" s="813"/>
      <c r="CG56" s="814"/>
      <c r="CH56" s="815"/>
      <c r="CI56" s="816"/>
      <c r="CJ56" s="816"/>
      <c r="CK56" s="816"/>
      <c r="CL56" s="817"/>
      <c r="CM56" s="815"/>
      <c r="CN56" s="816"/>
      <c r="CO56" s="816"/>
      <c r="CP56" s="816"/>
      <c r="CQ56" s="817"/>
      <c r="CR56" s="815"/>
      <c r="CS56" s="816"/>
      <c r="CT56" s="816"/>
      <c r="CU56" s="816"/>
      <c r="CV56" s="817"/>
      <c r="CW56" s="815"/>
      <c r="CX56" s="816"/>
      <c r="CY56" s="816"/>
      <c r="CZ56" s="816"/>
      <c r="DA56" s="817"/>
      <c r="DB56" s="815"/>
      <c r="DC56" s="816"/>
      <c r="DD56" s="816"/>
      <c r="DE56" s="816"/>
      <c r="DF56" s="817"/>
      <c r="DG56" s="815"/>
      <c r="DH56" s="816"/>
      <c r="DI56" s="816"/>
      <c r="DJ56" s="816"/>
      <c r="DK56" s="817"/>
      <c r="DL56" s="815"/>
      <c r="DM56" s="816"/>
      <c r="DN56" s="816"/>
      <c r="DO56" s="816"/>
      <c r="DP56" s="817"/>
      <c r="DQ56" s="815"/>
      <c r="DR56" s="816"/>
      <c r="DS56" s="816"/>
      <c r="DT56" s="816"/>
      <c r="DU56" s="817"/>
      <c r="DV56" s="812"/>
      <c r="DW56" s="813"/>
      <c r="DX56" s="813"/>
      <c r="DY56" s="813"/>
      <c r="DZ56" s="818"/>
      <c r="EA56" s="230"/>
    </row>
    <row r="57" spans="1:131" ht="26.25" customHeight="1" x14ac:dyDescent="0.15">
      <c r="A57" s="238">
        <v>30</v>
      </c>
      <c r="B57" s="819"/>
      <c r="C57" s="820"/>
      <c r="D57" s="820"/>
      <c r="E57" s="820"/>
      <c r="F57" s="820"/>
      <c r="G57" s="820"/>
      <c r="H57" s="820"/>
      <c r="I57" s="820"/>
      <c r="J57" s="820"/>
      <c r="K57" s="820"/>
      <c r="L57" s="820"/>
      <c r="M57" s="820"/>
      <c r="N57" s="820"/>
      <c r="O57" s="820"/>
      <c r="P57" s="821"/>
      <c r="Q57" s="886"/>
      <c r="R57" s="887"/>
      <c r="S57" s="887"/>
      <c r="T57" s="887"/>
      <c r="U57" s="887"/>
      <c r="V57" s="887"/>
      <c r="W57" s="887"/>
      <c r="X57" s="887"/>
      <c r="Y57" s="887"/>
      <c r="Z57" s="887"/>
      <c r="AA57" s="887"/>
      <c r="AB57" s="887"/>
      <c r="AC57" s="887"/>
      <c r="AD57" s="887"/>
      <c r="AE57" s="888"/>
      <c r="AF57" s="825"/>
      <c r="AG57" s="826"/>
      <c r="AH57" s="826"/>
      <c r="AI57" s="826"/>
      <c r="AJ57" s="827"/>
      <c r="AK57" s="890"/>
      <c r="AL57" s="887"/>
      <c r="AM57" s="887"/>
      <c r="AN57" s="887"/>
      <c r="AO57" s="887"/>
      <c r="AP57" s="887"/>
      <c r="AQ57" s="887"/>
      <c r="AR57" s="887"/>
      <c r="AS57" s="887"/>
      <c r="AT57" s="887"/>
      <c r="AU57" s="887"/>
      <c r="AV57" s="887"/>
      <c r="AW57" s="887"/>
      <c r="AX57" s="887"/>
      <c r="AY57" s="887"/>
      <c r="AZ57" s="889"/>
      <c r="BA57" s="889"/>
      <c r="BB57" s="889"/>
      <c r="BC57" s="889"/>
      <c r="BD57" s="889"/>
      <c r="BE57" s="881"/>
      <c r="BF57" s="881"/>
      <c r="BG57" s="881"/>
      <c r="BH57" s="881"/>
      <c r="BI57" s="882"/>
      <c r="BJ57" s="232"/>
      <c r="BK57" s="232"/>
      <c r="BL57" s="232"/>
      <c r="BM57" s="232"/>
      <c r="BN57" s="232"/>
      <c r="BO57" s="241"/>
      <c r="BP57" s="241"/>
      <c r="BQ57" s="238">
        <v>51</v>
      </c>
      <c r="BR57" s="239"/>
      <c r="BS57" s="812"/>
      <c r="BT57" s="813"/>
      <c r="BU57" s="813"/>
      <c r="BV57" s="813"/>
      <c r="BW57" s="813"/>
      <c r="BX57" s="813"/>
      <c r="BY57" s="813"/>
      <c r="BZ57" s="813"/>
      <c r="CA57" s="813"/>
      <c r="CB57" s="813"/>
      <c r="CC57" s="813"/>
      <c r="CD57" s="813"/>
      <c r="CE57" s="813"/>
      <c r="CF57" s="813"/>
      <c r="CG57" s="814"/>
      <c r="CH57" s="815"/>
      <c r="CI57" s="816"/>
      <c r="CJ57" s="816"/>
      <c r="CK57" s="816"/>
      <c r="CL57" s="817"/>
      <c r="CM57" s="815"/>
      <c r="CN57" s="816"/>
      <c r="CO57" s="816"/>
      <c r="CP57" s="816"/>
      <c r="CQ57" s="817"/>
      <c r="CR57" s="815"/>
      <c r="CS57" s="816"/>
      <c r="CT57" s="816"/>
      <c r="CU57" s="816"/>
      <c r="CV57" s="817"/>
      <c r="CW57" s="815"/>
      <c r="CX57" s="816"/>
      <c r="CY57" s="816"/>
      <c r="CZ57" s="816"/>
      <c r="DA57" s="817"/>
      <c r="DB57" s="815"/>
      <c r="DC57" s="816"/>
      <c r="DD57" s="816"/>
      <c r="DE57" s="816"/>
      <c r="DF57" s="817"/>
      <c r="DG57" s="815"/>
      <c r="DH57" s="816"/>
      <c r="DI57" s="816"/>
      <c r="DJ57" s="816"/>
      <c r="DK57" s="817"/>
      <c r="DL57" s="815"/>
      <c r="DM57" s="816"/>
      <c r="DN57" s="816"/>
      <c r="DO57" s="816"/>
      <c r="DP57" s="817"/>
      <c r="DQ57" s="815"/>
      <c r="DR57" s="816"/>
      <c r="DS57" s="816"/>
      <c r="DT57" s="816"/>
      <c r="DU57" s="817"/>
      <c r="DV57" s="812"/>
      <c r="DW57" s="813"/>
      <c r="DX57" s="813"/>
      <c r="DY57" s="813"/>
      <c r="DZ57" s="818"/>
      <c r="EA57" s="230"/>
    </row>
    <row r="58" spans="1:131" ht="26.25" customHeight="1" x14ac:dyDescent="0.15">
      <c r="A58" s="238">
        <v>31</v>
      </c>
      <c r="B58" s="819"/>
      <c r="C58" s="820"/>
      <c r="D58" s="820"/>
      <c r="E58" s="820"/>
      <c r="F58" s="820"/>
      <c r="G58" s="820"/>
      <c r="H58" s="820"/>
      <c r="I58" s="820"/>
      <c r="J58" s="820"/>
      <c r="K58" s="820"/>
      <c r="L58" s="820"/>
      <c r="M58" s="820"/>
      <c r="N58" s="820"/>
      <c r="O58" s="820"/>
      <c r="P58" s="821"/>
      <c r="Q58" s="886"/>
      <c r="R58" s="887"/>
      <c r="S58" s="887"/>
      <c r="T58" s="887"/>
      <c r="U58" s="887"/>
      <c r="V58" s="887"/>
      <c r="W58" s="887"/>
      <c r="X58" s="887"/>
      <c r="Y58" s="887"/>
      <c r="Z58" s="887"/>
      <c r="AA58" s="887"/>
      <c r="AB58" s="887"/>
      <c r="AC58" s="887"/>
      <c r="AD58" s="887"/>
      <c r="AE58" s="888"/>
      <c r="AF58" s="825"/>
      <c r="AG58" s="826"/>
      <c r="AH58" s="826"/>
      <c r="AI58" s="826"/>
      <c r="AJ58" s="827"/>
      <c r="AK58" s="890"/>
      <c r="AL58" s="887"/>
      <c r="AM58" s="887"/>
      <c r="AN58" s="887"/>
      <c r="AO58" s="887"/>
      <c r="AP58" s="887"/>
      <c r="AQ58" s="887"/>
      <c r="AR58" s="887"/>
      <c r="AS58" s="887"/>
      <c r="AT58" s="887"/>
      <c r="AU58" s="887"/>
      <c r="AV58" s="887"/>
      <c r="AW58" s="887"/>
      <c r="AX58" s="887"/>
      <c r="AY58" s="887"/>
      <c r="AZ58" s="889"/>
      <c r="BA58" s="889"/>
      <c r="BB58" s="889"/>
      <c r="BC58" s="889"/>
      <c r="BD58" s="889"/>
      <c r="BE58" s="881"/>
      <c r="BF58" s="881"/>
      <c r="BG58" s="881"/>
      <c r="BH58" s="881"/>
      <c r="BI58" s="882"/>
      <c r="BJ58" s="232"/>
      <c r="BK58" s="232"/>
      <c r="BL58" s="232"/>
      <c r="BM58" s="232"/>
      <c r="BN58" s="232"/>
      <c r="BO58" s="241"/>
      <c r="BP58" s="241"/>
      <c r="BQ58" s="238">
        <v>52</v>
      </c>
      <c r="BR58" s="239"/>
      <c r="BS58" s="812"/>
      <c r="BT58" s="813"/>
      <c r="BU58" s="813"/>
      <c r="BV58" s="813"/>
      <c r="BW58" s="813"/>
      <c r="BX58" s="813"/>
      <c r="BY58" s="813"/>
      <c r="BZ58" s="813"/>
      <c r="CA58" s="813"/>
      <c r="CB58" s="813"/>
      <c r="CC58" s="813"/>
      <c r="CD58" s="813"/>
      <c r="CE58" s="813"/>
      <c r="CF58" s="813"/>
      <c r="CG58" s="814"/>
      <c r="CH58" s="815"/>
      <c r="CI58" s="816"/>
      <c r="CJ58" s="816"/>
      <c r="CK58" s="816"/>
      <c r="CL58" s="817"/>
      <c r="CM58" s="815"/>
      <c r="CN58" s="816"/>
      <c r="CO58" s="816"/>
      <c r="CP58" s="816"/>
      <c r="CQ58" s="817"/>
      <c r="CR58" s="815"/>
      <c r="CS58" s="816"/>
      <c r="CT58" s="816"/>
      <c r="CU58" s="816"/>
      <c r="CV58" s="817"/>
      <c r="CW58" s="815"/>
      <c r="CX58" s="816"/>
      <c r="CY58" s="816"/>
      <c r="CZ58" s="816"/>
      <c r="DA58" s="817"/>
      <c r="DB58" s="815"/>
      <c r="DC58" s="816"/>
      <c r="DD58" s="816"/>
      <c r="DE58" s="816"/>
      <c r="DF58" s="817"/>
      <c r="DG58" s="815"/>
      <c r="DH58" s="816"/>
      <c r="DI58" s="816"/>
      <c r="DJ58" s="816"/>
      <c r="DK58" s="817"/>
      <c r="DL58" s="815"/>
      <c r="DM58" s="816"/>
      <c r="DN58" s="816"/>
      <c r="DO58" s="816"/>
      <c r="DP58" s="817"/>
      <c r="DQ58" s="815"/>
      <c r="DR58" s="816"/>
      <c r="DS58" s="816"/>
      <c r="DT58" s="816"/>
      <c r="DU58" s="817"/>
      <c r="DV58" s="812"/>
      <c r="DW58" s="813"/>
      <c r="DX58" s="813"/>
      <c r="DY58" s="813"/>
      <c r="DZ58" s="818"/>
      <c r="EA58" s="230"/>
    </row>
    <row r="59" spans="1:131" ht="26.25" customHeight="1" x14ac:dyDescent="0.15">
      <c r="A59" s="238">
        <v>32</v>
      </c>
      <c r="B59" s="819"/>
      <c r="C59" s="820"/>
      <c r="D59" s="820"/>
      <c r="E59" s="820"/>
      <c r="F59" s="820"/>
      <c r="G59" s="820"/>
      <c r="H59" s="820"/>
      <c r="I59" s="820"/>
      <c r="J59" s="820"/>
      <c r="K59" s="820"/>
      <c r="L59" s="820"/>
      <c r="M59" s="820"/>
      <c r="N59" s="820"/>
      <c r="O59" s="820"/>
      <c r="P59" s="821"/>
      <c r="Q59" s="886"/>
      <c r="R59" s="887"/>
      <c r="S59" s="887"/>
      <c r="T59" s="887"/>
      <c r="U59" s="887"/>
      <c r="V59" s="887"/>
      <c r="W59" s="887"/>
      <c r="X59" s="887"/>
      <c r="Y59" s="887"/>
      <c r="Z59" s="887"/>
      <c r="AA59" s="887"/>
      <c r="AB59" s="887"/>
      <c r="AC59" s="887"/>
      <c r="AD59" s="887"/>
      <c r="AE59" s="888"/>
      <c r="AF59" s="825"/>
      <c r="AG59" s="826"/>
      <c r="AH59" s="826"/>
      <c r="AI59" s="826"/>
      <c r="AJ59" s="827"/>
      <c r="AK59" s="890"/>
      <c r="AL59" s="887"/>
      <c r="AM59" s="887"/>
      <c r="AN59" s="887"/>
      <c r="AO59" s="887"/>
      <c r="AP59" s="887"/>
      <c r="AQ59" s="887"/>
      <c r="AR59" s="887"/>
      <c r="AS59" s="887"/>
      <c r="AT59" s="887"/>
      <c r="AU59" s="887"/>
      <c r="AV59" s="887"/>
      <c r="AW59" s="887"/>
      <c r="AX59" s="887"/>
      <c r="AY59" s="887"/>
      <c r="AZ59" s="889"/>
      <c r="BA59" s="889"/>
      <c r="BB59" s="889"/>
      <c r="BC59" s="889"/>
      <c r="BD59" s="889"/>
      <c r="BE59" s="881"/>
      <c r="BF59" s="881"/>
      <c r="BG59" s="881"/>
      <c r="BH59" s="881"/>
      <c r="BI59" s="882"/>
      <c r="BJ59" s="232"/>
      <c r="BK59" s="232"/>
      <c r="BL59" s="232"/>
      <c r="BM59" s="232"/>
      <c r="BN59" s="232"/>
      <c r="BO59" s="241"/>
      <c r="BP59" s="241"/>
      <c r="BQ59" s="238">
        <v>53</v>
      </c>
      <c r="BR59" s="239"/>
      <c r="BS59" s="812"/>
      <c r="BT59" s="813"/>
      <c r="BU59" s="813"/>
      <c r="BV59" s="813"/>
      <c r="BW59" s="813"/>
      <c r="BX59" s="813"/>
      <c r="BY59" s="813"/>
      <c r="BZ59" s="813"/>
      <c r="CA59" s="813"/>
      <c r="CB59" s="813"/>
      <c r="CC59" s="813"/>
      <c r="CD59" s="813"/>
      <c r="CE59" s="813"/>
      <c r="CF59" s="813"/>
      <c r="CG59" s="814"/>
      <c r="CH59" s="815"/>
      <c r="CI59" s="816"/>
      <c r="CJ59" s="816"/>
      <c r="CK59" s="816"/>
      <c r="CL59" s="817"/>
      <c r="CM59" s="815"/>
      <c r="CN59" s="816"/>
      <c r="CO59" s="816"/>
      <c r="CP59" s="816"/>
      <c r="CQ59" s="817"/>
      <c r="CR59" s="815"/>
      <c r="CS59" s="816"/>
      <c r="CT59" s="816"/>
      <c r="CU59" s="816"/>
      <c r="CV59" s="817"/>
      <c r="CW59" s="815"/>
      <c r="CX59" s="816"/>
      <c r="CY59" s="816"/>
      <c r="CZ59" s="816"/>
      <c r="DA59" s="817"/>
      <c r="DB59" s="815"/>
      <c r="DC59" s="816"/>
      <c r="DD59" s="816"/>
      <c r="DE59" s="816"/>
      <c r="DF59" s="817"/>
      <c r="DG59" s="815"/>
      <c r="DH59" s="816"/>
      <c r="DI59" s="816"/>
      <c r="DJ59" s="816"/>
      <c r="DK59" s="817"/>
      <c r="DL59" s="815"/>
      <c r="DM59" s="816"/>
      <c r="DN59" s="816"/>
      <c r="DO59" s="816"/>
      <c r="DP59" s="817"/>
      <c r="DQ59" s="815"/>
      <c r="DR59" s="816"/>
      <c r="DS59" s="816"/>
      <c r="DT59" s="816"/>
      <c r="DU59" s="817"/>
      <c r="DV59" s="812"/>
      <c r="DW59" s="813"/>
      <c r="DX59" s="813"/>
      <c r="DY59" s="813"/>
      <c r="DZ59" s="818"/>
      <c r="EA59" s="230"/>
    </row>
    <row r="60" spans="1:131" ht="26.25" customHeight="1" x14ac:dyDescent="0.15">
      <c r="A60" s="238">
        <v>33</v>
      </c>
      <c r="B60" s="819"/>
      <c r="C60" s="820"/>
      <c r="D60" s="820"/>
      <c r="E60" s="820"/>
      <c r="F60" s="820"/>
      <c r="G60" s="820"/>
      <c r="H60" s="820"/>
      <c r="I60" s="820"/>
      <c r="J60" s="820"/>
      <c r="K60" s="820"/>
      <c r="L60" s="820"/>
      <c r="M60" s="820"/>
      <c r="N60" s="820"/>
      <c r="O60" s="820"/>
      <c r="P60" s="821"/>
      <c r="Q60" s="886"/>
      <c r="R60" s="887"/>
      <c r="S60" s="887"/>
      <c r="T60" s="887"/>
      <c r="U60" s="887"/>
      <c r="V60" s="887"/>
      <c r="W60" s="887"/>
      <c r="X60" s="887"/>
      <c r="Y60" s="887"/>
      <c r="Z60" s="887"/>
      <c r="AA60" s="887"/>
      <c r="AB60" s="887"/>
      <c r="AC60" s="887"/>
      <c r="AD60" s="887"/>
      <c r="AE60" s="888"/>
      <c r="AF60" s="825"/>
      <c r="AG60" s="826"/>
      <c r="AH60" s="826"/>
      <c r="AI60" s="826"/>
      <c r="AJ60" s="827"/>
      <c r="AK60" s="890"/>
      <c r="AL60" s="887"/>
      <c r="AM60" s="887"/>
      <c r="AN60" s="887"/>
      <c r="AO60" s="887"/>
      <c r="AP60" s="887"/>
      <c r="AQ60" s="887"/>
      <c r="AR60" s="887"/>
      <c r="AS60" s="887"/>
      <c r="AT60" s="887"/>
      <c r="AU60" s="887"/>
      <c r="AV60" s="887"/>
      <c r="AW60" s="887"/>
      <c r="AX60" s="887"/>
      <c r="AY60" s="887"/>
      <c r="AZ60" s="889"/>
      <c r="BA60" s="889"/>
      <c r="BB60" s="889"/>
      <c r="BC60" s="889"/>
      <c r="BD60" s="889"/>
      <c r="BE60" s="881"/>
      <c r="BF60" s="881"/>
      <c r="BG60" s="881"/>
      <c r="BH60" s="881"/>
      <c r="BI60" s="882"/>
      <c r="BJ60" s="232"/>
      <c r="BK60" s="232"/>
      <c r="BL60" s="232"/>
      <c r="BM60" s="232"/>
      <c r="BN60" s="232"/>
      <c r="BO60" s="241"/>
      <c r="BP60" s="241"/>
      <c r="BQ60" s="238">
        <v>54</v>
      </c>
      <c r="BR60" s="239"/>
      <c r="BS60" s="812"/>
      <c r="BT60" s="813"/>
      <c r="BU60" s="813"/>
      <c r="BV60" s="813"/>
      <c r="BW60" s="813"/>
      <c r="BX60" s="813"/>
      <c r="BY60" s="813"/>
      <c r="BZ60" s="813"/>
      <c r="CA60" s="813"/>
      <c r="CB60" s="813"/>
      <c r="CC60" s="813"/>
      <c r="CD60" s="813"/>
      <c r="CE60" s="813"/>
      <c r="CF60" s="813"/>
      <c r="CG60" s="814"/>
      <c r="CH60" s="815"/>
      <c r="CI60" s="816"/>
      <c r="CJ60" s="816"/>
      <c r="CK60" s="816"/>
      <c r="CL60" s="817"/>
      <c r="CM60" s="815"/>
      <c r="CN60" s="816"/>
      <c r="CO60" s="816"/>
      <c r="CP60" s="816"/>
      <c r="CQ60" s="817"/>
      <c r="CR60" s="815"/>
      <c r="CS60" s="816"/>
      <c r="CT60" s="816"/>
      <c r="CU60" s="816"/>
      <c r="CV60" s="817"/>
      <c r="CW60" s="815"/>
      <c r="CX60" s="816"/>
      <c r="CY60" s="816"/>
      <c r="CZ60" s="816"/>
      <c r="DA60" s="817"/>
      <c r="DB60" s="815"/>
      <c r="DC60" s="816"/>
      <c r="DD60" s="816"/>
      <c r="DE60" s="816"/>
      <c r="DF60" s="817"/>
      <c r="DG60" s="815"/>
      <c r="DH60" s="816"/>
      <c r="DI60" s="816"/>
      <c r="DJ60" s="816"/>
      <c r="DK60" s="817"/>
      <c r="DL60" s="815"/>
      <c r="DM60" s="816"/>
      <c r="DN60" s="816"/>
      <c r="DO60" s="816"/>
      <c r="DP60" s="817"/>
      <c r="DQ60" s="815"/>
      <c r="DR60" s="816"/>
      <c r="DS60" s="816"/>
      <c r="DT60" s="816"/>
      <c r="DU60" s="817"/>
      <c r="DV60" s="812"/>
      <c r="DW60" s="813"/>
      <c r="DX60" s="813"/>
      <c r="DY60" s="813"/>
      <c r="DZ60" s="818"/>
      <c r="EA60" s="230"/>
    </row>
    <row r="61" spans="1:131" ht="26.25" customHeight="1" thickBot="1" x14ac:dyDescent="0.2">
      <c r="A61" s="238">
        <v>34</v>
      </c>
      <c r="B61" s="819"/>
      <c r="C61" s="820"/>
      <c r="D61" s="820"/>
      <c r="E61" s="820"/>
      <c r="F61" s="820"/>
      <c r="G61" s="820"/>
      <c r="H61" s="820"/>
      <c r="I61" s="820"/>
      <c r="J61" s="820"/>
      <c r="K61" s="820"/>
      <c r="L61" s="820"/>
      <c r="M61" s="820"/>
      <c r="N61" s="820"/>
      <c r="O61" s="820"/>
      <c r="P61" s="821"/>
      <c r="Q61" s="886"/>
      <c r="R61" s="887"/>
      <c r="S61" s="887"/>
      <c r="T61" s="887"/>
      <c r="U61" s="887"/>
      <c r="V61" s="887"/>
      <c r="W61" s="887"/>
      <c r="X61" s="887"/>
      <c r="Y61" s="887"/>
      <c r="Z61" s="887"/>
      <c r="AA61" s="887"/>
      <c r="AB61" s="887"/>
      <c r="AC61" s="887"/>
      <c r="AD61" s="887"/>
      <c r="AE61" s="888"/>
      <c r="AF61" s="825"/>
      <c r="AG61" s="826"/>
      <c r="AH61" s="826"/>
      <c r="AI61" s="826"/>
      <c r="AJ61" s="827"/>
      <c r="AK61" s="890"/>
      <c r="AL61" s="887"/>
      <c r="AM61" s="887"/>
      <c r="AN61" s="887"/>
      <c r="AO61" s="887"/>
      <c r="AP61" s="887"/>
      <c r="AQ61" s="887"/>
      <c r="AR61" s="887"/>
      <c r="AS61" s="887"/>
      <c r="AT61" s="887"/>
      <c r="AU61" s="887"/>
      <c r="AV61" s="887"/>
      <c r="AW61" s="887"/>
      <c r="AX61" s="887"/>
      <c r="AY61" s="887"/>
      <c r="AZ61" s="889"/>
      <c r="BA61" s="889"/>
      <c r="BB61" s="889"/>
      <c r="BC61" s="889"/>
      <c r="BD61" s="889"/>
      <c r="BE61" s="881"/>
      <c r="BF61" s="881"/>
      <c r="BG61" s="881"/>
      <c r="BH61" s="881"/>
      <c r="BI61" s="882"/>
      <c r="BJ61" s="232"/>
      <c r="BK61" s="232"/>
      <c r="BL61" s="232"/>
      <c r="BM61" s="232"/>
      <c r="BN61" s="232"/>
      <c r="BO61" s="241"/>
      <c r="BP61" s="241"/>
      <c r="BQ61" s="238">
        <v>55</v>
      </c>
      <c r="BR61" s="239"/>
      <c r="BS61" s="812"/>
      <c r="BT61" s="813"/>
      <c r="BU61" s="813"/>
      <c r="BV61" s="813"/>
      <c r="BW61" s="813"/>
      <c r="BX61" s="813"/>
      <c r="BY61" s="813"/>
      <c r="BZ61" s="813"/>
      <c r="CA61" s="813"/>
      <c r="CB61" s="813"/>
      <c r="CC61" s="813"/>
      <c r="CD61" s="813"/>
      <c r="CE61" s="813"/>
      <c r="CF61" s="813"/>
      <c r="CG61" s="814"/>
      <c r="CH61" s="815"/>
      <c r="CI61" s="816"/>
      <c r="CJ61" s="816"/>
      <c r="CK61" s="816"/>
      <c r="CL61" s="817"/>
      <c r="CM61" s="815"/>
      <c r="CN61" s="816"/>
      <c r="CO61" s="816"/>
      <c r="CP61" s="816"/>
      <c r="CQ61" s="817"/>
      <c r="CR61" s="815"/>
      <c r="CS61" s="816"/>
      <c r="CT61" s="816"/>
      <c r="CU61" s="816"/>
      <c r="CV61" s="817"/>
      <c r="CW61" s="815"/>
      <c r="CX61" s="816"/>
      <c r="CY61" s="816"/>
      <c r="CZ61" s="816"/>
      <c r="DA61" s="817"/>
      <c r="DB61" s="815"/>
      <c r="DC61" s="816"/>
      <c r="DD61" s="816"/>
      <c r="DE61" s="816"/>
      <c r="DF61" s="817"/>
      <c r="DG61" s="815"/>
      <c r="DH61" s="816"/>
      <c r="DI61" s="816"/>
      <c r="DJ61" s="816"/>
      <c r="DK61" s="817"/>
      <c r="DL61" s="815"/>
      <c r="DM61" s="816"/>
      <c r="DN61" s="816"/>
      <c r="DO61" s="816"/>
      <c r="DP61" s="817"/>
      <c r="DQ61" s="815"/>
      <c r="DR61" s="816"/>
      <c r="DS61" s="816"/>
      <c r="DT61" s="816"/>
      <c r="DU61" s="817"/>
      <c r="DV61" s="812"/>
      <c r="DW61" s="813"/>
      <c r="DX61" s="813"/>
      <c r="DY61" s="813"/>
      <c r="DZ61" s="818"/>
      <c r="EA61" s="230"/>
    </row>
    <row r="62" spans="1:131" ht="26.25" customHeight="1" x14ac:dyDescent="0.15">
      <c r="A62" s="238">
        <v>35</v>
      </c>
      <c r="B62" s="819"/>
      <c r="C62" s="820"/>
      <c r="D62" s="820"/>
      <c r="E62" s="820"/>
      <c r="F62" s="820"/>
      <c r="G62" s="820"/>
      <c r="H62" s="820"/>
      <c r="I62" s="820"/>
      <c r="J62" s="820"/>
      <c r="K62" s="820"/>
      <c r="L62" s="820"/>
      <c r="M62" s="820"/>
      <c r="N62" s="820"/>
      <c r="O62" s="820"/>
      <c r="P62" s="821"/>
      <c r="Q62" s="886"/>
      <c r="R62" s="887"/>
      <c r="S62" s="887"/>
      <c r="T62" s="887"/>
      <c r="U62" s="887"/>
      <c r="V62" s="887"/>
      <c r="W62" s="887"/>
      <c r="X62" s="887"/>
      <c r="Y62" s="887"/>
      <c r="Z62" s="887"/>
      <c r="AA62" s="887"/>
      <c r="AB62" s="887"/>
      <c r="AC62" s="887"/>
      <c r="AD62" s="887"/>
      <c r="AE62" s="888"/>
      <c r="AF62" s="825"/>
      <c r="AG62" s="826"/>
      <c r="AH62" s="826"/>
      <c r="AI62" s="826"/>
      <c r="AJ62" s="827"/>
      <c r="AK62" s="890"/>
      <c r="AL62" s="887"/>
      <c r="AM62" s="887"/>
      <c r="AN62" s="887"/>
      <c r="AO62" s="887"/>
      <c r="AP62" s="887"/>
      <c r="AQ62" s="887"/>
      <c r="AR62" s="887"/>
      <c r="AS62" s="887"/>
      <c r="AT62" s="887"/>
      <c r="AU62" s="887"/>
      <c r="AV62" s="887"/>
      <c r="AW62" s="887"/>
      <c r="AX62" s="887"/>
      <c r="AY62" s="887"/>
      <c r="AZ62" s="889"/>
      <c r="BA62" s="889"/>
      <c r="BB62" s="889"/>
      <c r="BC62" s="889"/>
      <c r="BD62" s="889"/>
      <c r="BE62" s="881"/>
      <c r="BF62" s="881"/>
      <c r="BG62" s="881"/>
      <c r="BH62" s="881"/>
      <c r="BI62" s="882"/>
      <c r="BJ62" s="898" t="s">
        <v>417</v>
      </c>
      <c r="BK62" s="849"/>
      <c r="BL62" s="849"/>
      <c r="BM62" s="849"/>
      <c r="BN62" s="850"/>
      <c r="BO62" s="241"/>
      <c r="BP62" s="241"/>
      <c r="BQ62" s="238">
        <v>56</v>
      </c>
      <c r="BR62" s="239"/>
      <c r="BS62" s="812"/>
      <c r="BT62" s="813"/>
      <c r="BU62" s="813"/>
      <c r="BV62" s="813"/>
      <c r="BW62" s="813"/>
      <c r="BX62" s="813"/>
      <c r="BY62" s="813"/>
      <c r="BZ62" s="813"/>
      <c r="CA62" s="813"/>
      <c r="CB62" s="813"/>
      <c r="CC62" s="813"/>
      <c r="CD62" s="813"/>
      <c r="CE62" s="813"/>
      <c r="CF62" s="813"/>
      <c r="CG62" s="814"/>
      <c r="CH62" s="815"/>
      <c r="CI62" s="816"/>
      <c r="CJ62" s="816"/>
      <c r="CK62" s="816"/>
      <c r="CL62" s="817"/>
      <c r="CM62" s="815"/>
      <c r="CN62" s="816"/>
      <c r="CO62" s="816"/>
      <c r="CP62" s="816"/>
      <c r="CQ62" s="817"/>
      <c r="CR62" s="815"/>
      <c r="CS62" s="816"/>
      <c r="CT62" s="816"/>
      <c r="CU62" s="816"/>
      <c r="CV62" s="817"/>
      <c r="CW62" s="815"/>
      <c r="CX62" s="816"/>
      <c r="CY62" s="816"/>
      <c r="CZ62" s="816"/>
      <c r="DA62" s="817"/>
      <c r="DB62" s="815"/>
      <c r="DC62" s="816"/>
      <c r="DD62" s="816"/>
      <c r="DE62" s="816"/>
      <c r="DF62" s="817"/>
      <c r="DG62" s="815"/>
      <c r="DH62" s="816"/>
      <c r="DI62" s="816"/>
      <c r="DJ62" s="816"/>
      <c r="DK62" s="817"/>
      <c r="DL62" s="815"/>
      <c r="DM62" s="816"/>
      <c r="DN62" s="816"/>
      <c r="DO62" s="816"/>
      <c r="DP62" s="817"/>
      <c r="DQ62" s="815"/>
      <c r="DR62" s="816"/>
      <c r="DS62" s="816"/>
      <c r="DT62" s="816"/>
      <c r="DU62" s="817"/>
      <c r="DV62" s="812"/>
      <c r="DW62" s="813"/>
      <c r="DX62" s="813"/>
      <c r="DY62" s="813"/>
      <c r="DZ62" s="818"/>
      <c r="EA62" s="230"/>
    </row>
    <row r="63" spans="1:131" ht="26.25" customHeight="1" thickBot="1" x14ac:dyDescent="0.2">
      <c r="A63" s="240" t="s">
        <v>394</v>
      </c>
      <c r="B63" s="832" t="s">
        <v>418</v>
      </c>
      <c r="C63" s="833"/>
      <c r="D63" s="833"/>
      <c r="E63" s="833"/>
      <c r="F63" s="833"/>
      <c r="G63" s="833"/>
      <c r="H63" s="833"/>
      <c r="I63" s="833"/>
      <c r="J63" s="833"/>
      <c r="K63" s="833"/>
      <c r="L63" s="833"/>
      <c r="M63" s="833"/>
      <c r="N63" s="833"/>
      <c r="O63" s="833"/>
      <c r="P63" s="834"/>
      <c r="Q63" s="891"/>
      <c r="R63" s="892"/>
      <c r="S63" s="892"/>
      <c r="T63" s="892"/>
      <c r="U63" s="892"/>
      <c r="V63" s="892"/>
      <c r="W63" s="892"/>
      <c r="X63" s="892"/>
      <c r="Y63" s="892"/>
      <c r="Z63" s="892"/>
      <c r="AA63" s="892"/>
      <c r="AB63" s="892"/>
      <c r="AC63" s="892"/>
      <c r="AD63" s="892"/>
      <c r="AE63" s="893"/>
      <c r="AF63" s="894">
        <v>3967</v>
      </c>
      <c r="AG63" s="895"/>
      <c r="AH63" s="895"/>
      <c r="AI63" s="895"/>
      <c r="AJ63" s="896"/>
      <c r="AK63" s="897"/>
      <c r="AL63" s="892"/>
      <c r="AM63" s="892"/>
      <c r="AN63" s="892"/>
      <c r="AO63" s="892"/>
      <c r="AP63" s="895"/>
      <c r="AQ63" s="895"/>
      <c r="AR63" s="895"/>
      <c r="AS63" s="895"/>
      <c r="AT63" s="895"/>
      <c r="AU63" s="895"/>
      <c r="AV63" s="895"/>
      <c r="AW63" s="895"/>
      <c r="AX63" s="895"/>
      <c r="AY63" s="895"/>
      <c r="AZ63" s="899"/>
      <c r="BA63" s="899"/>
      <c r="BB63" s="899"/>
      <c r="BC63" s="899"/>
      <c r="BD63" s="899"/>
      <c r="BE63" s="900"/>
      <c r="BF63" s="900"/>
      <c r="BG63" s="900"/>
      <c r="BH63" s="900"/>
      <c r="BI63" s="901"/>
      <c r="BJ63" s="902" t="s">
        <v>419</v>
      </c>
      <c r="BK63" s="903"/>
      <c r="BL63" s="903"/>
      <c r="BM63" s="903"/>
      <c r="BN63" s="904"/>
      <c r="BO63" s="241"/>
      <c r="BP63" s="241"/>
      <c r="BQ63" s="238">
        <v>57</v>
      </c>
      <c r="BR63" s="239"/>
      <c r="BS63" s="812"/>
      <c r="BT63" s="813"/>
      <c r="BU63" s="813"/>
      <c r="BV63" s="813"/>
      <c r="BW63" s="813"/>
      <c r="BX63" s="813"/>
      <c r="BY63" s="813"/>
      <c r="BZ63" s="813"/>
      <c r="CA63" s="813"/>
      <c r="CB63" s="813"/>
      <c r="CC63" s="813"/>
      <c r="CD63" s="813"/>
      <c r="CE63" s="813"/>
      <c r="CF63" s="813"/>
      <c r="CG63" s="814"/>
      <c r="CH63" s="815"/>
      <c r="CI63" s="816"/>
      <c r="CJ63" s="816"/>
      <c r="CK63" s="816"/>
      <c r="CL63" s="817"/>
      <c r="CM63" s="815"/>
      <c r="CN63" s="816"/>
      <c r="CO63" s="816"/>
      <c r="CP63" s="816"/>
      <c r="CQ63" s="817"/>
      <c r="CR63" s="815"/>
      <c r="CS63" s="816"/>
      <c r="CT63" s="816"/>
      <c r="CU63" s="816"/>
      <c r="CV63" s="817"/>
      <c r="CW63" s="815"/>
      <c r="CX63" s="816"/>
      <c r="CY63" s="816"/>
      <c r="CZ63" s="816"/>
      <c r="DA63" s="817"/>
      <c r="DB63" s="815"/>
      <c r="DC63" s="816"/>
      <c r="DD63" s="816"/>
      <c r="DE63" s="816"/>
      <c r="DF63" s="817"/>
      <c r="DG63" s="815"/>
      <c r="DH63" s="816"/>
      <c r="DI63" s="816"/>
      <c r="DJ63" s="816"/>
      <c r="DK63" s="817"/>
      <c r="DL63" s="815"/>
      <c r="DM63" s="816"/>
      <c r="DN63" s="816"/>
      <c r="DO63" s="816"/>
      <c r="DP63" s="817"/>
      <c r="DQ63" s="815"/>
      <c r="DR63" s="816"/>
      <c r="DS63" s="816"/>
      <c r="DT63" s="816"/>
      <c r="DU63" s="817"/>
      <c r="DV63" s="812"/>
      <c r="DW63" s="813"/>
      <c r="DX63" s="813"/>
      <c r="DY63" s="813"/>
      <c r="DZ63" s="81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2"/>
      <c r="BT64" s="813"/>
      <c r="BU64" s="813"/>
      <c r="BV64" s="813"/>
      <c r="BW64" s="813"/>
      <c r="BX64" s="813"/>
      <c r="BY64" s="813"/>
      <c r="BZ64" s="813"/>
      <c r="CA64" s="813"/>
      <c r="CB64" s="813"/>
      <c r="CC64" s="813"/>
      <c r="CD64" s="813"/>
      <c r="CE64" s="813"/>
      <c r="CF64" s="813"/>
      <c r="CG64" s="814"/>
      <c r="CH64" s="815"/>
      <c r="CI64" s="816"/>
      <c r="CJ64" s="816"/>
      <c r="CK64" s="816"/>
      <c r="CL64" s="817"/>
      <c r="CM64" s="815"/>
      <c r="CN64" s="816"/>
      <c r="CO64" s="816"/>
      <c r="CP64" s="816"/>
      <c r="CQ64" s="817"/>
      <c r="CR64" s="815"/>
      <c r="CS64" s="816"/>
      <c r="CT64" s="816"/>
      <c r="CU64" s="816"/>
      <c r="CV64" s="817"/>
      <c r="CW64" s="815"/>
      <c r="CX64" s="816"/>
      <c r="CY64" s="816"/>
      <c r="CZ64" s="816"/>
      <c r="DA64" s="817"/>
      <c r="DB64" s="815"/>
      <c r="DC64" s="816"/>
      <c r="DD64" s="816"/>
      <c r="DE64" s="816"/>
      <c r="DF64" s="817"/>
      <c r="DG64" s="815"/>
      <c r="DH64" s="816"/>
      <c r="DI64" s="816"/>
      <c r="DJ64" s="816"/>
      <c r="DK64" s="817"/>
      <c r="DL64" s="815"/>
      <c r="DM64" s="816"/>
      <c r="DN64" s="816"/>
      <c r="DO64" s="816"/>
      <c r="DP64" s="817"/>
      <c r="DQ64" s="815"/>
      <c r="DR64" s="816"/>
      <c r="DS64" s="816"/>
      <c r="DT64" s="816"/>
      <c r="DU64" s="817"/>
      <c r="DV64" s="812"/>
      <c r="DW64" s="813"/>
      <c r="DX64" s="813"/>
      <c r="DY64" s="813"/>
      <c r="DZ64" s="818"/>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2"/>
      <c r="BT65" s="813"/>
      <c r="BU65" s="813"/>
      <c r="BV65" s="813"/>
      <c r="BW65" s="813"/>
      <c r="BX65" s="813"/>
      <c r="BY65" s="813"/>
      <c r="BZ65" s="813"/>
      <c r="CA65" s="813"/>
      <c r="CB65" s="813"/>
      <c r="CC65" s="813"/>
      <c r="CD65" s="813"/>
      <c r="CE65" s="813"/>
      <c r="CF65" s="813"/>
      <c r="CG65" s="814"/>
      <c r="CH65" s="815"/>
      <c r="CI65" s="816"/>
      <c r="CJ65" s="816"/>
      <c r="CK65" s="816"/>
      <c r="CL65" s="817"/>
      <c r="CM65" s="815"/>
      <c r="CN65" s="816"/>
      <c r="CO65" s="816"/>
      <c r="CP65" s="816"/>
      <c r="CQ65" s="817"/>
      <c r="CR65" s="815"/>
      <c r="CS65" s="816"/>
      <c r="CT65" s="816"/>
      <c r="CU65" s="816"/>
      <c r="CV65" s="817"/>
      <c r="CW65" s="815"/>
      <c r="CX65" s="816"/>
      <c r="CY65" s="816"/>
      <c r="CZ65" s="816"/>
      <c r="DA65" s="817"/>
      <c r="DB65" s="815"/>
      <c r="DC65" s="816"/>
      <c r="DD65" s="816"/>
      <c r="DE65" s="816"/>
      <c r="DF65" s="817"/>
      <c r="DG65" s="815"/>
      <c r="DH65" s="816"/>
      <c r="DI65" s="816"/>
      <c r="DJ65" s="816"/>
      <c r="DK65" s="817"/>
      <c r="DL65" s="815"/>
      <c r="DM65" s="816"/>
      <c r="DN65" s="816"/>
      <c r="DO65" s="816"/>
      <c r="DP65" s="817"/>
      <c r="DQ65" s="815"/>
      <c r="DR65" s="816"/>
      <c r="DS65" s="816"/>
      <c r="DT65" s="816"/>
      <c r="DU65" s="817"/>
      <c r="DV65" s="812"/>
      <c r="DW65" s="813"/>
      <c r="DX65" s="813"/>
      <c r="DY65" s="813"/>
      <c r="DZ65" s="818"/>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399</v>
      </c>
      <c r="R66" s="770"/>
      <c r="S66" s="770"/>
      <c r="T66" s="770"/>
      <c r="U66" s="771"/>
      <c r="V66" s="769" t="s">
        <v>422</v>
      </c>
      <c r="W66" s="770"/>
      <c r="X66" s="770"/>
      <c r="Y66" s="770"/>
      <c r="Z66" s="771"/>
      <c r="AA66" s="769" t="s">
        <v>423</v>
      </c>
      <c r="AB66" s="770"/>
      <c r="AC66" s="770"/>
      <c r="AD66" s="770"/>
      <c r="AE66" s="771"/>
      <c r="AF66" s="905" t="s">
        <v>424</v>
      </c>
      <c r="AG66" s="858"/>
      <c r="AH66" s="858"/>
      <c r="AI66" s="858"/>
      <c r="AJ66" s="906"/>
      <c r="AK66" s="769" t="s">
        <v>425</v>
      </c>
      <c r="AL66" s="764"/>
      <c r="AM66" s="764"/>
      <c r="AN66" s="764"/>
      <c r="AO66" s="765"/>
      <c r="AP66" s="769" t="s">
        <v>426</v>
      </c>
      <c r="AQ66" s="770"/>
      <c r="AR66" s="770"/>
      <c r="AS66" s="770"/>
      <c r="AT66" s="771"/>
      <c r="AU66" s="769" t="s">
        <v>427</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910"/>
      <c r="BT66" s="911"/>
      <c r="BU66" s="911"/>
      <c r="BV66" s="911"/>
      <c r="BW66" s="911"/>
      <c r="BX66" s="911"/>
      <c r="BY66" s="911"/>
      <c r="BZ66" s="911"/>
      <c r="CA66" s="911"/>
      <c r="CB66" s="911"/>
      <c r="CC66" s="911"/>
      <c r="CD66" s="911"/>
      <c r="CE66" s="911"/>
      <c r="CF66" s="911"/>
      <c r="CG66" s="916"/>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2"/>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07"/>
      <c r="AG67" s="861"/>
      <c r="AH67" s="861"/>
      <c r="AI67" s="861"/>
      <c r="AJ67" s="908"/>
      <c r="AK67" s="909"/>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10"/>
      <c r="BT67" s="911"/>
      <c r="BU67" s="911"/>
      <c r="BV67" s="911"/>
      <c r="BW67" s="911"/>
      <c r="BX67" s="911"/>
      <c r="BY67" s="911"/>
      <c r="BZ67" s="911"/>
      <c r="CA67" s="911"/>
      <c r="CB67" s="911"/>
      <c r="CC67" s="911"/>
      <c r="CD67" s="911"/>
      <c r="CE67" s="911"/>
      <c r="CF67" s="911"/>
      <c r="CG67" s="916"/>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2"/>
      <c r="EA67" s="230"/>
    </row>
    <row r="68" spans="1:131" ht="26.25" customHeight="1" thickTop="1" x14ac:dyDescent="0.15">
      <c r="A68" s="236">
        <v>1</v>
      </c>
      <c r="B68" s="920" t="s">
        <v>592</v>
      </c>
      <c r="C68" s="921"/>
      <c r="D68" s="921"/>
      <c r="E68" s="921"/>
      <c r="F68" s="921"/>
      <c r="G68" s="921"/>
      <c r="H68" s="921"/>
      <c r="I68" s="921"/>
      <c r="J68" s="921"/>
      <c r="K68" s="921"/>
      <c r="L68" s="921"/>
      <c r="M68" s="921"/>
      <c r="N68" s="921"/>
      <c r="O68" s="921"/>
      <c r="P68" s="922"/>
      <c r="Q68" s="923">
        <v>4286</v>
      </c>
      <c r="R68" s="917"/>
      <c r="S68" s="917"/>
      <c r="T68" s="917"/>
      <c r="U68" s="917"/>
      <c r="V68" s="917">
        <v>4270</v>
      </c>
      <c r="W68" s="917"/>
      <c r="X68" s="917"/>
      <c r="Y68" s="917"/>
      <c r="Z68" s="917"/>
      <c r="AA68" s="917">
        <f>Q68-V68</f>
        <v>16</v>
      </c>
      <c r="AB68" s="917"/>
      <c r="AC68" s="917"/>
      <c r="AD68" s="917"/>
      <c r="AE68" s="917"/>
      <c r="AF68" s="917">
        <v>16</v>
      </c>
      <c r="AG68" s="917"/>
      <c r="AH68" s="917"/>
      <c r="AI68" s="917"/>
      <c r="AJ68" s="917"/>
      <c r="AK68" s="917">
        <v>103</v>
      </c>
      <c r="AL68" s="917"/>
      <c r="AM68" s="917"/>
      <c r="AN68" s="917"/>
      <c r="AO68" s="917"/>
      <c r="AP68" s="917" t="s">
        <v>588</v>
      </c>
      <c r="AQ68" s="917"/>
      <c r="AR68" s="917"/>
      <c r="AS68" s="917"/>
      <c r="AT68" s="917"/>
      <c r="AU68" s="917" t="s">
        <v>588</v>
      </c>
      <c r="AV68" s="917"/>
      <c r="AW68" s="917"/>
      <c r="AX68" s="917"/>
      <c r="AY68" s="917"/>
      <c r="AZ68" s="918"/>
      <c r="BA68" s="918"/>
      <c r="BB68" s="918"/>
      <c r="BC68" s="918"/>
      <c r="BD68" s="919"/>
      <c r="BE68" s="241"/>
      <c r="BF68" s="241"/>
      <c r="BG68" s="241"/>
      <c r="BH68" s="241"/>
      <c r="BI68" s="241"/>
      <c r="BJ68" s="241"/>
      <c r="BK68" s="241"/>
      <c r="BL68" s="241"/>
      <c r="BM68" s="241"/>
      <c r="BN68" s="241"/>
      <c r="BO68" s="241"/>
      <c r="BP68" s="241"/>
      <c r="BQ68" s="238">
        <v>62</v>
      </c>
      <c r="BR68" s="243"/>
      <c r="BS68" s="910"/>
      <c r="BT68" s="911"/>
      <c r="BU68" s="911"/>
      <c r="BV68" s="911"/>
      <c r="BW68" s="911"/>
      <c r="BX68" s="911"/>
      <c r="BY68" s="911"/>
      <c r="BZ68" s="911"/>
      <c r="CA68" s="911"/>
      <c r="CB68" s="911"/>
      <c r="CC68" s="911"/>
      <c r="CD68" s="911"/>
      <c r="CE68" s="911"/>
      <c r="CF68" s="911"/>
      <c r="CG68" s="916"/>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2"/>
      <c r="EA68" s="230"/>
    </row>
    <row r="69" spans="1:131" ht="26.25" customHeight="1" x14ac:dyDescent="0.15">
      <c r="A69" s="238">
        <v>2</v>
      </c>
      <c r="B69" s="924" t="s">
        <v>593</v>
      </c>
      <c r="C69" s="925"/>
      <c r="D69" s="925"/>
      <c r="E69" s="925"/>
      <c r="F69" s="925"/>
      <c r="G69" s="925"/>
      <c r="H69" s="925"/>
      <c r="I69" s="925"/>
      <c r="J69" s="925"/>
      <c r="K69" s="925"/>
      <c r="L69" s="925"/>
      <c r="M69" s="925"/>
      <c r="N69" s="925"/>
      <c r="O69" s="925"/>
      <c r="P69" s="926"/>
      <c r="Q69" s="927">
        <v>401</v>
      </c>
      <c r="R69" s="884"/>
      <c r="S69" s="884"/>
      <c r="T69" s="884"/>
      <c r="U69" s="884"/>
      <c r="V69" s="884">
        <v>376</v>
      </c>
      <c r="W69" s="884"/>
      <c r="X69" s="884"/>
      <c r="Y69" s="884"/>
      <c r="Z69" s="884"/>
      <c r="AA69" s="884">
        <f>Q69-V69</f>
        <v>25</v>
      </c>
      <c r="AB69" s="884"/>
      <c r="AC69" s="884"/>
      <c r="AD69" s="884"/>
      <c r="AE69" s="884"/>
      <c r="AF69" s="884">
        <v>26</v>
      </c>
      <c r="AG69" s="884"/>
      <c r="AH69" s="884"/>
      <c r="AI69" s="884"/>
      <c r="AJ69" s="884"/>
      <c r="AK69" s="884">
        <v>239</v>
      </c>
      <c r="AL69" s="884"/>
      <c r="AM69" s="884"/>
      <c r="AN69" s="884"/>
      <c r="AO69" s="884"/>
      <c r="AP69" s="884" t="s">
        <v>588</v>
      </c>
      <c r="AQ69" s="884"/>
      <c r="AR69" s="884"/>
      <c r="AS69" s="884"/>
      <c r="AT69" s="884"/>
      <c r="AU69" s="884" t="s">
        <v>588</v>
      </c>
      <c r="AV69" s="884"/>
      <c r="AW69" s="884"/>
      <c r="AX69" s="884"/>
      <c r="AY69" s="884"/>
      <c r="AZ69" s="881"/>
      <c r="BA69" s="881"/>
      <c r="BB69" s="881"/>
      <c r="BC69" s="881"/>
      <c r="BD69" s="882"/>
      <c r="BE69" s="241"/>
      <c r="BF69" s="241"/>
      <c r="BG69" s="241"/>
      <c r="BH69" s="241"/>
      <c r="BI69" s="241"/>
      <c r="BJ69" s="241"/>
      <c r="BK69" s="241"/>
      <c r="BL69" s="241"/>
      <c r="BM69" s="241"/>
      <c r="BN69" s="241"/>
      <c r="BO69" s="241"/>
      <c r="BP69" s="241"/>
      <c r="BQ69" s="238">
        <v>63</v>
      </c>
      <c r="BR69" s="243"/>
      <c r="BS69" s="910"/>
      <c r="BT69" s="911"/>
      <c r="BU69" s="911"/>
      <c r="BV69" s="911"/>
      <c r="BW69" s="911"/>
      <c r="BX69" s="911"/>
      <c r="BY69" s="911"/>
      <c r="BZ69" s="911"/>
      <c r="CA69" s="911"/>
      <c r="CB69" s="911"/>
      <c r="CC69" s="911"/>
      <c r="CD69" s="911"/>
      <c r="CE69" s="911"/>
      <c r="CF69" s="911"/>
      <c r="CG69" s="916"/>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2"/>
      <c r="EA69" s="230"/>
    </row>
    <row r="70" spans="1:131" ht="26.25" customHeight="1" x14ac:dyDescent="0.15">
      <c r="A70" s="238">
        <v>3</v>
      </c>
      <c r="B70" s="924"/>
      <c r="C70" s="925"/>
      <c r="D70" s="925"/>
      <c r="E70" s="925"/>
      <c r="F70" s="925"/>
      <c r="G70" s="925"/>
      <c r="H70" s="925"/>
      <c r="I70" s="925"/>
      <c r="J70" s="925"/>
      <c r="K70" s="925"/>
      <c r="L70" s="925"/>
      <c r="M70" s="925"/>
      <c r="N70" s="925"/>
      <c r="O70" s="925"/>
      <c r="P70" s="926"/>
      <c r="Q70" s="927"/>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4"/>
      <c r="AY70" s="884"/>
      <c r="AZ70" s="881"/>
      <c r="BA70" s="881"/>
      <c r="BB70" s="881"/>
      <c r="BC70" s="881"/>
      <c r="BD70" s="882"/>
      <c r="BE70" s="241"/>
      <c r="BF70" s="241"/>
      <c r="BG70" s="241"/>
      <c r="BH70" s="241"/>
      <c r="BI70" s="241"/>
      <c r="BJ70" s="241"/>
      <c r="BK70" s="241"/>
      <c r="BL70" s="241"/>
      <c r="BM70" s="241"/>
      <c r="BN70" s="241"/>
      <c r="BO70" s="241"/>
      <c r="BP70" s="241"/>
      <c r="BQ70" s="238">
        <v>64</v>
      </c>
      <c r="BR70" s="243"/>
      <c r="BS70" s="910"/>
      <c r="BT70" s="911"/>
      <c r="BU70" s="911"/>
      <c r="BV70" s="911"/>
      <c r="BW70" s="911"/>
      <c r="BX70" s="911"/>
      <c r="BY70" s="911"/>
      <c r="BZ70" s="911"/>
      <c r="CA70" s="911"/>
      <c r="CB70" s="911"/>
      <c r="CC70" s="911"/>
      <c r="CD70" s="911"/>
      <c r="CE70" s="911"/>
      <c r="CF70" s="911"/>
      <c r="CG70" s="916"/>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2"/>
      <c r="EA70" s="230"/>
    </row>
    <row r="71" spans="1:131" ht="26.25" customHeight="1" x14ac:dyDescent="0.15">
      <c r="A71" s="238">
        <v>4</v>
      </c>
      <c r="B71" s="924"/>
      <c r="C71" s="925"/>
      <c r="D71" s="925"/>
      <c r="E71" s="925"/>
      <c r="F71" s="925"/>
      <c r="G71" s="925"/>
      <c r="H71" s="925"/>
      <c r="I71" s="925"/>
      <c r="J71" s="925"/>
      <c r="K71" s="925"/>
      <c r="L71" s="925"/>
      <c r="M71" s="925"/>
      <c r="N71" s="925"/>
      <c r="O71" s="925"/>
      <c r="P71" s="926"/>
      <c r="Q71" s="927"/>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4"/>
      <c r="AY71" s="884"/>
      <c r="AZ71" s="881"/>
      <c r="BA71" s="881"/>
      <c r="BB71" s="881"/>
      <c r="BC71" s="881"/>
      <c r="BD71" s="882"/>
      <c r="BE71" s="241"/>
      <c r="BF71" s="241"/>
      <c r="BG71" s="241"/>
      <c r="BH71" s="241"/>
      <c r="BI71" s="241"/>
      <c r="BJ71" s="241"/>
      <c r="BK71" s="241"/>
      <c r="BL71" s="241"/>
      <c r="BM71" s="241"/>
      <c r="BN71" s="241"/>
      <c r="BO71" s="241"/>
      <c r="BP71" s="241"/>
      <c r="BQ71" s="238">
        <v>65</v>
      </c>
      <c r="BR71" s="243"/>
      <c r="BS71" s="910"/>
      <c r="BT71" s="911"/>
      <c r="BU71" s="911"/>
      <c r="BV71" s="911"/>
      <c r="BW71" s="911"/>
      <c r="BX71" s="911"/>
      <c r="BY71" s="911"/>
      <c r="BZ71" s="911"/>
      <c r="CA71" s="911"/>
      <c r="CB71" s="911"/>
      <c r="CC71" s="911"/>
      <c r="CD71" s="911"/>
      <c r="CE71" s="911"/>
      <c r="CF71" s="911"/>
      <c r="CG71" s="916"/>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2"/>
      <c r="EA71" s="230"/>
    </row>
    <row r="72" spans="1:131" ht="26.25" customHeight="1" x14ac:dyDescent="0.15">
      <c r="A72" s="238">
        <v>5</v>
      </c>
      <c r="B72" s="924"/>
      <c r="C72" s="925"/>
      <c r="D72" s="925"/>
      <c r="E72" s="925"/>
      <c r="F72" s="925"/>
      <c r="G72" s="925"/>
      <c r="H72" s="925"/>
      <c r="I72" s="925"/>
      <c r="J72" s="925"/>
      <c r="K72" s="925"/>
      <c r="L72" s="925"/>
      <c r="M72" s="925"/>
      <c r="N72" s="925"/>
      <c r="O72" s="925"/>
      <c r="P72" s="926"/>
      <c r="Q72" s="927"/>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4"/>
      <c r="AR72" s="884"/>
      <c r="AS72" s="884"/>
      <c r="AT72" s="884"/>
      <c r="AU72" s="884"/>
      <c r="AV72" s="884"/>
      <c r="AW72" s="884"/>
      <c r="AX72" s="884"/>
      <c r="AY72" s="884"/>
      <c r="AZ72" s="881"/>
      <c r="BA72" s="881"/>
      <c r="BB72" s="881"/>
      <c r="BC72" s="881"/>
      <c r="BD72" s="882"/>
      <c r="BE72" s="241"/>
      <c r="BF72" s="241"/>
      <c r="BG72" s="241"/>
      <c r="BH72" s="241"/>
      <c r="BI72" s="241"/>
      <c r="BJ72" s="241"/>
      <c r="BK72" s="241"/>
      <c r="BL72" s="241"/>
      <c r="BM72" s="241"/>
      <c r="BN72" s="241"/>
      <c r="BO72" s="241"/>
      <c r="BP72" s="241"/>
      <c r="BQ72" s="238">
        <v>66</v>
      </c>
      <c r="BR72" s="243"/>
      <c r="BS72" s="910"/>
      <c r="BT72" s="911"/>
      <c r="BU72" s="911"/>
      <c r="BV72" s="911"/>
      <c r="BW72" s="911"/>
      <c r="BX72" s="911"/>
      <c r="BY72" s="911"/>
      <c r="BZ72" s="911"/>
      <c r="CA72" s="911"/>
      <c r="CB72" s="911"/>
      <c r="CC72" s="911"/>
      <c r="CD72" s="911"/>
      <c r="CE72" s="911"/>
      <c r="CF72" s="911"/>
      <c r="CG72" s="916"/>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2"/>
      <c r="EA72" s="230"/>
    </row>
    <row r="73" spans="1:131" ht="26.25" customHeight="1" x14ac:dyDescent="0.15">
      <c r="A73" s="238">
        <v>6</v>
      </c>
      <c r="B73" s="924"/>
      <c r="C73" s="925"/>
      <c r="D73" s="925"/>
      <c r="E73" s="925"/>
      <c r="F73" s="925"/>
      <c r="G73" s="925"/>
      <c r="H73" s="925"/>
      <c r="I73" s="925"/>
      <c r="J73" s="925"/>
      <c r="K73" s="925"/>
      <c r="L73" s="925"/>
      <c r="M73" s="925"/>
      <c r="N73" s="925"/>
      <c r="O73" s="925"/>
      <c r="P73" s="926"/>
      <c r="Q73" s="927"/>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4"/>
      <c r="AR73" s="884"/>
      <c r="AS73" s="884"/>
      <c r="AT73" s="884"/>
      <c r="AU73" s="884"/>
      <c r="AV73" s="884"/>
      <c r="AW73" s="884"/>
      <c r="AX73" s="884"/>
      <c r="AY73" s="884"/>
      <c r="AZ73" s="881"/>
      <c r="BA73" s="881"/>
      <c r="BB73" s="881"/>
      <c r="BC73" s="881"/>
      <c r="BD73" s="882"/>
      <c r="BE73" s="241"/>
      <c r="BF73" s="241"/>
      <c r="BG73" s="241"/>
      <c r="BH73" s="241"/>
      <c r="BI73" s="241"/>
      <c r="BJ73" s="241"/>
      <c r="BK73" s="241"/>
      <c r="BL73" s="241"/>
      <c r="BM73" s="241"/>
      <c r="BN73" s="241"/>
      <c r="BO73" s="241"/>
      <c r="BP73" s="241"/>
      <c r="BQ73" s="238">
        <v>67</v>
      </c>
      <c r="BR73" s="243"/>
      <c r="BS73" s="910"/>
      <c r="BT73" s="911"/>
      <c r="BU73" s="911"/>
      <c r="BV73" s="911"/>
      <c r="BW73" s="911"/>
      <c r="BX73" s="911"/>
      <c r="BY73" s="911"/>
      <c r="BZ73" s="911"/>
      <c r="CA73" s="911"/>
      <c r="CB73" s="911"/>
      <c r="CC73" s="911"/>
      <c r="CD73" s="911"/>
      <c r="CE73" s="911"/>
      <c r="CF73" s="911"/>
      <c r="CG73" s="916"/>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2"/>
      <c r="EA73" s="230"/>
    </row>
    <row r="74" spans="1:131" ht="26.25" customHeight="1" x14ac:dyDescent="0.15">
      <c r="A74" s="238">
        <v>7</v>
      </c>
      <c r="B74" s="924"/>
      <c r="C74" s="925"/>
      <c r="D74" s="925"/>
      <c r="E74" s="925"/>
      <c r="F74" s="925"/>
      <c r="G74" s="925"/>
      <c r="H74" s="925"/>
      <c r="I74" s="925"/>
      <c r="J74" s="925"/>
      <c r="K74" s="925"/>
      <c r="L74" s="925"/>
      <c r="M74" s="925"/>
      <c r="N74" s="925"/>
      <c r="O74" s="925"/>
      <c r="P74" s="926"/>
      <c r="Q74" s="927"/>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4"/>
      <c r="AQ74" s="884"/>
      <c r="AR74" s="884"/>
      <c r="AS74" s="884"/>
      <c r="AT74" s="884"/>
      <c r="AU74" s="884"/>
      <c r="AV74" s="884"/>
      <c r="AW74" s="884"/>
      <c r="AX74" s="884"/>
      <c r="AY74" s="884"/>
      <c r="AZ74" s="881"/>
      <c r="BA74" s="881"/>
      <c r="BB74" s="881"/>
      <c r="BC74" s="881"/>
      <c r="BD74" s="882"/>
      <c r="BE74" s="241"/>
      <c r="BF74" s="241"/>
      <c r="BG74" s="241"/>
      <c r="BH74" s="241"/>
      <c r="BI74" s="241"/>
      <c r="BJ74" s="241"/>
      <c r="BK74" s="241"/>
      <c r="BL74" s="241"/>
      <c r="BM74" s="241"/>
      <c r="BN74" s="241"/>
      <c r="BO74" s="241"/>
      <c r="BP74" s="241"/>
      <c r="BQ74" s="238">
        <v>68</v>
      </c>
      <c r="BR74" s="243"/>
      <c r="BS74" s="910"/>
      <c r="BT74" s="911"/>
      <c r="BU74" s="911"/>
      <c r="BV74" s="911"/>
      <c r="BW74" s="911"/>
      <c r="BX74" s="911"/>
      <c r="BY74" s="911"/>
      <c r="BZ74" s="911"/>
      <c r="CA74" s="911"/>
      <c r="CB74" s="911"/>
      <c r="CC74" s="911"/>
      <c r="CD74" s="911"/>
      <c r="CE74" s="911"/>
      <c r="CF74" s="911"/>
      <c r="CG74" s="916"/>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2"/>
      <c r="EA74" s="230"/>
    </row>
    <row r="75" spans="1:131" ht="26.25" customHeight="1" x14ac:dyDescent="0.15">
      <c r="A75" s="238">
        <v>8</v>
      </c>
      <c r="B75" s="924"/>
      <c r="C75" s="925"/>
      <c r="D75" s="925"/>
      <c r="E75" s="925"/>
      <c r="F75" s="925"/>
      <c r="G75" s="925"/>
      <c r="H75" s="925"/>
      <c r="I75" s="925"/>
      <c r="J75" s="925"/>
      <c r="K75" s="925"/>
      <c r="L75" s="925"/>
      <c r="M75" s="925"/>
      <c r="N75" s="925"/>
      <c r="O75" s="925"/>
      <c r="P75" s="926"/>
      <c r="Q75" s="928"/>
      <c r="R75" s="876"/>
      <c r="S75" s="876"/>
      <c r="T75" s="876"/>
      <c r="U75" s="877"/>
      <c r="V75" s="875"/>
      <c r="W75" s="876"/>
      <c r="X75" s="876"/>
      <c r="Y75" s="876"/>
      <c r="Z75" s="877"/>
      <c r="AA75" s="875"/>
      <c r="AB75" s="876"/>
      <c r="AC75" s="876"/>
      <c r="AD75" s="876"/>
      <c r="AE75" s="877"/>
      <c r="AF75" s="875"/>
      <c r="AG75" s="876"/>
      <c r="AH75" s="876"/>
      <c r="AI75" s="876"/>
      <c r="AJ75" s="877"/>
      <c r="AK75" s="875"/>
      <c r="AL75" s="876"/>
      <c r="AM75" s="876"/>
      <c r="AN75" s="876"/>
      <c r="AO75" s="877"/>
      <c r="AP75" s="875"/>
      <c r="AQ75" s="876"/>
      <c r="AR75" s="876"/>
      <c r="AS75" s="876"/>
      <c r="AT75" s="877"/>
      <c r="AU75" s="875"/>
      <c r="AV75" s="876"/>
      <c r="AW75" s="876"/>
      <c r="AX75" s="876"/>
      <c r="AY75" s="877"/>
      <c r="AZ75" s="881"/>
      <c r="BA75" s="881"/>
      <c r="BB75" s="881"/>
      <c r="BC75" s="881"/>
      <c r="BD75" s="882"/>
      <c r="BE75" s="241"/>
      <c r="BF75" s="241"/>
      <c r="BG75" s="241"/>
      <c r="BH75" s="241"/>
      <c r="BI75" s="241"/>
      <c r="BJ75" s="241"/>
      <c r="BK75" s="241"/>
      <c r="BL75" s="241"/>
      <c r="BM75" s="241"/>
      <c r="BN75" s="241"/>
      <c r="BO75" s="241"/>
      <c r="BP75" s="241"/>
      <c r="BQ75" s="238">
        <v>69</v>
      </c>
      <c r="BR75" s="243"/>
      <c r="BS75" s="910"/>
      <c r="BT75" s="911"/>
      <c r="BU75" s="911"/>
      <c r="BV75" s="911"/>
      <c r="BW75" s="911"/>
      <c r="BX75" s="911"/>
      <c r="BY75" s="911"/>
      <c r="BZ75" s="911"/>
      <c r="CA75" s="911"/>
      <c r="CB75" s="911"/>
      <c r="CC75" s="911"/>
      <c r="CD75" s="911"/>
      <c r="CE75" s="911"/>
      <c r="CF75" s="911"/>
      <c r="CG75" s="916"/>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2"/>
      <c r="EA75" s="230"/>
    </row>
    <row r="76" spans="1:131" ht="26.25" customHeight="1" x14ac:dyDescent="0.15">
      <c r="A76" s="238">
        <v>9</v>
      </c>
      <c r="B76" s="924"/>
      <c r="C76" s="925"/>
      <c r="D76" s="925"/>
      <c r="E76" s="925"/>
      <c r="F76" s="925"/>
      <c r="G76" s="925"/>
      <c r="H76" s="925"/>
      <c r="I76" s="925"/>
      <c r="J76" s="925"/>
      <c r="K76" s="925"/>
      <c r="L76" s="925"/>
      <c r="M76" s="925"/>
      <c r="N76" s="925"/>
      <c r="O76" s="925"/>
      <c r="P76" s="926"/>
      <c r="Q76" s="928"/>
      <c r="R76" s="876"/>
      <c r="S76" s="876"/>
      <c r="T76" s="876"/>
      <c r="U76" s="877"/>
      <c r="V76" s="875"/>
      <c r="W76" s="876"/>
      <c r="X76" s="876"/>
      <c r="Y76" s="876"/>
      <c r="Z76" s="877"/>
      <c r="AA76" s="875"/>
      <c r="AB76" s="876"/>
      <c r="AC76" s="876"/>
      <c r="AD76" s="876"/>
      <c r="AE76" s="877"/>
      <c r="AF76" s="875"/>
      <c r="AG76" s="876"/>
      <c r="AH76" s="876"/>
      <c r="AI76" s="876"/>
      <c r="AJ76" s="877"/>
      <c r="AK76" s="875"/>
      <c r="AL76" s="876"/>
      <c r="AM76" s="876"/>
      <c r="AN76" s="876"/>
      <c r="AO76" s="877"/>
      <c r="AP76" s="875"/>
      <c r="AQ76" s="876"/>
      <c r="AR76" s="876"/>
      <c r="AS76" s="876"/>
      <c r="AT76" s="877"/>
      <c r="AU76" s="875"/>
      <c r="AV76" s="876"/>
      <c r="AW76" s="876"/>
      <c r="AX76" s="876"/>
      <c r="AY76" s="877"/>
      <c r="AZ76" s="881"/>
      <c r="BA76" s="881"/>
      <c r="BB76" s="881"/>
      <c r="BC76" s="881"/>
      <c r="BD76" s="882"/>
      <c r="BE76" s="241"/>
      <c r="BF76" s="241"/>
      <c r="BG76" s="241"/>
      <c r="BH76" s="241"/>
      <c r="BI76" s="241"/>
      <c r="BJ76" s="241"/>
      <c r="BK76" s="241"/>
      <c r="BL76" s="241"/>
      <c r="BM76" s="241"/>
      <c r="BN76" s="241"/>
      <c r="BO76" s="241"/>
      <c r="BP76" s="241"/>
      <c r="BQ76" s="238">
        <v>70</v>
      </c>
      <c r="BR76" s="243"/>
      <c r="BS76" s="910"/>
      <c r="BT76" s="911"/>
      <c r="BU76" s="911"/>
      <c r="BV76" s="911"/>
      <c r="BW76" s="911"/>
      <c r="BX76" s="911"/>
      <c r="BY76" s="911"/>
      <c r="BZ76" s="911"/>
      <c r="CA76" s="911"/>
      <c r="CB76" s="911"/>
      <c r="CC76" s="911"/>
      <c r="CD76" s="911"/>
      <c r="CE76" s="911"/>
      <c r="CF76" s="911"/>
      <c r="CG76" s="916"/>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2"/>
      <c r="EA76" s="230"/>
    </row>
    <row r="77" spans="1:131" ht="26.25" customHeight="1" x14ac:dyDescent="0.15">
      <c r="A77" s="238">
        <v>10</v>
      </c>
      <c r="B77" s="924"/>
      <c r="C77" s="925"/>
      <c r="D77" s="925"/>
      <c r="E77" s="925"/>
      <c r="F77" s="925"/>
      <c r="G77" s="925"/>
      <c r="H77" s="925"/>
      <c r="I77" s="925"/>
      <c r="J77" s="925"/>
      <c r="K77" s="925"/>
      <c r="L77" s="925"/>
      <c r="M77" s="925"/>
      <c r="N77" s="925"/>
      <c r="O77" s="925"/>
      <c r="P77" s="926"/>
      <c r="Q77" s="928"/>
      <c r="R77" s="876"/>
      <c r="S77" s="876"/>
      <c r="T77" s="876"/>
      <c r="U77" s="877"/>
      <c r="V77" s="875"/>
      <c r="W77" s="876"/>
      <c r="X77" s="876"/>
      <c r="Y77" s="876"/>
      <c r="Z77" s="877"/>
      <c r="AA77" s="875"/>
      <c r="AB77" s="876"/>
      <c r="AC77" s="876"/>
      <c r="AD77" s="876"/>
      <c r="AE77" s="877"/>
      <c r="AF77" s="875"/>
      <c r="AG77" s="876"/>
      <c r="AH77" s="876"/>
      <c r="AI77" s="876"/>
      <c r="AJ77" s="877"/>
      <c r="AK77" s="875"/>
      <c r="AL77" s="876"/>
      <c r="AM77" s="876"/>
      <c r="AN77" s="876"/>
      <c r="AO77" s="877"/>
      <c r="AP77" s="875"/>
      <c r="AQ77" s="876"/>
      <c r="AR77" s="876"/>
      <c r="AS77" s="876"/>
      <c r="AT77" s="877"/>
      <c r="AU77" s="875"/>
      <c r="AV77" s="876"/>
      <c r="AW77" s="876"/>
      <c r="AX77" s="876"/>
      <c r="AY77" s="877"/>
      <c r="AZ77" s="881"/>
      <c r="BA77" s="881"/>
      <c r="BB77" s="881"/>
      <c r="BC77" s="881"/>
      <c r="BD77" s="882"/>
      <c r="BE77" s="241"/>
      <c r="BF77" s="241"/>
      <c r="BG77" s="241"/>
      <c r="BH77" s="241"/>
      <c r="BI77" s="241"/>
      <c r="BJ77" s="241"/>
      <c r="BK77" s="241"/>
      <c r="BL77" s="241"/>
      <c r="BM77" s="241"/>
      <c r="BN77" s="241"/>
      <c r="BO77" s="241"/>
      <c r="BP77" s="241"/>
      <c r="BQ77" s="238">
        <v>71</v>
      </c>
      <c r="BR77" s="243"/>
      <c r="BS77" s="910"/>
      <c r="BT77" s="911"/>
      <c r="BU77" s="911"/>
      <c r="BV77" s="911"/>
      <c r="BW77" s="911"/>
      <c r="BX77" s="911"/>
      <c r="BY77" s="911"/>
      <c r="BZ77" s="911"/>
      <c r="CA77" s="911"/>
      <c r="CB77" s="911"/>
      <c r="CC77" s="911"/>
      <c r="CD77" s="911"/>
      <c r="CE77" s="911"/>
      <c r="CF77" s="911"/>
      <c r="CG77" s="916"/>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2"/>
      <c r="EA77" s="230"/>
    </row>
    <row r="78" spans="1:131" ht="26.25" customHeight="1" x14ac:dyDescent="0.15">
      <c r="A78" s="238">
        <v>11</v>
      </c>
      <c r="B78" s="924"/>
      <c r="C78" s="925"/>
      <c r="D78" s="925"/>
      <c r="E78" s="925"/>
      <c r="F78" s="925"/>
      <c r="G78" s="925"/>
      <c r="H78" s="925"/>
      <c r="I78" s="925"/>
      <c r="J78" s="925"/>
      <c r="K78" s="925"/>
      <c r="L78" s="925"/>
      <c r="M78" s="925"/>
      <c r="N78" s="925"/>
      <c r="O78" s="925"/>
      <c r="P78" s="926"/>
      <c r="Q78" s="927"/>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4"/>
      <c r="AY78" s="884"/>
      <c r="AZ78" s="881"/>
      <c r="BA78" s="881"/>
      <c r="BB78" s="881"/>
      <c r="BC78" s="881"/>
      <c r="BD78" s="882"/>
      <c r="BE78" s="241"/>
      <c r="BF78" s="241"/>
      <c r="BG78" s="241"/>
      <c r="BH78" s="241"/>
      <c r="BI78" s="241"/>
      <c r="BJ78" s="230"/>
      <c r="BK78" s="230"/>
      <c r="BL78" s="230"/>
      <c r="BM78" s="230"/>
      <c r="BN78" s="230"/>
      <c r="BO78" s="241"/>
      <c r="BP78" s="241"/>
      <c r="BQ78" s="238">
        <v>72</v>
      </c>
      <c r="BR78" s="243"/>
      <c r="BS78" s="910"/>
      <c r="BT78" s="911"/>
      <c r="BU78" s="911"/>
      <c r="BV78" s="911"/>
      <c r="BW78" s="911"/>
      <c r="BX78" s="911"/>
      <c r="BY78" s="911"/>
      <c r="BZ78" s="911"/>
      <c r="CA78" s="911"/>
      <c r="CB78" s="911"/>
      <c r="CC78" s="911"/>
      <c r="CD78" s="911"/>
      <c r="CE78" s="911"/>
      <c r="CF78" s="911"/>
      <c r="CG78" s="916"/>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2"/>
      <c r="EA78" s="230"/>
    </row>
    <row r="79" spans="1:131" ht="26.25" customHeight="1" x14ac:dyDescent="0.15">
      <c r="A79" s="238">
        <v>12</v>
      </c>
      <c r="B79" s="924"/>
      <c r="C79" s="925"/>
      <c r="D79" s="925"/>
      <c r="E79" s="925"/>
      <c r="F79" s="925"/>
      <c r="G79" s="925"/>
      <c r="H79" s="925"/>
      <c r="I79" s="925"/>
      <c r="J79" s="925"/>
      <c r="K79" s="925"/>
      <c r="L79" s="925"/>
      <c r="M79" s="925"/>
      <c r="N79" s="925"/>
      <c r="O79" s="925"/>
      <c r="P79" s="926"/>
      <c r="Q79" s="927"/>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884"/>
      <c r="AP79" s="884"/>
      <c r="AQ79" s="884"/>
      <c r="AR79" s="884"/>
      <c r="AS79" s="884"/>
      <c r="AT79" s="884"/>
      <c r="AU79" s="884"/>
      <c r="AV79" s="884"/>
      <c r="AW79" s="884"/>
      <c r="AX79" s="884"/>
      <c r="AY79" s="884"/>
      <c r="AZ79" s="881"/>
      <c r="BA79" s="881"/>
      <c r="BB79" s="881"/>
      <c r="BC79" s="881"/>
      <c r="BD79" s="882"/>
      <c r="BE79" s="241"/>
      <c r="BF79" s="241"/>
      <c r="BG79" s="241"/>
      <c r="BH79" s="241"/>
      <c r="BI79" s="241"/>
      <c r="BJ79" s="230"/>
      <c r="BK79" s="230"/>
      <c r="BL79" s="230"/>
      <c r="BM79" s="230"/>
      <c r="BN79" s="230"/>
      <c r="BO79" s="241"/>
      <c r="BP79" s="241"/>
      <c r="BQ79" s="238">
        <v>73</v>
      </c>
      <c r="BR79" s="243"/>
      <c r="BS79" s="910"/>
      <c r="BT79" s="911"/>
      <c r="BU79" s="911"/>
      <c r="BV79" s="911"/>
      <c r="BW79" s="911"/>
      <c r="BX79" s="911"/>
      <c r="BY79" s="911"/>
      <c r="BZ79" s="911"/>
      <c r="CA79" s="911"/>
      <c r="CB79" s="911"/>
      <c r="CC79" s="911"/>
      <c r="CD79" s="911"/>
      <c r="CE79" s="911"/>
      <c r="CF79" s="911"/>
      <c r="CG79" s="916"/>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2"/>
      <c r="EA79" s="230"/>
    </row>
    <row r="80" spans="1:131" ht="26.25" customHeight="1" x14ac:dyDescent="0.15">
      <c r="A80" s="238">
        <v>13</v>
      </c>
      <c r="B80" s="924"/>
      <c r="C80" s="925"/>
      <c r="D80" s="925"/>
      <c r="E80" s="925"/>
      <c r="F80" s="925"/>
      <c r="G80" s="925"/>
      <c r="H80" s="925"/>
      <c r="I80" s="925"/>
      <c r="J80" s="925"/>
      <c r="K80" s="925"/>
      <c r="L80" s="925"/>
      <c r="M80" s="925"/>
      <c r="N80" s="925"/>
      <c r="O80" s="925"/>
      <c r="P80" s="926"/>
      <c r="Q80" s="927"/>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884"/>
      <c r="AY80" s="884"/>
      <c r="AZ80" s="881"/>
      <c r="BA80" s="881"/>
      <c r="BB80" s="881"/>
      <c r="BC80" s="881"/>
      <c r="BD80" s="882"/>
      <c r="BE80" s="241"/>
      <c r="BF80" s="241"/>
      <c r="BG80" s="241"/>
      <c r="BH80" s="241"/>
      <c r="BI80" s="241"/>
      <c r="BJ80" s="241"/>
      <c r="BK80" s="241"/>
      <c r="BL80" s="241"/>
      <c r="BM80" s="241"/>
      <c r="BN80" s="241"/>
      <c r="BO80" s="241"/>
      <c r="BP80" s="241"/>
      <c r="BQ80" s="238">
        <v>74</v>
      </c>
      <c r="BR80" s="243"/>
      <c r="BS80" s="910"/>
      <c r="BT80" s="911"/>
      <c r="BU80" s="911"/>
      <c r="BV80" s="911"/>
      <c r="BW80" s="911"/>
      <c r="BX80" s="911"/>
      <c r="BY80" s="911"/>
      <c r="BZ80" s="911"/>
      <c r="CA80" s="911"/>
      <c r="CB80" s="911"/>
      <c r="CC80" s="911"/>
      <c r="CD80" s="911"/>
      <c r="CE80" s="911"/>
      <c r="CF80" s="911"/>
      <c r="CG80" s="916"/>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2"/>
      <c r="EA80" s="230"/>
    </row>
    <row r="81" spans="1:131" ht="26.25" customHeight="1" x14ac:dyDescent="0.15">
      <c r="A81" s="238">
        <v>14</v>
      </c>
      <c r="B81" s="924"/>
      <c r="C81" s="925"/>
      <c r="D81" s="925"/>
      <c r="E81" s="925"/>
      <c r="F81" s="925"/>
      <c r="G81" s="925"/>
      <c r="H81" s="925"/>
      <c r="I81" s="925"/>
      <c r="J81" s="925"/>
      <c r="K81" s="925"/>
      <c r="L81" s="925"/>
      <c r="M81" s="925"/>
      <c r="N81" s="925"/>
      <c r="O81" s="925"/>
      <c r="P81" s="926"/>
      <c r="Q81" s="927"/>
      <c r="R81" s="884"/>
      <c r="S81" s="884"/>
      <c r="T81" s="884"/>
      <c r="U81" s="884"/>
      <c r="V81" s="884"/>
      <c r="W81" s="884"/>
      <c r="X81" s="884"/>
      <c r="Y81" s="884"/>
      <c r="Z81" s="884"/>
      <c r="AA81" s="884"/>
      <c r="AB81" s="884"/>
      <c r="AC81" s="884"/>
      <c r="AD81" s="884"/>
      <c r="AE81" s="884"/>
      <c r="AF81" s="884"/>
      <c r="AG81" s="884"/>
      <c r="AH81" s="884"/>
      <c r="AI81" s="884"/>
      <c r="AJ81" s="884"/>
      <c r="AK81" s="884"/>
      <c r="AL81" s="884"/>
      <c r="AM81" s="884"/>
      <c r="AN81" s="884"/>
      <c r="AO81" s="884"/>
      <c r="AP81" s="884"/>
      <c r="AQ81" s="884"/>
      <c r="AR81" s="884"/>
      <c r="AS81" s="884"/>
      <c r="AT81" s="884"/>
      <c r="AU81" s="884"/>
      <c r="AV81" s="884"/>
      <c r="AW81" s="884"/>
      <c r="AX81" s="884"/>
      <c r="AY81" s="884"/>
      <c r="AZ81" s="881"/>
      <c r="BA81" s="881"/>
      <c r="BB81" s="881"/>
      <c r="BC81" s="881"/>
      <c r="BD81" s="882"/>
      <c r="BE81" s="241"/>
      <c r="BF81" s="241"/>
      <c r="BG81" s="241"/>
      <c r="BH81" s="241"/>
      <c r="BI81" s="241"/>
      <c r="BJ81" s="241"/>
      <c r="BK81" s="241"/>
      <c r="BL81" s="241"/>
      <c r="BM81" s="241"/>
      <c r="BN81" s="241"/>
      <c r="BO81" s="241"/>
      <c r="BP81" s="241"/>
      <c r="BQ81" s="238">
        <v>75</v>
      </c>
      <c r="BR81" s="243"/>
      <c r="BS81" s="910"/>
      <c r="BT81" s="911"/>
      <c r="BU81" s="911"/>
      <c r="BV81" s="911"/>
      <c r="BW81" s="911"/>
      <c r="BX81" s="911"/>
      <c r="BY81" s="911"/>
      <c r="BZ81" s="911"/>
      <c r="CA81" s="911"/>
      <c r="CB81" s="911"/>
      <c r="CC81" s="911"/>
      <c r="CD81" s="911"/>
      <c r="CE81" s="911"/>
      <c r="CF81" s="911"/>
      <c r="CG81" s="916"/>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2"/>
      <c r="EA81" s="230"/>
    </row>
    <row r="82" spans="1:131" ht="26.25" customHeight="1" x14ac:dyDescent="0.15">
      <c r="A82" s="238">
        <v>15</v>
      </c>
      <c r="B82" s="924"/>
      <c r="C82" s="925"/>
      <c r="D82" s="925"/>
      <c r="E82" s="925"/>
      <c r="F82" s="925"/>
      <c r="G82" s="925"/>
      <c r="H82" s="925"/>
      <c r="I82" s="925"/>
      <c r="J82" s="925"/>
      <c r="K82" s="925"/>
      <c r="L82" s="925"/>
      <c r="M82" s="925"/>
      <c r="N82" s="925"/>
      <c r="O82" s="925"/>
      <c r="P82" s="926"/>
      <c r="Q82" s="927"/>
      <c r="R82" s="884"/>
      <c r="S82" s="884"/>
      <c r="T82" s="884"/>
      <c r="U82" s="884"/>
      <c r="V82" s="884"/>
      <c r="W82" s="884"/>
      <c r="X82" s="884"/>
      <c r="Y82" s="884"/>
      <c r="Z82" s="884"/>
      <c r="AA82" s="884"/>
      <c r="AB82" s="884"/>
      <c r="AC82" s="884"/>
      <c r="AD82" s="884"/>
      <c r="AE82" s="884"/>
      <c r="AF82" s="884"/>
      <c r="AG82" s="884"/>
      <c r="AH82" s="884"/>
      <c r="AI82" s="884"/>
      <c r="AJ82" s="884"/>
      <c r="AK82" s="884"/>
      <c r="AL82" s="884"/>
      <c r="AM82" s="884"/>
      <c r="AN82" s="884"/>
      <c r="AO82" s="884"/>
      <c r="AP82" s="884"/>
      <c r="AQ82" s="884"/>
      <c r="AR82" s="884"/>
      <c r="AS82" s="884"/>
      <c r="AT82" s="884"/>
      <c r="AU82" s="884"/>
      <c r="AV82" s="884"/>
      <c r="AW82" s="884"/>
      <c r="AX82" s="884"/>
      <c r="AY82" s="884"/>
      <c r="AZ82" s="881"/>
      <c r="BA82" s="881"/>
      <c r="BB82" s="881"/>
      <c r="BC82" s="881"/>
      <c r="BD82" s="882"/>
      <c r="BE82" s="241"/>
      <c r="BF82" s="241"/>
      <c r="BG82" s="241"/>
      <c r="BH82" s="241"/>
      <c r="BI82" s="241"/>
      <c r="BJ82" s="241"/>
      <c r="BK82" s="241"/>
      <c r="BL82" s="241"/>
      <c r="BM82" s="241"/>
      <c r="BN82" s="241"/>
      <c r="BO82" s="241"/>
      <c r="BP82" s="241"/>
      <c r="BQ82" s="238">
        <v>76</v>
      </c>
      <c r="BR82" s="243"/>
      <c r="BS82" s="910"/>
      <c r="BT82" s="911"/>
      <c r="BU82" s="911"/>
      <c r="BV82" s="911"/>
      <c r="BW82" s="911"/>
      <c r="BX82" s="911"/>
      <c r="BY82" s="911"/>
      <c r="BZ82" s="911"/>
      <c r="CA82" s="911"/>
      <c r="CB82" s="911"/>
      <c r="CC82" s="911"/>
      <c r="CD82" s="911"/>
      <c r="CE82" s="911"/>
      <c r="CF82" s="911"/>
      <c r="CG82" s="916"/>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2"/>
      <c r="EA82" s="230"/>
    </row>
    <row r="83" spans="1:131" ht="26.25" customHeight="1" x14ac:dyDescent="0.15">
      <c r="A83" s="238">
        <v>16</v>
      </c>
      <c r="B83" s="924"/>
      <c r="C83" s="925"/>
      <c r="D83" s="925"/>
      <c r="E83" s="925"/>
      <c r="F83" s="925"/>
      <c r="G83" s="925"/>
      <c r="H83" s="925"/>
      <c r="I83" s="925"/>
      <c r="J83" s="925"/>
      <c r="K83" s="925"/>
      <c r="L83" s="925"/>
      <c r="M83" s="925"/>
      <c r="N83" s="925"/>
      <c r="O83" s="925"/>
      <c r="P83" s="926"/>
      <c r="Q83" s="927"/>
      <c r="R83" s="884"/>
      <c r="S83" s="884"/>
      <c r="T83" s="884"/>
      <c r="U83" s="884"/>
      <c r="V83" s="884"/>
      <c r="W83" s="884"/>
      <c r="X83" s="884"/>
      <c r="Y83" s="884"/>
      <c r="Z83" s="884"/>
      <c r="AA83" s="884"/>
      <c r="AB83" s="884"/>
      <c r="AC83" s="884"/>
      <c r="AD83" s="884"/>
      <c r="AE83" s="884"/>
      <c r="AF83" s="884"/>
      <c r="AG83" s="884"/>
      <c r="AH83" s="884"/>
      <c r="AI83" s="884"/>
      <c r="AJ83" s="884"/>
      <c r="AK83" s="884"/>
      <c r="AL83" s="884"/>
      <c r="AM83" s="884"/>
      <c r="AN83" s="884"/>
      <c r="AO83" s="884"/>
      <c r="AP83" s="884"/>
      <c r="AQ83" s="884"/>
      <c r="AR83" s="884"/>
      <c r="AS83" s="884"/>
      <c r="AT83" s="884"/>
      <c r="AU83" s="884"/>
      <c r="AV83" s="884"/>
      <c r="AW83" s="884"/>
      <c r="AX83" s="884"/>
      <c r="AY83" s="884"/>
      <c r="AZ83" s="881"/>
      <c r="BA83" s="881"/>
      <c r="BB83" s="881"/>
      <c r="BC83" s="881"/>
      <c r="BD83" s="882"/>
      <c r="BE83" s="241"/>
      <c r="BF83" s="241"/>
      <c r="BG83" s="241"/>
      <c r="BH83" s="241"/>
      <c r="BI83" s="241"/>
      <c r="BJ83" s="241"/>
      <c r="BK83" s="241"/>
      <c r="BL83" s="241"/>
      <c r="BM83" s="241"/>
      <c r="BN83" s="241"/>
      <c r="BO83" s="241"/>
      <c r="BP83" s="241"/>
      <c r="BQ83" s="238">
        <v>77</v>
      </c>
      <c r="BR83" s="243"/>
      <c r="BS83" s="910"/>
      <c r="BT83" s="911"/>
      <c r="BU83" s="911"/>
      <c r="BV83" s="911"/>
      <c r="BW83" s="911"/>
      <c r="BX83" s="911"/>
      <c r="BY83" s="911"/>
      <c r="BZ83" s="911"/>
      <c r="CA83" s="911"/>
      <c r="CB83" s="911"/>
      <c r="CC83" s="911"/>
      <c r="CD83" s="911"/>
      <c r="CE83" s="911"/>
      <c r="CF83" s="911"/>
      <c r="CG83" s="916"/>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2"/>
      <c r="EA83" s="230"/>
    </row>
    <row r="84" spans="1:131" ht="26.25" customHeight="1" x14ac:dyDescent="0.15">
      <c r="A84" s="238">
        <v>17</v>
      </c>
      <c r="B84" s="924"/>
      <c r="C84" s="925"/>
      <c r="D84" s="925"/>
      <c r="E84" s="925"/>
      <c r="F84" s="925"/>
      <c r="G84" s="925"/>
      <c r="H84" s="925"/>
      <c r="I84" s="925"/>
      <c r="J84" s="925"/>
      <c r="K84" s="925"/>
      <c r="L84" s="925"/>
      <c r="M84" s="925"/>
      <c r="N84" s="925"/>
      <c r="O84" s="925"/>
      <c r="P84" s="926"/>
      <c r="Q84" s="927"/>
      <c r="R84" s="884"/>
      <c r="S84" s="884"/>
      <c r="T84" s="884"/>
      <c r="U84" s="884"/>
      <c r="V84" s="884"/>
      <c r="W84" s="884"/>
      <c r="X84" s="884"/>
      <c r="Y84" s="884"/>
      <c r="Z84" s="884"/>
      <c r="AA84" s="884"/>
      <c r="AB84" s="884"/>
      <c r="AC84" s="884"/>
      <c r="AD84" s="884"/>
      <c r="AE84" s="884"/>
      <c r="AF84" s="884"/>
      <c r="AG84" s="884"/>
      <c r="AH84" s="884"/>
      <c r="AI84" s="884"/>
      <c r="AJ84" s="884"/>
      <c r="AK84" s="884"/>
      <c r="AL84" s="884"/>
      <c r="AM84" s="884"/>
      <c r="AN84" s="884"/>
      <c r="AO84" s="884"/>
      <c r="AP84" s="884"/>
      <c r="AQ84" s="884"/>
      <c r="AR84" s="884"/>
      <c r="AS84" s="884"/>
      <c r="AT84" s="884"/>
      <c r="AU84" s="884"/>
      <c r="AV84" s="884"/>
      <c r="AW84" s="884"/>
      <c r="AX84" s="884"/>
      <c r="AY84" s="884"/>
      <c r="AZ84" s="881"/>
      <c r="BA84" s="881"/>
      <c r="BB84" s="881"/>
      <c r="BC84" s="881"/>
      <c r="BD84" s="882"/>
      <c r="BE84" s="241"/>
      <c r="BF84" s="241"/>
      <c r="BG84" s="241"/>
      <c r="BH84" s="241"/>
      <c r="BI84" s="241"/>
      <c r="BJ84" s="241"/>
      <c r="BK84" s="241"/>
      <c r="BL84" s="241"/>
      <c r="BM84" s="241"/>
      <c r="BN84" s="241"/>
      <c r="BO84" s="241"/>
      <c r="BP84" s="241"/>
      <c r="BQ84" s="238">
        <v>78</v>
      </c>
      <c r="BR84" s="243"/>
      <c r="BS84" s="910"/>
      <c r="BT84" s="911"/>
      <c r="BU84" s="911"/>
      <c r="BV84" s="911"/>
      <c r="BW84" s="911"/>
      <c r="BX84" s="911"/>
      <c r="BY84" s="911"/>
      <c r="BZ84" s="911"/>
      <c r="CA84" s="911"/>
      <c r="CB84" s="911"/>
      <c r="CC84" s="911"/>
      <c r="CD84" s="911"/>
      <c r="CE84" s="911"/>
      <c r="CF84" s="911"/>
      <c r="CG84" s="916"/>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2"/>
      <c r="EA84" s="230"/>
    </row>
    <row r="85" spans="1:131" ht="26.25" customHeight="1" x14ac:dyDescent="0.15">
      <c r="A85" s="238">
        <v>18</v>
      </c>
      <c r="B85" s="924"/>
      <c r="C85" s="925"/>
      <c r="D85" s="925"/>
      <c r="E85" s="925"/>
      <c r="F85" s="925"/>
      <c r="G85" s="925"/>
      <c r="H85" s="925"/>
      <c r="I85" s="925"/>
      <c r="J85" s="925"/>
      <c r="K85" s="925"/>
      <c r="L85" s="925"/>
      <c r="M85" s="925"/>
      <c r="N85" s="925"/>
      <c r="O85" s="925"/>
      <c r="P85" s="926"/>
      <c r="Q85" s="927"/>
      <c r="R85" s="884"/>
      <c r="S85" s="884"/>
      <c r="T85" s="884"/>
      <c r="U85" s="884"/>
      <c r="V85" s="884"/>
      <c r="W85" s="884"/>
      <c r="X85" s="884"/>
      <c r="Y85" s="884"/>
      <c r="Z85" s="884"/>
      <c r="AA85" s="884"/>
      <c r="AB85" s="884"/>
      <c r="AC85" s="884"/>
      <c r="AD85" s="884"/>
      <c r="AE85" s="884"/>
      <c r="AF85" s="884"/>
      <c r="AG85" s="884"/>
      <c r="AH85" s="884"/>
      <c r="AI85" s="884"/>
      <c r="AJ85" s="884"/>
      <c r="AK85" s="884"/>
      <c r="AL85" s="884"/>
      <c r="AM85" s="884"/>
      <c r="AN85" s="884"/>
      <c r="AO85" s="884"/>
      <c r="AP85" s="884"/>
      <c r="AQ85" s="884"/>
      <c r="AR85" s="884"/>
      <c r="AS85" s="884"/>
      <c r="AT85" s="884"/>
      <c r="AU85" s="884"/>
      <c r="AV85" s="884"/>
      <c r="AW85" s="884"/>
      <c r="AX85" s="884"/>
      <c r="AY85" s="884"/>
      <c r="AZ85" s="881"/>
      <c r="BA85" s="881"/>
      <c r="BB85" s="881"/>
      <c r="BC85" s="881"/>
      <c r="BD85" s="882"/>
      <c r="BE85" s="241"/>
      <c r="BF85" s="241"/>
      <c r="BG85" s="241"/>
      <c r="BH85" s="241"/>
      <c r="BI85" s="241"/>
      <c r="BJ85" s="241"/>
      <c r="BK85" s="241"/>
      <c r="BL85" s="241"/>
      <c r="BM85" s="241"/>
      <c r="BN85" s="241"/>
      <c r="BO85" s="241"/>
      <c r="BP85" s="241"/>
      <c r="BQ85" s="238">
        <v>79</v>
      </c>
      <c r="BR85" s="243"/>
      <c r="BS85" s="910"/>
      <c r="BT85" s="911"/>
      <c r="BU85" s="911"/>
      <c r="BV85" s="911"/>
      <c r="BW85" s="911"/>
      <c r="BX85" s="911"/>
      <c r="BY85" s="911"/>
      <c r="BZ85" s="911"/>
      <c r="CA85" s="911"/>
      <c r="CB85" s="911"/>
      <c r="CC85" s="911"/>
      <c r="CD85" s="911"/>
      <c r="CE85" s="911"/>
      <c r="CF85" s="911"/>
      <c r="CG85" s="916"/>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2"/>
      <c r="EA85" s="230"/>
    </row>
    <row r="86" spans="1:131" ht="26.25" customHeight="1" x14ac:dyDescent="0.15">
      <c r="A86" s="238">
        <v>19</v>
      </c>
      <c r="B86" s="924"/>
      <c r="C86" s="925"/>
      <c r="D86" s="925"/>
      <c r="E86" s="925"/>
      <c r="F86" s="925"/>
      <c r="G86" s="925"/>
      <c r="H86" s="925"/>
      <c r="I86" s="925"/>
      <c r="J86" s="925"/>
      <c r="K86" s="925"/>
      <c r="L86" s="925"/>
      <c r="M86" s="925"/>
      <c r="N86" s="925"/>
      <c r="O86" s="925"/>
      <c r="P86" s="926"/>
      <c r="Q86" s="927"/>
      <c r="R86" s="884"/>
      <c r="S86" s="884"/>
      <c r="T86" s="884"/>
      <c r="U86" s="884"/>
      <c r="V86" s="884"/>
      <c r="W86" s="884"/>
      <c r="X86" s="884"/>
      <c r="Y86" s="884"/>
      <c r="Z86" s="884"/>
      <c r="AA86" s="884"/>
      <c r="AB86" s="884"/>
      <c r="AC86" s="884"/>
      <c r="AD86" s="884"/>
      <c r="AE86" s="884"/>
      <c r="AF86" s="884"/>
      <c r="AG86" s="884"/>
      <c r="AH86" s="884"/>
      <c r="AI86" s="884"/>
      <c r="AJ86" s="884"/>
      <c r="AK86" s="884"/>
      <c r="AL86" s="884"/>
      <c r="AM86" s="884"/>
      <c r="AN86" s="884"/>
      <c r="AO86" s="884"/>
      <c r="AP86" s="884"/>
      <c r="AQ86" s="884"/>
      <c r="AR86" s="884"/>
      <c r="AS86" s="884"/>
      <c r="AT86" s="884"/>
      <c r="AU86" s="884"/>
      <c r="AV86" s="884"/>
      <c r="AW86" s="884"/>
      <c r="AX86" s="884"/>
      <c r="AY86" s="884"/>
      <c r="AZ86" s="881"/>
      <c r="BA86" s="881"/>
      <c r="BB86" s="881"/>
      <c r="BC86" s="881"/>
      <c r="BD86" s="882"/>
      <c r="BE86" s="241"/>
      <c r="BF86" s="241"/>
      <c r="BG86" s="241"/>
      <c r="BH86" s="241"/>
      <c r="BI86" s="241"/>
      <c r="BJ86" s="241"/>
      <c r="BK86" s="241"/>
      <c r="BL86" s="241"/>
      <c r="BM86" s="241"/>
      <c r="BN86" s="241"/>
      <c r="BO86" s="241"/>
      <c r="BP86" s="241"/>
      <c r="BQ86" s="238">
        <v>80</v>
      </c>
      <c r="BR86" s="243"/>
      <c r="BS86" s="910"/>
      <c r="BT86" s="911"/>
      <c r="BU86" s="911"/>
      <c r="BV86" s="911"/>
      <c r="BW86" s="911"/>
      <c r="BX86" s="911"/>
      <c r="BY86" s="911"/>
      <c r="BZ86" s="911"/>
      <c r="CA86" s="911"/>
      <c r="CB86" s="911"/>
      <c r="CC86" s="911"/>
      <c r="CD86" s="911"/>
      <c r="CE86" s="911"/>
      <c r="CF86" s="911"/>
      <c r="CG86" s="916"/>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2"/>
      <c r="EA86" s="230"/>
    </row>
    <row r="87" spans="1:131" ht="26.25" customHeight="1" x14ac:dyDescent="0.15">
      <c r="A87" s="244">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41"/>
      <c r="BF87" s="241"/>
      <c r="BG87" s="241"/>
      <c r="BH87" s="241"/>
      <c r="BI87" s="241"/>
      <c r="BJ87" s="241"/>
      <c r="BK87" s="241"/>
      <c r="BL87" s="241"/>
      <c r="BM87" s="241"/>
      <c r="BN87" s="241"/>
      <c r="BO87" s="241"/>
      <c r="BP87" s="241"/>
      <c r="BQ87" s="238">
        <v>81</v>
      </c>
      <c r="BR87" s="243"/>
      <c r="BS87" s="910"/>
      <c r="BT87" s="911"/>
      <c r="BU87" s="911"/>
      <c r="BV87" s="911"/>
      <c r="BW87" s="911"/>
      <c r="BX87" s="911"/>
      <c r="BY87" s="911"/>
      <c r="BZ87" s="911"/>
      <c r="CA87" s="911"/>
      <c r="CB87" s="911"/>
      <c r="CC87" s="911"/>
      <c r="CD87" s="911"/>
      <c r="CE87" s="911"/>
      <c r="CF87" s="911"/>
      <c r="CG87" s="916"/>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2"/>
      <c r="EA87" s="230"/>
    </row>
    <row r="88" spans="1:131" ht="26.25" customHeight="1" thickBot="1" x14ac:dyDescent="0.2">
      <c r="A88" s="240" t="s">
        <v>394</v>
      </c>
      <c r="B88" s="832" t="s">
        <v>428</v>
      </c>
      <c r="C88" s="833"/>
      <c r="D88" s="833"/>
      <c r="E88" s="833"/>
      <c r="F88" s="833"/>
      <c r="G88" s="833"/>
      <c r="H88" s="833"/>
      <c r="I88" s="833"/>
      <c r="J88" s="833"/>
      <c r="K88" s="833"/>
      <c r="L88" s="833"/>
      <c r="M88" s="833"/>
      <c r="N88" s="833"/>
      <c r="O88" s="833"/>
      <c r="P88" s="834"/>
      <c r="Q88" s="891"/>
      <c r="R88" s="892"/>
      <c r="S88" s="892"/>
      <c r="T88" s="892"/>
      <c r="U88" s="892"/>
      <c r="V88" s="892"/>
      <c r="W88" s="892"/>
      <c r="X88" s="892"/>
      <c r="Y88" s="892"/>
      <c r="Z88" s="892"/>
      <c r="AA88" s="892"/>
      <c r="AB88" s="892"/>
      <c r="AC88" s="892"/>
      <c r="AD88" s="892"/>
      <c r="AE88" s="892"/>
      <c r="AF88" s="895"/>
      <c r="AG88" s="895"/>
      <c r="AH88" s="895"/>
      <c r="AI88" s="895"/>
      <c r="AJ88" s="895"/>
      <c r="AK88" s="892"/>
      <c r="AL88" s="892"/>
      <c r="AM88" s="892"/>
      <c r="AN88" s="892"/>
      <c r="AO88" s="892"/>
      <c r="AP88" s="895"/>
      <c r="AQ88" s="895"/>
      <c r="AR88" s="895"/>
      <c r="AS88" s="895"/>
      <c r="AT88" s="895"/>
      <c r="AU88" s="895"/>
      <c r="AV88" s="895"/>
      <c r="AW88" s="895"/>
      <c r="AX88" s="895"/>
      <c r="AY88" s="895"/>
      <c r="AZ88" s="900"/>
      <c r="BA88" s="900"/>
      <c r="BB88" s="900"/>
      <c r="BC88" s="900"/>
      <c r="BD88" s="901"/>
      <c r="BE88" s="241"/>
      <c r="BF88" s="241"/>
      <c r="BG88" s="241"/>
      <c r="BH88" s="241"/>
      <c r="BI88" s="241"/>
      <c r="BJ88" s="241"/>
      <c r="BK88" s="241"/>
      <c r="BL88" s="241"/>
      <c r="BM88" s="241"/>
      <c r="BN88" s="241"/>
      <c r="BO88" s="241"/>
      <c r="BP88" s="241"/>
      <c r="BQ88" s="238">
        <v>82</v>
      </c>
      <c r="BR88" s="243"/>
      <c r="BS88" s="910"/>
      <c r="BT88" s="911"/>
      <c r="BU88" s="911"/>
      <c r="BV88" s="911"/>
      <c r="BW88" s="911"/>
      <c r="BX88" s="911"/>
      <c r="BY88" s="911"/>
      <c r="BZ88" s="911"/>
      <c r="CA88" s="911"/>
      <c r="CB88" s="911"/>
      <c r="CC88" s="911"/>
      <c r="CD88" s="911"/>
      <c r="CE88" s="911"/>
      <c r="CF88" s="911"/>
      <c r="CG88" s="916"/>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10"/>
      <c r="BT89" s="911"/>
      <c r="BU89" s="911"/>
      <c r="BV89" s="911"/>
      <c r="BW89" s="911"/>
      <c r="BX89" s="911"/>
      <c r="BY89" s="911"/>
      <c r="BZ89" s="911"/>
      <c r="CA89" s="911"/>
      <c r="CB89" s="911"/>
      <c r="CC89" s="911"/>
      <c r="CD89" s="911"/>
      <c r="CE89" s="911"/>
      <c r="CF89" s="911"/>
      <c r="CG89" s="916"/>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10"/>
      <c r="BT90" s="911"/>
      <c r="BU90" s="911"/>
      <c r="BV90" s="911"/>
      <c r="BW90" s="911"/>
      <c r="BX90" s="911"/>
      <c r="BY90" s="911"/>
      <c r="BZ90" s="911"/>
      <c r="CA90" s="911"/>
      <c r="CB90" s="911"/>
      <c r="CC90" s="911"/>
      <c r="CD90" s="911"/>
      <c r="CE90" s="911"/>
      <c r="CF90" s="911"/>
      <c r="CG90" s="916"/>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10"/>
      <c r="BT91" s="911"/>
      <c r="BU91" s="911"/>
      <c r="BV91" s="911"/>
      <c r="BW91" s="911"/>
      <c r="BX91" s="911"/>
      <c r="BY91" s="911"/>
      <c r="BZ91" s="911"/>
      <c r="CA91" s="911"/>
      <c r="CB91" s="911"/>
      <c r="CC91" s="911"/>
      <c r="CD91" s="911"/>
      <c r="CE91" s="911"/>
      <c r="CF91" s="911"/>
      <c r="CG91" s="916"/>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10"/>
      <c r="BT92" s="911"/>
      <c r="BU92" s="911"/>
      <c r="BV92" s="911"/>
      <c r="BW92" s="911"/>
      <c r="BX92" s="911"/>
      <c r="BY92" s="911"/>
      <c r="BZ92" s="911"/>
      <c r="CA92" s="911"/>
      <c r="CB92" s="911"/>
      <c r="CC92" s="911"/>
      <c r="CD92" s="911"/>
      <c r="CE92" s="911"/>
      <c r="CF92" s="911"/>
      <c r="CG92" s="916"/>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10"/>
      <c r="BT93" s="911"/>
      <c r="BU93" s="911"/>
      <c r="BV93" s="911"/>
      <c r="BW93" s="911"/>
      <c r="BX93" s="911"/>
      <c r="BY93" s="911"/>
      <c r="BZ93" s="911"/>
      <c r="CA93" s="911"/>
      <c r="CB93" s="911"/>
      <c r="CC93" s="911"/>
      <c r="CD93" s="911"/>
      <c r="CE93" s="911"/>
      <c r="CF93" s="911"/>
      <c r="CG93" s="916"/>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10"/>
      <c r="BT94" s="911"/>
      <c r="BU94" s="911"/>
      <c r="BV94" s="911"/>
      <c r="BW94" s="911"/>
      <c r="BX94" s="911"/>
      <c r="BY94" s="911"/>
      <c r="BZ94" s="911"/>
      <c r="CA94" s="911"/>
      <c r="CB94" s="911"/>
      <c r="CC94" s="911"/>
      <c r="CD94" s="911"/>
      <c r="CE94" s="911"/>
      <c r="CF94" s="911"/>
      <c r="CG94" s="916"/>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10"/>
      <c r="BT95" s="911"/>
      <c r="BU95" s="911"/>
      <c r="BV95" s="911"/>
      <c r="BW95" s="911"/>
      <c r="BX95" s="911"/>
      <c r="BY95" s="911"/>
      <c r="BZ95" s="911"/>
      <c r="CA95" s="911"/>
      <c r="CB95" s="911"/>
      <c r="CC95" s="911"/>
      <c r="CD95" s="911"/>
      <c r="CE95" s="911"/>
      <c r="CF95" s="911"/>
      <c r="CG95" s="916"/>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10"/>
      <c r="BT96" s="911"/>
      <c r="BU96" s="911"/>
      <c r="BV96" s="911"/>
      <c r="BW96" s="911"/>
      <c r="BX96" s="911"/>
      <c r="BY96" s="911"/>
      <c r="BZ96" s="911"/>
      <c r="CA96" s="911"/>
      <c r="CB96" s="911"/>
      <c r="CC96" s="911"/>
      <c r="CD96" s="911"/>
      <c r="CE96" s="911"/>
      <c r="CF96" s="911"/>
      <c r="CG96" s="916"/>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10"/>
      <c r="BT97" s="911"/>
      <c r="BU97" s="911"/>
      <c r="BV97" s="911"/>
      <c r="BW97" s="911"/>
      <c r="BX97" s="911"/>
      <c r="BY97" s="911"/>
      <c r="BZ97" s="911"/>
      <c r="CA97" s="911"/>
      <c r="CB97" s="911"/>
      <c r="CC97" s="911"/>
      <c r="CD97" s="911"/>
      <c r="CE97" s="911"/>
      <c r="CF97" s="911"/>
      <c r="CG97" s="916"/>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10"/>
      <c r="BT98" s="911"/>
      <c r="BU98" s="911"/>
      <c r="BV98" s="911"/>
      <c r="BW98" s="911"/>
      <c r="BX98" s="911"/>
      <c r="BY98" s="911"/>
      <c r="BZ98" s="911"/>
      <c r="CA98" s="911"/>
      <c r="CB98" s="911"/>
      <c r="CC98" s="911"/>
      <c r="CD98" s="911"/>
      <c r="CE98" s="911"/>
      <c r="CF98" s="911"/>
      <c r="CG98" s="916"/>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10"/>
      <c r="BT99" s="911"/>
      <c r="BU99" s="911"/>
      <c r="BV99" s="911"/>
      <c r="BW99" s="911"/>
      <c r="BX99" s="911"/>
      <c r="BY99" s="911"/>
      <c r="BZ99" s="911"/>
      <c r="CA99" s="911"/>
      <c r="CB99" s="911"/>
      <c r="CC99" s="911"/>
      <c r="CD99" s="911"/>
      <c r="CE99" s="911"/>
      <c r="CF99" s="911"/>
      <c r="CG99" s="916"/>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10"/>
      <c r="BT100" s="911"/>
      <c r="BU100" s="911"/>
      <c r="BV100" s="911"/>
      <c r="BW100" s="911"/>
      <c r="BX100" s="911"/>
      <c r="BY100" s="911"/>
      <c r="BZ100" s="911"/>
      <c r="CA100" s="911"/>
      <c r="CB100" s="911"/>
      <c r="CC100" s="911"/>
      <c r="CD100" s="911"/>
      <c r="CE100" s="911"/>
      <c r="CF100" s="911"/>
      <c r="CG100" s="916"/>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10"/>
      <c r="BT101" s="911"/>
      <c r="BU101" s="911"/>
      <c r="BV101" s="911"/>
      <c r="BW101" s="911"/>
      <c r="BX101" s="911"/>
      <c r="BY101" s="911"/>
      <c r="BZ101" s="911"/>
      <c r="CA101" s="911"/>
      <c r="CB101" s="911"/>
      <c r="CC101" s="911"/>
      <c r="CD101" s="911"/>
      <c r="CE101" s="911"/>
      <c r="CF101" s="911"/>
      <c r="CG101" s="916"/>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32" t="s">
        <v>429</v>
      </c>
      <c r="BS102" s="833"/>
      <c r="BT102" s="833"/>
      <c r="BU102" s="833"/>
      <c r="BV102" s="833"/>
      <c r="BW102" s="833"/>
      <c r="BX102" s="833"/>
      <c r="BY102" s="833"/>
      <c r="BZ102" s="833"/>
      <c r="CA102" s="833"/>
      <c r="CB102" s="833"/>
      <c r="CC102" s="833"/>
      <c r="CD102" s="833"/>
      <c r="CE102" s="833"/>
      <c r="CF102" s="833"/>
      <c r="CG102" s="834"/>
      <c r="CH102" s="936"/>
      <c r="CI102" s="937"/>
      <c r="CJ102" s="937"/>
      <c r="CK102" s="937"/>
      <c r="CL102" s="938"/>
      <c r="CM102" s="936"/>
      <c r="CN102" s="937"/>
      <c r="CO102" s="937"/>
      <c r="CP102" s="937"/>
      <c r="CQ102" s="938"/>
      <c r="CR102" s="939"/>
      <c r="CS102" s="903"/>
      <c r="CT102" s="903"/>
      <c r="CU102" s="903"/>
      <c r="CV102" s="940"/>
      <c r="CW102" s="939"/>
      <c r="CX102" s="903"/>
      <c r="CY102" s="903"/>
      <c r="CZ102" s="903"/>
      <c r="DA102" s="940"/>
      <c r="DB102" s="939"/>
      <c r="DC102" s="903"/>
      <c r="DD102" s="903"/>
      <c r="DE102" s="903"/>
      <c r="DF102" s="940"/>
      <c r="DG102" s="939"/>
      <c r="DH102" s="903"/>
      <c r="DI102" s="903"/>
      <c r="DJ102" s="903"/>
      <c r="DK102" s="940"/>
      <c r="DL102" s="939"/>
      <c r="DM102" s="903"/>
      <c r="DN102" s="903"/>
      <c r="DO102" s="903"/>
      <c r="DP102" s="940"/>
      <c r="DQ102" s="939"/>
      <c r="DR102" s="903"/>
      <c r="DS102" s="903"/>
      <c r="DT102" s="903"/>
      <c r="DU102" s="940"/>
      <c r="DV102" s="832"/>
      <c r="DW102" s="833"/>
      <c r="DX102" s="833"/>
      <c r="DY102" s="833"/>
      <c r="DZ102" s="96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4" t="s">
        <v>430</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5" t="s">
        <v>431</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66" t="s">
        <v>434</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435</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30" customFormat="1" ht="26.25" customHeight="1" x14ac:dyDescent="0.15">
      <c r="A109" s="961" t="s">
        <v>436</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437</v>
      </c>
      <c r="AB109" s="942"/>
      <c r="AC109" s="942"/>
      <c r="AD109" s="942"/>
      <c r="AE109" s="943"/>
      <c r="AF109" s="941" t="s">
        <v>438</v>
      </c>
      <c r="AG109" s="942"/>
      <c r="AH109" s="942"/>
      <c r="AI109" s="942"/>
      <c r="AJ109" s="943"/>
      <c r="AK109" s="941" t="s">
        <v>310</v>
      </c>
      <c r="AL109" s="942"/>
      <c r="AM109" s="942"/>
      <c r="AN109" s="942"/>
      <c r="AO109" s="943"/>
      <c r="AP109" s="941" t="s">
        <v>439</v>
      </c>
      <c r="AQ109" s="942"/>
      <c r="AR109" s="942"/>
      <c r="AS109" s="942"/>
      <c r="AT109" s="944"/>
      <c r="AU109" s="961" t="s">
        <v>436</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437</v>
      </c>
      <c r="BR109" s="942"/>
      <c r="BS109" s="942"/>
      <c r="BT109" s="942"/>
      <c r="BU109" s="943"/>
      <c r="BV109" s="941" t="s">
        <v>438</v>
      </c>
      <c r="BW109" s="942"/>
      <c r="BX109" s="942"/>
      <c r="BY109" s="942"/>
      <c r="BZ109" s="943"/>
      <c r="CA109" s="941" t="s">
        <v>310</v>
      </c>
      <c r="CB109" s="942"/>
      <c r="CC109" s="942"/>
      <c r="CD109" s="942"/>
      <c r="CE109" s="943"/>
      <c r="CF109" s="962" t="s">
        <v>439</v>
      </c>
      <c r="CG109" s="962"/>
      <c r="CH109" s="962"/>
      <c r="CI109" s="962"/>
      <c r="CJ109" s="962"/>
      <c r="CK109" s="941" t="s">
        <v>440</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437</v>
      </c>
      <c r="DH109" s="942"/>
      <c r="DI109" s="942"/>
      <c r="DJ109" s="942"/>
      <c r="DK109" s="943"/>
      <c r="DL109" s="941" t="s">
        <v>438</v>
      </c>
      <c r="DM109" s="942"/>
      <c r="DN109" s="942"/>
      <c r="DO109" s="942"/>
      <c r="DP109" s="943"/>
      <c r="DQ109" s="941" t="s">
        <v>310</v>
      </c>
      <c r="DR109" s="942"/>
      <c r="DS109" s="942"/>
      <c r="DT109" s="942"/>
      <c r="DU109" s="943"/>
      <c r="DV109" s="941" t="s">
        <v>439</v>
      </c>
      <c r="DW109" s="942"/>
      <c r="DX109" s="942"/>
      <c r="DY109" s="942"/>
      <c r="DZ109" s="944"/>
    </row>
    <row r="110" spans="1:131" s="230" customFormat="1" ht="26.25" customHeight="1" x14ac:dyDescent="0.15">
      <c r="A110" s="945" t="s">
        <v>441</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2992721</v>
      </c>
      <c r="AB110" s="949"/>
      <c r="AC110" s="949"/>
      <c r="AD110" s="949"/>
      <c r="AE110" s="950"/>
      <c r="AF110" s="951">
        <v>2944001</v>
      </c>
      <c r="AG110" s="949"/>
      <c r="AH110" s="949"/>
      <c r="AI110" s="949"/>
      <c r="AJ110" s="950"/>
      <c r="AK110" s="951">
        <v>2966717</v>
      </c>
      <c r="AL110" s="949"/>
      <c r="AM110" s="949"/>
      <c r="AN110" s="949"/>
      <c r="AO110" s="950"/>
      <c r="AP110" s="952">
        <v>13.7</v>
      </c>
      <c r="AQ110" s="953"/>
      <c r="AR110" s="953"/>
      <c r="AS110" s="953"/>
      <c r="AT110" s="954"/>
      <c r="AU110" s="955" t="s">
        <v>77</v>
      </c>
      <c r="AV110" s="956"/>
      <c r="AW110" s="956"/>
      <c r="AX110" s="956"/>
      <c r="AY110" s="956"/>
      <c r="AZ110" s="978" t="s">
        <v>442</v>
      </c>
      <c r="BA110" s="946"/>
      <c r="BB110" s="946"/>
      <c r="BC110" s="946"/>
      <c r="BD110" s="946"/>
      <c r="BE110" s="946"/>
      <c r="BF110" s="946"/>
      <c r="BG110" s="946"/>
      <c r="BH110" s="946"/>
      <c r="BI110" s="946"/>
      <c r="BJ110" s="946"/>
      <c r="BK110" s="946"/>
      <c r="BL110" s="946"/>
      <c r="BM110" s="946"/>
      <c r="BN110" s="946"/>
      <c r="BO110" s="946"/>
      <c r="BP110" s="947"/>
      <c r="BQ110" s="979">
        <v>17321720</v>
      </c>
      <c r="BR110" s="980"/>
      <c r="BS110" s="980"/>
      <c r="BT110" s="980"/>
      <c r="BU110" s="980"/>
      <c r="BV110" s="980">
        <v>16532364</v>
      </c>
      <c r="BW110" s="980"/>
      <c r="BX110" s="980"/>
      <c r="BY110" s="980"/>
      <c r="BZ110" s="980"/>
      <c r="CA110" s="980">
        <v>14403541</v>
      </c>
      <c r="CB110" s="980"/>
      <c r="CC110" s="980"/>
      <c r="CD110" s="980"/>
      <c r="CE110" s="980"/>
      <c r="CF110" s="993">
        <v>66.3</v>
      </c>
      <c r="CG110" s="994"/>
      <c r="CH110" s="994"/>
      <c r="CI110" s="994"/>
      <c r="CJ110" s="994"/>
      <c r="CK110" s="995" t="s">
        <v>443</v>
      </c>
      <c r="CL110" s="996"/>
      <c r="CM110" s="978" t="s">
        <v>444</v>
      </c>
      <c r="CN110" s="946"/>
      <c r="CO110" s="946"/>
      <c r="CP110" s="946"/>
      <c r="CQ110" s="946"/>
      <c r="CR110" s="946"/>
      <c r="CS110" s="946"/>
      <c r="CT110" s="946"/>
      <c r="CU110" s="946"/>
      <c r="CV110" s="946"/>
      <c r="CW110" s="946"/>
      <c r="CX110" s="946"/>
      <c r="CY110" s="946"/>
      <c r="CZ110" s="946"/>
      <c r="DA110" s="946"/>
      <c r="DB110" s="946"/>
      <c r="DC110" s="946"/>
      <c r="DD110" s="946"/>
      <c r="DE110" s="946"/>
      <c r="DF110" s="947"/>
      <c r="DG110" s="979">
        <v>1615235</v>
      </c>
      <c r="DH110" s="980"/>
      <c r="DI110" s="980"/>
      <c r="DJ110" s="980"/>
      <c r="DK110" s="980"/>
      <c r="DL110" s="980">
        <v>1499940</v>
      </c>
      <c r="DM110" s="980"/>
      <c r="DN110" s="980"/>
      <c r="DO110" s="980"/>
      <c r="DP110" s="980"/>
      <c r="DQ110" s="980">
        <v>1383963</v>
      </c>
      <c r="DR110" s="980"/>
      <c r="DS110" s="980"/>
      <c r="DT110" s="980"/>
      <c r="DU110" s="980"/>
      <c r="DV110" s="981">
        <v>6.4</v>
      </c>
      <c r="DW110" s="981"/>
      <c r="DX110" s="981"/>
      <c r="DY110" s="981"/>
      <c r="DZ110" s="982"/>
    </row>
    <row r="111" spans="1:131" s="230" customFormat="1" ht="26.25" customHeight="1" x14ac:dyDescent="0.15">
      <c r="A111" s="983" t="s">
        <v>445</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409</v>
      </c>
      <c r="AB111" s="987"/>
      <c r="AC111" s="987"/>
      <c r="AD111" s="987"/>
      <c r="AE111" s="988"/>
      <c r="AF111" s="989" t="s">
        <v>446</v>
      </c>
      <c r="AG111" s="987"/>
      <c r="AH111" s="987"/>
      <c r="AI111" s="987"/>
      <c r="AJ111" s="988"/>
      <c r="AK111" s="989" t="s">
        <v>446</v>
      </c>
      <c r="AL111" s="987"/>
      <c r="AM111" s="987"/>
      <c r="AN111" s="987"/>
      <c r="AO111" s="988"/>
      <c r="AP111" s="990" t="s">
        <v>447</v>
      </c>
      <c r="AQ111" s="991"/>
      <c r="AR111" s="991"/>
      <c r="AS111" s="991"/>
      <c r="AT111" s="992"/>
      <c r="AU111" s="957"/>
      <c r="AV111" s="958"/>
      <c r="AW111" s="958"/>
      <c r="AX111" s="958"/>
      <c r="AY111" s="958"/>
      <c r="AZ111" s="971" t="s">
        <v>448</v>
      </c>
      <c r="BA111" s="972"/>
      <c r="BB111" s="972"/>
      <c r="BC111" s="972"/>
      <c r="BD111" s="972"/>
      <c r="BE111" s="972"/>
      <c r="BF111" s="972"/>
      <c r="BG111" s="972"/>
      <c r="BH111" s="972"/>
      <c r="BI111" s="972"/>
      <c r="BJ111" s="972"/>
      <c r="BK111" s="972"/>
      <c r="BL111" s="972"/>
      <c r="BM111" s="972"/>
      <c r="BN111" s="972"/>
      <c r="BO111" s="972"/>
      <c r="BP111" s="973"/>
      <c r="BQ111" s="974">
        <v>1615235</v>
      </c>
      <c r="BR111" s="975"/>
      <c r="BS111" s="975"/>
      <c r="BT111" s="975"/>
      <c r="BU111" s="975"/>
      <c r="BV111" s="975">
        <v>1499940</v>
      </c>
      <c r="BW111" s="975"/>
      <c r="BX111" s="975"/>
      <c r="BY111" s="975"/>
      <c r="BZ111" s="975"/>
      <c r="CA111" s="975">
        <v>1383963</v>
      </c>
      <c r="CB111" s="975"/>
      <c r="CC111" s="975"/>
      <c r="CD111" s="975"/>
      <c r="CE111" s="975"/>
      <c r="CF111" s="969">
        <v>6.4</v>
      </c>
      <c r="CG111" s="970"/>
      <c r="CH111" s="970"/>
      <c r="CI111" s="970"/>
      <c r="CJ111" s="970"/>
      <c r="CK111" s="997"/>
      <c r="CL111" s="998"/>
      <c r="CM111" s="971" t="s">
        <v>449</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450</v>
      </c>
      <c r="DH111" s="975"/>
      <c r="DI111" s="975"/>
      <c r="DJ111" s="975"/>
      <c r="DK111" s="975"/>
      <c r="DL111" s="975" t="s">
        <v>450</v>
      </c>
      <c r="DM111" s="975"/>
      <c r="DN111" s="975"/>
      <c r="DO111" s="975"/>
      <c r="DP111" s="975"/>
      <c r="DQ111" s="975" t="s">
        <v>451</v>
      </c>
      <c r="DR111" s="975"/>
      <c r="DS111" s="975"/>
      <c r="DT111" s="975"/>
      <c r="DU111" s="975"/>
      <c r="DV111" s="976" t="s">
        <v>446</v>
      </c>
      <c r="DW111" s="976"/>
      <c r="DX111" s="976"/>
      <c r="DY111" s="976"/>
      <c r="DZ111" s="977"/>
    </row>
    <row r="112" spans="1:131" s="230" customFormat="1" ht="26.25" customHeight="1" x14ac:dyDescent="0.15">
      <c r="A112" s="1001" t="s">
        <v>452</v>
      </c>
      <c r="B112" s="1002"/>
      <c r="C112" s="972" t="s">
        <v>453</v>
      </c>
      <c r="D112" s="972"/>
      <c r="E112" s="972"/>
      <c r="F112" s="972"/>
      <c r="G112" s="972"/>
      <c r="H112" s="972"/>
      <c r="I112" s="972"/>
      <c r="J112" s="972"/>
      <c r="K112" s="972"/>
      <c r="L112" s="972"/>
      <c r="M112" s="972"/>
      <c r="N112" s="972"/>
      <c r="O112" s="972"/>
      <c r="P112" s="972"/>
      <c r="Q112" s="972"/>
      <c r="R112" s="972"/>
      <c r="S112" s="972"/>
      <c r="T112" s="972"/>
      <c r="U112" s="972"/>
      <c r="V112" s="972"/>
      <c r="W112" s="972"/>
      <c r="X112" s="972"/>
      <c r="Y112" s="972"/>
      <c r="Z112" s="973"/>
      <c r="AA112" s="1007" t="s">
        <v>396</v>
      </c>
      <c r="AB112" s="1008"/>
      <c r="AC112" s="1008"/>
      <c r="AD112" s="1008"/>
      <c r="AE112" s="1009"/>
      <c r="AF112" s="1010" t="s">
        <v>450</v>
      </c>
      <c r="AG112" s="1008"/>
      <c r="AH112" s="1008"/>
      <c r="AI112" s="1008"/>
      <c r="AJ112" s="1009"/>
      <c r="AK112" s="1010" t="s">
        <v>451</v>
      </c>
      <c r="AL112" s="1008"/>
      <c r="AM112" s="1008"/>
      <c r="AN112" s="1008"/>
      <c r="AO112" s="1009"/>
      <c r="AP112" s="1011" t="s">
        <v>450</v>
      </c>
      <c r="AQ112" s="1012"/>
      <c r="AR112" s="1012"/>
      <c r="AS112" s="1012"/>
      <c r="AT112" s="1013"/>
      <c r="AU112" s="957"/>
      <c r="AV112" s="958"/>
      <c r="AW112" s="958"/>
      <c r="AX112" s="958"/>
      <c r="AY112" s="958"/>
      <c r="AZ112" s="971" t="s">
        <v>454</v>
      </c>
      <c r="BA112" s="972"/>
      <c r="BB112" s="972"/>
      <c r="BC112" s="972"/>
      <c r="BD112" s="972"/>
      <c r="BE112" s="972"/>
      <c r="BF112" s="972"/>
      <c r="BG112" s="972"/>
      <c r="BH112" s="972"/>
      <c r="BI112" s="972"/>
      <c r="BJ112" s="972"/>
      <c r="BK112" s="972"/>
      <c r="BL112" s="972"/>
      <c r="BM112" s="972"/>
      <c r="BN112" s="972"/>
      <c r="BO112" s="972"/>
      <c r="BP112" s="973"/>
      <c r="BQ112" s="974">
        <v>7936577</v>
      </c>
      <c r="BR112" s="975"/>
      <c r="BS112" s="975"/>
      <c r="BT112" s="975"/>
      <c r="BU112" s="975"/>
      <c r="BV112" s="975">
        <v>6883261</v>
      </c>
      <c r="BW112" s="975"/>
      <c r="BX112" s="975"/>
      <c r="BY112" s="975"/>
      <c r="BZ112" s="975"/>
      <c r="CA112" s="975">
        <v>5868377</v>
      </c>
      <c r="CB112" s="975"/>
      <c r="CC112" s="975"/>
      <c r="CD112" s="975"/>
      <c r="CE112" s="975"/>
      <c r="CF112" s="969">
        <v>27</v>
      </c>
      <c r="CG112" s="970"/>
      <c r="CH112" s="970"/>
      <c r="CI112" s="970"/>
      <c r="CJ112" s="970"/>
      <c r="CK112" s="997"/>
      <c r="CL112" s="998"/>
      <c r="CM112" s="971" t="s">
        <v>455</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450</v>
      </c>
      <c r="DH112" s="975"/>
      <c r="DI112" s="975"/>
      <c r="DJ112" s="975"/>
      <c r="DK112" s="975"/>
      <c r="DL112" s="975" t="s">
        <v>409</v>
      </c>
      <c r="DM112" s="975"/>
      <c r="DN112" s="975"/>
      <c r="DO112" s="975"/>
      <c r="DP112" s="975"/>
      <c r="DQ112" s="975" t="s">
        <v>396</v>
      </c>
      <c r="DR112" s="975"/>
      <c r="DS112" s="975"/>
      <c r="DT112" s="975"/>
      <c r="DU112" s="975"/>
      <c r="DV112" s="976" t="s">
        <v>409</v>
      </c>
      <c r="DW112" s="976"/>
      <c r="DX112" s="976"/>
      <c r="DY112" s="976"/>
      <c r="DZ112" s="977"/>
    </row>
    <row r="113" spans="1:130" s="230" customFormat="1" ht="26.25" customHeight="1" x14ac:dyDescent="0.15">
      <c r="A113" s="1003"/>
      <c r="B113" s="1004"/>
      <c r="C113" s="972" t="s">
        <v>456</v>
      </c>
      <c r="D113" s="972"/>
      <c r="E113" s="972"/>
      <c r="F113" s="972"/>
      <c r="G113" s="972"/>
      <c r="H113" s="972"/>
      <c r="I113" s="972"/>
      <c r="J113" s="972"/>
      <c r="K113" s="972"/>
      <c r="L113" s="972"/>
      <c r="M113" s="972"/>
      <c r="N113" s="972"/>
      <c r="O113" s="972"/>
      <c r="P113" s="972"/>
      <c r="Q113" s="972"/>
      <c r="R113" s="972"/>
      <c r="S113" s="972"/>
      <c r="T113" s="972"/>
      <c r="U113" s="972"/>
      <c r="V113" s="972"/>
      <c r="W113" s="972"/>
      <c r="X113" s="972"/>
      <c r="Y113" s="972"/>
      <c r="Z113" s="973"/>
      <c r="AA113" s="986">
        <v>1090379</v>
      </c>
      <c r="AB113" s="987"/>
      <c r="AC113" s="987"/>
      <c r="AD113" s="987"/>
      <c r="AE113" s="988"/>
      <c r="AF113" s="989">
        <v>1043130</v>
      </c>
      <c r="AG113" s="987"/>
      <c r="AH113" s="987"/>
      <c r="AI113" s="987"/>
      <c r="AJ113" s="988"/>
      <c r="AK113" s="989">
        <v>1046399</v>
      </c>
      <c r="AL113" s="987"/>
      <c r="AM113" s="987"/>
      <c r="AN113" s="987"/>
      <c r="AO113" s="988"/>
      <c r="AP113" s="990">
        <v>4.8</v>
      </c>
      <c r="AQ113" s="991"/>
      <c r="AR113" s="991"/>
      <c r="AS113" s="991"/>
      <c r="AT113" s="992"/>
      <c r="AU113" s="957"/>
      <c r="AV113" s="958"/>
      <c r="AW113" s="958"/>
      <c r="AX113" s="958"/>
      <c r="AY113" s="958"/>
      <c r="AZ113" s="971" t="s">
        <v>457</v>
      </c>
      <c r="BA113" s="972"/>
      <c r="BB113" s="972"/>
      <c r="BC113" s="972"/>
      <c r="BD113" s="972"/>
      <c r="BE113" s="972"/>
      <c r="BF113" s="972"/>
      <c r="BG113" s="972"/>
      <c r="BH113" s="972"/>
      <c r="BI113" s="972"/>
      <c r="BJ113" s="972"/>
      <c r="BK113" s="972"/>
      <c r="BL113" s="972"/>
      <c r="BM113" s="972"/>
      <c r="BN113" s="972"/>
      <c r="BO113" s="972"/>
      <c r="BP113" s="973"/>
      <c r="BQ113" s="974" t="s">
        <v>446</v>
      </c>
      <c r="BR113" s="975"/>
      <c r="BS113" s="975"/>
      <c r="BT113" s="975"/>
      <c r="BU113" s="975"/>
      <c r="BV113" s="975" t="s">
        <v>409</v>
      </c>
      <c r="BW113" s="975"/>
      <c r="BX113" s="975"/>
      <c r="BY113" s="975"/>
      <c r="BZ113" s="975"/>
      <c r="CA113" s="975" t="s">
        <v>409</v>
      </c>
      <c r="CB113" s="975"/>
      <c r="CC113" s="975"/>
      <c r="CD113" s="975"/>
      <c r="CE113" s="975"/>
      <c r="CF113" s="969" t="s">
        <v>450</v>
      </c>
      <c r="CG113" s="970"/>
      <c r="CH113" s="970"/>
      <c r="CI113" s="970"/>
      <c r="CJ113" s="970"/>
      <c r="CK113" s="997"/>
      <c r="CL113" s="998"/>
      <c r="CM113" s="971" t="s">
        <v>458</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07" t="s">
        <v>446</v>
      </c>
      <c r="DH113" s="1008"/>
      <c r="DI113" s="1008"/>
      <c r="DJ113" s="1008"/>
      <c r="DK113" s="1009"/>
      <c r="DL113" s="1010" t="s">
        <v>450</v>
      </c>
      <c r="DM113" s="1008"/>
      <c r="DN113" s="1008"/>
      <c r="DO113" s="1008"/>
      <c r="DP113" s="1009"/>
      <c r="DQ113" s="1010" t="s">
        <v>451</v>
      </c>
      <c r="DR113" s="1008"/>
      <c r="DS113" s="1008"/>
      <c r="DT113" s="1008"/>
      <c r="DU113" s="1009"/>
      <c r="DV113" s="1011" t="s">
        <v>409</v>
      </c>
      <c r="DW113" s="1012"/>
      <c r="DX113" s="1012"/>
      <c r="DY113" s="1012"/>
      <c r="DZ113" s="1013"/>
    </row>
    <row r="114" spans="1:130" s="230" customFormat="1" ht="26.25" customHeight="1" x14ac:dyDescent="0.15">
      <c r="A114" s="1003"/>
      <c r="B114" s="1004"/>
      <c r="C114" s="972" t="s">
        <v>459</v>
      </c>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3"/>
      <c r="AA114" s="1007" t="s">
        <v>450</v>
      </c>
      <c r="AB114" s="1008"/>
      <c r="AC114" s="1008"/>
      <c r="AD114" s="1008"/>
      <c r="AE114" s="1009"/>
      <c r="AF114" s="1010" t="s">
        <v>451</v>
      </c>
      <c r="AG114" s="1008"/>
      <c r="AH114" s="1008"/>
      <c r="AI114" s="1008"/>
      <c r="AJ114" s="1009"/>
      <c r="AK114" s="1010" t="s">
        <v>396</v>
      </c>
      <c r="AL114" s="1008"/>
      <c r="AM114" s="1008"/>
      <c r="AN114" s="1008"/>
      <c r="AO114" s="1009"/>
      <c r="AP114" s="1011" t="s">
        <v>450</v>
      </c>
      <c r="AQ114" s="1012"/>
      <c r="AR114" s="1012"/>
      <c r="AS114" s="1012"/>
      <c r="AT114" s="1013"/>
      <c r="AU114" s="957"/>
      <c r="AV114" s="958"/>
      <c r="AW114" s="958"/>
      <c r="AX114" s="958"/>
      <c r="AY114" s="958"/>
      <c r="AZ114" s="971" t="s">
        <v>460</v>
      </c>
      <c r="BA114" s="972"/>
      <c r="BB114" s="972"/>
      <c r="BC114" s="972"/>
      <c r="BD114" s="972"/>
      <c r="BE114" s="972"/>
      <c r="BF114" s="972"/>
      <c r="BG114" s="972"/>
      <c r="BH114" s="972"/>
      <c r="BI114" s="972"/>
      <c r="BJ114" s="972"/>
      <c r="BK114" s="972"/>
      <c r="BL114" s="972"/>
      <c r="BM114" s="972"/>
      <c r="BN114" s="972"/>
      <c r="BO114" s="972"/>
      <c r="BP114" s="973"/>
      <c r="BQ114" s="974">
        <v>6504750</v>
      </c>
      <c r="BR114" s="975"/>
      <c r="BS114" s="975"/>
      <c r="BT114" s="975"/>
      <c r="BU114" s="975"/>
      <c r="BV114" s="975">
        <v>6305823</v>
      </c>
      <c r="BW114" s="975"/>
      <c r="BX114" s="975"/>
      <c r="BY114" s="975"/>
      <c r="BZ114" s="975"/>
      <c r="CA114" s="975">
        <v>6327691</v>
      </c>
      <c r="CB114" s="975"/>
      <c r="CC114" s="975"/>
      <c r="CD114" s="975"/>
      <c r="CE114" s="975"/>
      <c r="CF114" s="969">
        <v>29.1</v>
      </c>
      <c r="CG114" s="970"/>
      <c r="CH114" s="970"/>
      <c r="CI114" s="970"/>
      <c r="CJ114" s="970"/>
      <c r="CK114" s="997"/>
      <c r="CL114" s="998"/>
      <c r="CM114" s="971" t="s">
        <v>461</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07" t="s">
        <v>396</v>
      </c>
      <c r="DH114" s="1008"/>
      <c r="DI114" s="1008"/>
      <c r="DJ114" s="1008"/>
      <c r="DK114" s="1009"/>
      <c r="DL114" s="1010" t="s">
        <v>409</v>
      </c>
      <c r="DM114" s="1008"/>
      <c r="DN114" s="1008"/>
      <c r="DO114" s="1008"/>
      <c r="DP114" s="1009"/>
      <c r="DQ114" s="1010" t="s">
        <v>409</v>
      </c>
      <c r="DR114" s="1008"/>
      <c r="DS114" s="1008"/>
      <c r="DT114" s="1008"/>
      <c r="DU114" s="1009"/>
      <c r="DV114" s="1011" t="s">
        <v>396</v>
      </c>
      <c r="DW114" s="1012"/>
      <c r="DX114" s="1012"/>
      <c r="DY114" s="1012"/>
      <c r="DZ114" s="1013"/>
    </row>
    <row r="115" spans="1:130" s="230" customFormat="1" ht="26.25" customHeight="1" x14ac:dyDescent="0.15">
      <c r="A115" s="1003"/>
      <c r="B115" s="1004"/>
      <c r="C115" s="972" t="s">
        <v>462</v>
      </c>
      <c r="D115" s="972"/>
      <c r="E115" s="972"/>
      <c r="F115" s="972"/>
      <c r="G115" s="972"/>
      <c r="H115" s="972"/>
      <c r="I115" s="972"/>
      <c r="J115" s="972"/>
      <c r="K115" s="972"/>
      <c r="L115" s="972"/>
      <c r="M115" s="972"/>
      <c r="N115" s="972"/>
      <c r="O115" s="972"/>
      <c r="P115" s="972"/>
      <c r="Q115" s="972"/>
      <c r="R115" s="972"/>
      <c r="S115" s="972"/>
      <c r="T115" s="972"/>
      <c r="U115" s="972"/>
      <c r="V115" s="972"/>
      <c r="W115" s="972"/>
      <c r="X115" s="972"/>
      <c r="Y115" s="972"/>
      <c r="Z115" s="973"/>
      <c r="AA115" s="986">
        <v>123819</v>
      </c>
      <c r="AB115" s="987"/>
      <c r="AC115" s="987"/>
      <c r="AD115" s="987"/>
      <c r="AE115" s="988"/>
      <c r="AF115" s="989">
        <v>123869</v>
      </c>
      <c r="AG115" s="987"/>
      <c r="AH115" s="987"/>
      <c r="AI115" s="987"/>
      <c r="AJ115" s="988"/>
      <c r="AK115" s="989">
        <v>123920</v>
      </c>
      <c r="AL115" s="987"/>
      <c r="AM115" s="987"/>
      <c r="AN115" s="987"/>
      <c r="AO115" s="988"/>
      <c r="AP115" s="990">
        <v>0.6</v>
      </c>
      <c r="AQ115" s="991"/>
      <c r="AR115" s="991"/>
      <c r="AS115" s="991"/>
      <c r="AT115" s="992"/>
      <c r="AU115" s="957"/>
      <c r="AV115" s="958"/>
      <c r="AW115" s="958"/>
      <c r="AX115" s="958"/>
      <c r="AY115" s="958"/>
      <c r="AZ115" s="971" t="s">
        <v>463</v>
      </c>
      <c r="BA115" s="972"/>
      <c r="BB115" s="972"/>
      <c r="BC115" s="972"/>
      <c r="BD115" s="972"/>
      <c r="BE115" s="972"/>
      <c r="BF115" s="972"/>
      <c r="BG115" s="972"/>
      <c r="BH115" s="972"/>
      <c r="BI115" s="972"/>
      <c r="BJ115" s="972"/>
      <c r="BK115" s="972"/>
      <c r="BL115" s="972"/>
      <c r="BM115" s="972"/>
      <c r="BN115" s="972"/>
      <c r="BO115" s="972"/>
      <c r="BP115" s="973"/>
      <c r="BQ115" s="974" t="s">
        <v>396</v>
      </c>
      <c r="BR115" s="975"/>
      <c r="BS115" s="975"/>
      <c r="BT115" s="975"/>
      <c r="BU115" s="975"/>
      <c r="BV115" s="975">
        <v>16023</v>
      </c>
      <c r="BW115" s="975"/>
      <c r="BX115" s="975"/>
      <c r="BY115" s="975"/>
      <c r="BZ115" s="975"/>
      <c r="CA115" s="975">
        <v>10626</v>
      </c>
      <c r="CB115" s="975"/>
      <c r="CC115" s="975"/>
      <c r="CD115" s="975"/>
      <c r="CE115" s="975"/>
      <c r="CF115" s="969">
        <v>0</v>
      </c>
      <c r="CG115" s="970"/>
      <c r="CH115" s="970"/>
      <c r="CI115" s="970"/>
      <c r="CJ115" s="970"/>
      <c r="CK115" s="997"/>
      <c r="CL115" s="998"/>
      <c r="CM115" s="971" t="s">
        <v>464</v>
      </c>
      <c r="CN115" s="972"/>
      <c r="CO115" s="972"/>
      <c r="CP115" s="972"/>
      <c r="CQ115" s="972"/>
      <c r="CR115" s="972"/>
      <c r="CS115" s="972"/>
      <c r="CT115" s="972"/>
      <c r="CU115" s="972"/>
      <c r="CV115" s="972"/>
      <c r="CW115" s="972"/>
      <c r="CX115" s="972"/>
      <c r="CY115" s="972"/>
      <c r="CZ115" s="972"/>
      <c r="DA115" s="972"/>
      <c r="DB115" s="972"/>
      <c r="DC115" s="972"/>
      <c r="DD115" s="972"/>
      <c r="DE115" s="972"/>
      <c r="DF115" s="973"/>
      <c r="DG115" s="1007" t="s">
        <v>409</v>
      </c>
      <c r="DH115" s="1008"/>
      <c r="DI115" s="1008"/>
      <c r="DJ115" s="1008"/>
      <c r="DK115" s="1009"/>
      <c r="DL115" s="1010" t="s">
        <v>396</v>
      </c>
      <c r="DM115" s="1008"/>
      <c r="DN115" s="1008"/>
      <c r="DO115" s="1008"/>
      <c r="DP115" s="1009"/>
      <c r="DQ115" s="1010" t="s">
        <v>446</v>
      </c>
      <c r="DR115" s="1008"/>
      <c r="DS115" s="1008"/>
      <c r="DT115" s="1008"/>
      <c r="DU115" s="1009"/>
      <c r="DV115" s="1011" t="s">
        <v>396</v>
      </c>
      <c r="DW115" s="1012"/>
      <c r="DX115" s="1012"/>
      <c r="DY115" s="1012"/>
      <c r="DZ115" s="1013"/>
    </row>
    <row r="116" spans="1:130" s="230" customFormat="1" ht="26.25" customHeight="1" x14ac:dyDescent="0.15">
      <c r="A116" s="1005"/>
      <c r="B116" s="1006"/>
      <c r="C116" s="1014" t="s">
        <v>465</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t="s">
        <v>450</v>
      </c>
      <c r="AB116" s="1008"/>
      <c r="AC116" s="1008"/>
      <c r="AD116" s="1008"/>
      <c r="AE116" s="1009"/>
      <c r="AF116" s="1010" t="s">
        <v>450</v>
      </c>
      <c r="AG116" s="1008"/>
      <c r="AH116" s="1008"/>
      <c r="AI116" s="1008"/>
      <c r="AJ116" s="1009"/>
      <c r="AK116" s="1010" t="s">
        <v>409</v>
      </c>
      <c r="AL116" s="1008"/>
      <c r="AM116" s="1008"/>
      <c r="AN116" s="1008"/>
      <c r="AO116" s="1009"/>
      <c r="AP116" s="1011" t="s">
        <v>409</v>
      </c>
      <c r="AQ116" s="1012"/>
      <c r="AR116" s="1012"/>
      <c r="AS116" s="1012"/>
      <c r="AT116" s="1013"/>
      <c r="AU116" s="957"/>
      <c r="AV116" s="958"/>
      <c r="AW116" s="958"/>
      <c r="AX116" s="958"/>
      <c r="AY116" s="958"/>
      <c r="AZ116" s="1016" t="s">
        <v>466</v>
      </c>
      <c r="BA116" s="1017"/>
      <c r="BB116" s="1017"/>
      <c r="BC116" s="1017"/>
      <c r="BD116" s="1017"/>
      <c r="BE116" s="1017"/>
      <c r="BF116" s="1017"/>
      <c r="BG116" s="1017"/>
      <c r="BH116" s="1017"/>
      <c r="BI116" s="1017"/>
      <c r="BJ116" s="1017"/>
      <c r="BK116" s="1017"/>
      <c r="BL116" s="1017"/>
      <c r="BM116" s="1017"/>
      <c r="BN116" s="1017"/>
      <c r="BO116" s="1017"/>
      <c r="BP116" s="1018"/>
      <c r="BQ116" s="974" t="s">
        <v>446</v>
      </c>
      <c r="BR116" s="975"/>
      <c r="BS116" s="975"/>
      <c r="BT116" s="975"/>
      <c r="BU116" s="975"/>
      <c r="BV116" s="975" t="s">
        <v>396</v>
      </c>
      <c r="BW116" s="975"/>
      <c r="BX116" s="975"/>
      <c r="BY116" s="975"/>
      <c r="BZ116" s="975"/>
      <c r="CA116" s="975" t="s">
        <v>450</v>
      </c>
      <c r="CB116" s="975"/>
      <c r="CC116" s="975"/>
      <c r="CD116" s="975"/>
      <c r="CE116" s="975"/>
      <c r="CF116" s="969" t="s">
        <v>409</v>
      </c>
      <c r="CG116" s="970"/>
      <c r="CH116" s="970"/>
      <c r="CI116" s="970"/>
      <c r="CJ116" s="970"/>
      <c r="CK116" s="997"/>
      <c r="CL116" s="998"/>
      <c r="CM116" s="971" t="s">
        <v>467</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07" t="s">
        <v>446</v>
      </c>
      <c r="DH116" s="1008"/>
      <c r="DI116" s="1008"/>
      <c r="DJ116" s="1008"/>
      <c r="DK116" s="1009"/>
      <c r="DL116" s="1010" t="s">
        <v>409</v>
      </c>
      <c r="DM116" s="1008"/>
      <c r="DN116" s="1008"/>
      <c r="DO116" s="1008"/>
      <c r="DP116" s="1009"/>
      <c r="DQ116" s="1010" t="s">
        <v>451</v>
      </c>
      <c r="DR116" s="1008"/>
      <c r="DS116" s="1008"/>
      <c r="DT116" s="1008"/>
      <c r="DU116" s="1009"/>
      <c r="DV116" s="1011" t="s">
        <v>450</v>
      </c>
      <c r="DW116" s="1012"/>
      <c r="DX116" s="1012"/>
      <c r="DY116" s="1012"/>
      <c r="DZ116" s="1013"/>
    </row>
    <row r="117" spans="1:130" s="230" customFormat="1" ht="26.25" customHeight="1" x14ac:dyDescent="0.15">
      <c r="A117" s="961" t="s">
        <v>190</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26" t="s">
        <v>468</v>
      </c>
      <c r="Z117" s="943"/>
      <c r="AA117" s="1027">
        <v>4206919</v>
      </c>
      <c r="AB117" s="1028"/>
      <c r="AC117" s="1028"/>
      <c r="AD117" s="1028"/>
      <c r="AE117" s="1029"/>
      <c r="AF117" s="1030">
        <v>4111000</v>
      </c>
      <c r="AG117" s="1028"/>
      <c r="AH117" s="1028"/>
      <c r="AI117" s="1028"/>
      <c r="AJ117" s="1029"/>
      <c r="AK117" s="1030">
        <v>4137036</v>
      </c>
      <c r="AL117" s="1028"/>
      <c r="AM117" s="1028"/>
      <c r="AN117" s="1028"/>
      <c r="AO117" s="1029"/>
      <c r="AP117" s="1031"/>
      <c r="AQ117" s="1032"/>
      <c r="AR117" s="1032"/>
      <c r="AS117" s="1032"/>
      <c r="AT117" s="1033"/>
      <c r="AU117" s="957"/>
      <c r="AV117" s="958"/>
      <c r="AW117" s="958"/>
      <c r="AX117" s="958"/>
      <c r="AY117" s="958"/>
      <c r="AZ117" s="1023" t="s">
        <v>469</v>
      </c>
      <c r="BA117" s="1024"/>
      <c r="BB117" s="1024"/>
      <c r="BC117" s="1024"/>
      <c r="BD117" s="1024"/>
      <c r="BE117" s="1024"/>
      <c r="BF117" s="1024"/>
      <c r="BG117" s="1024"/>
      <c r="BH117" s="1024"/>
      <c r="BI117" s="1024"/>
      <c r="BJ117" s="1024"/>
      <c r="BK117" s="1024"/>
      <c r="BL117" s="1024"/>
      <c r="BM117" s="1024"/>
      <c r="BN117" s="1024"/>
      <c r="BO117" s="1024"/>
      <c r="BP117" s="1025"/>
      <c r="BQ117" s="974" t="s">
        <v>450</v>
      </c>
      <c r="BR117" s="975"/>
      <c r="BS117" s="975"/>
      <c r="BT117" s="975"/>
      <c r="BU117" s="975"/>
      <c r="BV117" s="975" t="s">
        <v>446</v>
      </c>
      <c r="BW117" s="975"/>
      <c r="BX117" s="975"/>
      <c r="BY117" s="975"/>
      <c r="BZ117" s="975"/>
      <c r="CA117" s="975" t="s">
        <v>450</v>
      </c>
      <c r="CB117" s="975"/>
      <c r="CC117" s="975"/>
      <c r="CD117" s="975"/>
      <c r="CE117" s="975"/>
      <c r="CF117" s="969" t="s">
        <v>451</v>
      </c>
      <c r="CG117" s="970"/>
      <c r="CH117" s="970"/>
      <c r="CI117" s="970"/>
      <c r="CJ117" s="970"/>
      <c r="CK117" s="997"/>
      <c r="CL117" s="998"/>
      <c r="CM117" s="971" t="s">
        <v>470</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07" t="s">
        <v>451</v>
      </c>
      <c r="DH117" s="1008"/>
      <c r="DI117" s="1008"/>
      <c r="DJ117" s="1008"/>
      <c r="DK117" s="1009"/>
      <c r="DL117" s="1010" t="s">
        <v>451</v>
      </c>
      <c r="DM117" s="1008"/>
      <c r="DN117" s="1008"/>
      <c r="DO117" s="1008"/>
      <c r="DP117" s="1009"/>
      <c r="DQ117" s="1010" t="s">
        <v>451</v>
      </c>
      <c r="DR117" s="1008"/>
      <c r="DS117" s="1008"/>
      <c r="DT117" s="1008"/>
      <c r="DU117" s="1009"/>
      <c r="DV117" s="1011" t="s">
        <v>446</v>
      </c>
      <c r="DW117" s="1012"/>
      <c r="DX117" s="1012"/>
      <c r="DY117" s="1012"/>
      <c r="DZ117" s="1013"/>
    </row>
    <row r="118" spans="1:130" s="230" customFormat="1" ht="26.25" customHeight="1" x14ac:dyDescent="0.15">
      <c r="A118" s="961" t="s">
        <v>440</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437</v>
      </c>
      <c r="AB118" s="942"/>
      <c r="AC118" s="942"/>
      <c r="AD118" s="942"/>
      <c r="AE118" s="943"/>
      <c r="AF118" s="941" t="s">
        <v>438</v>
      </c>
      <c r="AG118" s="942"/>
      <c r="AH118" s="942"/>
      <c r="AI118" s="942"/>
      <c r="AJ118" s="943"/>
      <c r="AK118" s="941" t="s">
        <v>310</v>
      </c>
      <c r="AL118" s="942"/>
      <c r="AM118" s="942"/>
      <c r="AN118" s="942"/>
      <c r="AO118" s="943"/>
      <c r="AP118" s="1019" t="s">
        <v>439</v>
      </c>
      <c r="AQ118" s="1020"/>
      <c r="AR118" s="1020"/>
      <c r="AS118" s="1020"/>
      <c r="AT118" s="1021"/>
      <c r="AU118" s="957"/>
      <c r="AV118" s="958"/>
      <c r="AW118" s="958"/>
      <c r="AX118" s="958"/>
      <c r="AY118" s="958"/>
      <c r="AZ118" s="1022" t="s">
        <v>471</v>
      </c>
      <c r="BA118" s="1014"/>
      <c r="BB118" s="1014"/>
      <c r="BC118" s="1014"/>
      <c r="BD118" s="1014"/>
      <c r="BE118" s="1014"/>
      <c r="BF118" s="1014"/>
      <c r="BG118" s="1014"/>
      <c r="BH118" s="1014"/>
      <c r="BI118" s="1014"/>
      <c r="BJ118" s="1014"/>
      <c r="BK118" s="1014"/>
      <c r="BL118" s="1014"/>
      <c r="BM118" s="1014"/>
      <c r="BN118" s="1014"/>
      <c r="BO118" s="1014"/>
      <c r="BP118" s="1015"/>
      <c r="BQ118" s="1048" t="s">
        <v>446</v>
      </c>
      <c r="BR118" s="1049"/>
      <c r="BS118" s="1049"/>
      <c r="BT118" s="1049"/>
      <c r="BU118" s="1049"/>
      <c r="BV118" s="1049" t="s">
        <v>450</v>
      </c>
      <c r="BW118" s="1049"/>
      <c r="BX118" s="1049"/>
      <c r="BY118" s="1049"/>
      <c r="BZ118" s="1049"/>
      <c r="CA118" s="1049" t="s">
        <v>451</v>
      </c>
      <c r="CB118" s="1049"/>
      <c r="CC118" s="1049"/>
      <c r="CD118" s="1049"/>
      <c r="CE118" s="1049"/>
      <c r="CF118" s="969" t="s">
        <v>451</v>
      </c>
      <c r="CG118" s="970"/>
      <c r="CH118" s="970"/>
      <c r="CI118" s="970"/>
      <c r="CJ118" s="970"/>
      <c r="CK118" s="997"/>
      <c r="CL118" s="998"/>
      <c r="CM118" s="971" t="s">
        <v>472</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07" t="s">
        <v>409</v>
      </c>
      <c r="DH118" s="1008"/>
      <c r="DI118" s="1008"/>
      <c r="DJ118" s="1008"/>
      <c r="DK118" s="1009"/>
      <c r="DL118" s="1010" t="s">
        <v>419</v>
      </c>
      <c r="DM118" s="1008"/>
      <c r="DN118" s="1008"/>
      <c r="DO118" s="1008"/>
      <c r="DP118" s="1009"/>
      <c r="DQ118" s="1010" t="s">
        <v>451</v>
      </c>
      <c r="DR118" s="1008"/>
      <c r="DS118" s="1008"/>
      <c r="DT118" s="1008"/>
      <c r="DU118" s="1009"/>
      <c r="DV118" s="1011" t="s">
        <v>451</v>
      </c>
      <c r="DW118" s="1012"/>
      <c r="DX118" s="1012"/>
      <c r="DY118" s="1012"/>
      <c r="DZ118" s="1013"/>
    </row>
    <row r="119" spans="1:130" s="230" customFormat="1" ht="26.25" customHeight="1" x14ac:dyDescent="0.15">
      <c r="A119" s="1106" t="s">
        <v>443</v>
      </c>
      <c r="B119" s="996"/>
      <c r="C119" s="978" t="s">
        <v>444</v>
      </c>
      <c r="D119" s="946"/>
      <c r="E119" s="946"/>
      <c r="F119" s="946"/>
      <c r="G119" s="946"/>
      <c r="H119" s="946"/>
      <c r="I119" s="946"/>
      <c r="J119" s="946"/>
      <c r="K119" s="946"/>
      <c r="L119" s="946"/>
      <c r="M119" s="946"/>
      <c r="N119" s="946"/>
      <c r="O119" s="946"/>
      <c r="P119" s="946"/>
      <c r="Q119" s="946"/>
      <c r="R119" s="946"/>
      <c r="S119" s="946"/>
      <c r="T119" s="946"/>
      <c r="U119" s="946"/>
      <c r="V119" s="946"/>
      <c r="W119" s="946"/>
      <c r="X119" s="946"/>
      <c r="Y119" s="946"/>
      <c r="Z119" s="947"/>
      <c r="AA119" s="948">
        <v>123819</v>
      </c>
      <c r="AB119" s="949"/>
      <c r="AC119" s="949"/>
      <c r="AD119" s="949"/>
      <c r="AE119" s="950"/>
      <c r="AF119" s="951">
        <v>123869</v>
      </c>
      <c r="AG119" s="949"/>
      <c r="AH119" s="949"/>
      <c r="AI119" s="949"/>
      <c r="AJ119" s="950"/>
      <c r="AK119" s="951">
        <v>123920</v>
      </c>
      <c r="AL119" s="949"/>
      <c r="AM119" s="949"/>
      <c r="AN119" s="949"/>
      <c r="AO119" s="950"/>
      <c r="AP119" s="952">
        <v>0.6</v>
      </c>
      <c r="AQ119" s="953"/>
      <c r="AR119" s="953"/>
      <c r="AS119" s="953"/>
      <c r="AT119" s="954"/>
      <c r="AU119" s="959"/>
      <c r="AV119" s="960"/>
      <c r="AW119" s="960"/>
      <c r="AX119" s="960"/>
      <c r="AY119" s="960"/>
      <c r="AZ119" s="251" t="s">
        <v>190</v>
      </c>
      <c r="BA119" s="251"/>
      <c r="BB119" s="251"/>
      <c r="BC119" s="251"/>
      <c r="BD119" s="251"/>
      <c r="BE119" s="251"/>
      <c r="BF119" s="251"/>
      <c r="BG119" s="251"/>
      <c r="BH119" s="251"/>
      <c r="BI119" s="251"/>
      <c r="BJ119" s="251"/>
      <c r="BK119" s="251"/>
      <c r="BL119" s="251"/>
      <c r="BM119" s="251"/>
      <c r="BN119" s="251"/>
      <c r="BO119" s="1026" t="s">
        <v>473</v>
      </c>
      <c r="BP119" s="1054"/>
      <c r="BQ119" s="1048">
        <v>33378282</v>
      </c>
      <c r="BR119" s="1049"/>
      <c r="BS119" s="1049"/>
      <c r="BT119" s="1049"/>
      <c r="BU119" s="1049"/>
      <c r="BV119" s="1049">
        <v>31237411</v>
      </c>
      <c r="BW119" s="1049"/>
      <c r="BX119" s="1049"/>
      <c r="BY119" s="1049"/>
      <c r="BZ119" s="1049"/>
      <c r="CA119" s="1049">
        <v>27994198</v>
      </c>
      <c r="CB119" s="1049"/>
      <c r="CC119" s="1049"/>
      <c r="CD119" s="1049"/>
      <c r="CE119" s="1049"/>
      <c r="CF119" s="1050"/>
      <c r="CG119" s="1051"/>
      <c r="CH119" s="1051"/>
      <c r="CI119" s="1051"/>
      <c r="CJ119" s="1052"/>
      <c r="CK119" s="999"/>
      <c r="CL119" s="1000"/>
      <c r="CM119" s="1022" t="s">
        <v>474</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1053" t="s">
        <v>475</v>
      </c>
      <c r="DH119" s="1035"/>
      <c r="DI119" s="1035"/>
      <c r="DJ119" s="1035"/>
      <c r="DK119" s="1036"/>
      <c r="DL119" s="1034" t="s">
        <v>450</v>
      </c>
      <c r="DM119" s="1035"/>
      <c r="DN119" s="1035"/>
      <c r="DO119" s="1035"/>
      <c r="DP119" s="1036"/>
      <c r="DQ119" s="1034" t="s">
        <v>451</v>
      </c>
      <c r="DR119" s="1035"/>
      <c r="DS119" s="1035"/>
      <c r="DT119" s="1035"/>
      <c r="DU119" s="1036"/>
      <c r="DV119" s="1037" t="s">
        <v>409</v>
      </c>
      <c r="DW119" s="1038"/>
      <c r="DX119" s="1038"/>
      <c r="DY119" s="1038"/>
      <c r="DZ119" s="1039"/>
    </row>
    <row r="120" spans="1:130" s="230" customFormat="1" ht="26.25" customHeight="1" x14ac:dyDescent="0.15">
      <c r="A120" s="1107"/>
      <c r="B120" s="998"/>
      <c r="C120" s="971" t="s">
        <v>449</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07" t="s">
        <v>475</v>
      </c>
      <c r="AB120" s="1008"/>
      <c r="AC120" s="1008"/>
      <c r="AD120" s="1008"/>
      <c r="AE120" s="1009"/>
      <c r="AF120" s="1010" t="s">
        <v>446</v>
      </c>
      <c r="AG120" s="1008"/>
      <c r="AH120" s="1008"/>
      <c r="AI120" s="1008"/>
      <c r="AJ120" s="1009"/>
      <c r="AK120" s="1010" t="s">
        <v>476</v>
      </c>
      <c r="AL120" s="1008"/>
      <c r="AM120" s="1008"/>
      <c r="AN120" s="1008"/>
      <c r="AO120" s="1009"/>
      <c r="AP120" s="1011" t="s">
        <v>446</v>
      </c>
      <c r="AQ120" s="1012"/>
      <c r="AR120" s="1012"/>
      <c r="AS120" s="1012"/>
      <c r="AT120" s="1013"/>
      <c r="AU120" s="1040" t="s">
        <v>477</v>
      </c>
      <c r="AV120" s="1041"/>
      <c r="AW120" s="1041"/>
      <c r="AX120" s="1041"/>
      <c r="AY120" s="1042"/>
      <c r="AZ120" s="978" t="s">
        <v>478</v>
      </c>
      <c r="BA120" s="946"/>
      <c r="BB120" s="946"/>
      <c r="BC120" s="946"/>
      <c r="BD120" s="946"/>
      <c r="BE120" s="946"/>
      <c r="BF120" s="946"/>
      <c r="BG120" s="946"/>
      <c r="BH120" s="946"/>
      <c r="BI120" s="946"/>
      <c r="BJ120" s="946"/>
      <c r="BK120" s="946"/>
      <c r="BL120" s="946"/>
      <c r="BM120" s="946"/>
      <c r="BN120" s="946"/>
      <c r="BO120" s="946"/>
      <c r="BP120" s="947"/>
      <c r="BQ120" s="979">
        <v>12875327</v>
      </c>
      <c r="BR120" s="980"/>
      <c r="BS120" s="980"/>
      <c r="BT120" s="980"/>
      <c r="BU120" s="980"/>
      <c r="BV120" s="980">
        <v>14061686</v>
      </c>
      <c r="BW120" s="980"/>
      <c r="BX120" s="980"/>
      <c r="BY120" s="980"/>
      <c r="BZ120" s="980"/>
      <c r="CA120" s="980">
        <v>15718172</v>
      </c>
      <c r="CB120" s="980"/>
      <c r="CC120" s="980"/>
      <c r="CD120" s="980"/>
      <c r="CE120" s="980"/>
      <c r="CF120" s="993">
        <v>72.400000000000006</v>
      </c>
      <c r="CG120" s="994"/>
      <c r="CH120" s="994"/>
      <c r="CI120" s="994"/>
      <c r="CJ120" s="994"/>
      <c r="CK120" s="1055" t="s">
        <v>479</v>
      </c>
      <c r="CL120" s="1056"/>
      <c r="CM120" s="1056"/>
      <c r="CN120" s="1056"/>
      <c r="CO120" s="1057"/>
      <c r="CP120" s="1063" t="s">
        <v>480</v>
      </c>
      <c r="CQ120" s="1064"/>
      <c r="CR120" s="1064"/>
      <c r="CS120" s="1064"/>
      <c r="CT120" s="1064"/>
      <c r="CU120" s="1064"/>
      <c r="CV120" s="1064"/>
      <c r="CW120" s="1064"/>
      <c r="CX120" s="1064"/>
      <c r="CY120" s="1064"/>
      <c r="CZ120" s="1064"/>
      <c r="DA120" s="1064"/>
      <c r="DB120" s="1064"/>
      <c r="DC120" s="1064"/>
      <c r="DD120" s="1064"/>
      <c r="DE120" s="1064"/>
      <c r="DF120" s="1065"/>
      <c r="DG120" s="979">
        <v>6153748</v>
      </c>
      <c r="DH120" s="980"/>
      <c r="DI120" s="980"/>
      <c r="DJ120" s="980"/>
      <c r="DK120" s="980"/>
      <c r="DL120" s="980">
        <v>5197614</v>
      </c>
      <c r="DM120" s="980"/>
      <c r="DN120" s="980"/>
      <c r="DO120" s="980"/>
      <c r="DP120" s="980"/>
      <c r="DQ120" s="980">
        <v>4819996</v>
      </c>
      <c r="DR120" s="980"/>
      <c r="DS120" s="980"/>
      <c r="DT120" s="980"/>
      <c r="DU120" s="980"/>
      <c r="DV120" s="981">
        <v>22.2</v>
      </c>
      <c r="DW120" s="981"/>
      <c r="DX120" s="981"/>
      <c r="DY120" s="981"/>
      <c r="DZ120" s="982"/>
    </row>
    <row r="121" spans="1:130" s="230" customFormat="1" ht="26.25" customHeight="1" x14ac:dyDescent="0.15">
      <c r="A121" s="1107"/>
      <c r="B121" s="998"/>
      <c r="C121" s="1023" t="s">
        <v>481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07" t="s">
        <v>409</v>
      </c>
      <c r="AB121" s="1008"/>
      <c r="AC121" s="1008"/>
      <c r="AD121" s="1008"/>
      <c r="AE121" s="1009"/>
      <c r="AF121" s="1010" t="s">
        <v>451</v>
      </c>
      <c r="AG121" s="1008"/>
      <c r="AH121" s="1008"/>
      <c r="AI121" s="1008"/>
      <c r="AJ121" s="1009"/>
      <c r="AK121" s="1010" t="s">
        <v>450</v>
      </c>
      <c r="AL121" s="1008"/>
      <c r="AM121" s="1008"/>
      <c r="AN121" s="1008"/>
      <c r="AO121" s="1009"/>
      <c r="AP121" s="1011" t="s">
        <v>476</v>
      </c>
      <c r="AQ121" s="1012"/>
      <c r="AR121" s="1012"/>
      <c r="AS121" s="1012"/>
      <c r="AT121" s="1013"/>
      <c r="AU121" s="1043"/>
      <c r="AV121" s="1044"/>
      <c r="AW121" s="1044"/>
      <c r="AX121" s="1044"/>
      <c r="AY121" s="1045"/>
      <c r="AZ121" s="971" t="s">
        <v>482</v>
      </c>
      <c r="BA121" s="972"/>
      <c r="BB121" s="972"/>
      <c r="BC121" s="972"/>
      <c r="BD121" s="972"/>
      <c r="BE121" s="972"/>
      <c r="BF121" s="972"/>
      <c r="BG121" s="972"/>
      <c r="BH121" s="972"/>
      <c r="BI121" s="972"/>
      <c r="BJ121" s="972"/>
      <c r="BK121" s="972"/>
      <c r="BL121" s="972"/>
      <c r="BM121" s="972"/>
      <c r="BN121" s="972"/>
      <c r="BO121" s="972"/>
      <c r="BP121" s="973"/>
      <c r="BQ121" s="974">
        <v>7949873</v>
      </c>
      <c r="BR121" s="975"/>
      <c r="BS121" s="975"/>
      <c r="BT121" s="975"/>
      <c r="BU121" s="975"/>
      <c r="BV121" s="975">
        <v>8348721</v>
      </c>
      <c r="BW121" s="975"/>
      <c r="BX121" s="975"/>
      <c r="BY121" s="975"/>
      <c r="BZ121" s="975"/>
      <c r="CA121" s="975">
        <v>8292261</v>
      </c>
      <c r="CB121" s="975"/>
      <c r="CC121" s="975"/>
      <c r="CD121" s="975"/>
      <c r="CE121" s="975"/>
      <c r="CF121" s="969">
        <v>38.200000000000003</v>
      </c>
      <c r="CG121" s="970"/>
      <c r="CH121" s="970"/>
      <c r="CI121" s="970"/>
      <c r="CJ121" s="970"/>
      <c r="CK121" s="1058"/>
      <c r="CL121" s="1059"/>
      <c r="CM121" s="1059"/>
      <c r="CN121" s="1059"/>
      <c r="CO121" s="1060"/>
      <c r="CP121" s="1068" t="s">
        <v>483</v>
      </c>
      <c r="CQ121" s="1069"/>
      <c r="CR121" s="1069"/>
      <c r="CS121" s="1069"/>
      <c r="CT121" s="1069"/>
      <c r="CU121" s="1069"/>
      <c r="CV121" s="1069"/>
      <c r="CW121" s="1069"/>
      <c r="CX121" s="1069"/>
      <c r="CY121" s="1069"/>
      <c r="CZ121" s="1069"/>
      <c r="DA121" s="1069"/>
      <c r="DB121" s="1069"/>
      <c r="DC121" s="1069"/>
      <c r="DD121" s="1069"/>
      <c r="DE121" s="1069"/>
      <c r="DF121" s="1070"/>
      <c r="DG121" s="974">
        <v>1782829</v>
      </c>
      <c r="DH121" s="975"/>
      <c r="DI121" s="975"/>
      <c r="DJ121" s="975"/>
      <c r="DK121" s="975"/>
      <c r="DL121" s="975">
        <v>1685647</v>
      </c>
      <c r="DM121" s="975"/>
      <c r="DN121" s="975"/>
      <c r="DO121" s="975"/>
      <c r="DP121" s="975"/>
      <c r="DQ121" s="975">
        <v>1048381</v>
      </c>
      <c r="DR121" s="975"/>
      <c r="DS121" s="975"/>
      <c r="DT121" s="975"/>
      <c r="DU121" s="975"/>
      <c r="DV121" s="976">
        <v>4.8</v>
      </c>
      <c r="DW121" s="976"/>
      <c r="DX121" s="976"/>
      <c r="DY121" s="976"/>
      <c r="DZ121" s="977"/>
    </row>
    <row r="122" spans="1:130" s="230" customFormat="1" ht="26.25" customHeight="1" x14ac:dyDescent="0.15">
      <c r="A122" s="1107"/>
      <c r="B122" s="998"/>
      <c r="C122" s="971" t="s">
        <v>461</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07" t="s">
        <v>446</v>
      </c>
      <c r="AB122" s="1008"/>
      <c r="AC122" s="1008"/>
      <c r="AD122" s="1008"/>
      <c r="AE122" s="1009"/>
      <c r="AF122" s="1010" t="s">
        <v>451</v>
      </c>
      <c r="AG122" s="1008"/>
      <c r="AH122" s="1008"/>
      <c r="AI122" s="1008"/>
      <c r="AJ122" s="1009"/>
      <c r="AK122" s="1010" t="s">
        <v>446</v>
      </c>
      <c r="AL122" s="1008"/>
      <c r="AM122" s="1008"/>
      <c r="AN122" s="1008"/>
      <c r="AO122" s="1009"/>
      <c r="AP122" s="1011" t="s">
        <v>446</v>
      </c>
      <c r="AQ122" s="1012"/>
      <c r="AR122" s="1012"/>
      <c r="AS122" s="1012"/>
      <c r="AT122" s="1013"/>
      <c r="AU122" s="1043"/>
      <c r="AV122" s="1044"/>
      <c r="AW122" s="1044"/>
      <c r="AX122" s="1044"/>
      <c r="AY122" s="1045"/>
      <c r="AZ122" s="1022" t="s">
        <v>484</v>
      </c>
      <c r="BA122" s="1014"/>
      <c r="BB122" s="1014"/>
      <c r="BC122" s="1014"/>
      <c r="BD122" s="1014"/>
      <c r="BE122" s="1014"/>
      <c r="BF122" s="1014"/>
      <c r="BG122" s="1014"/>
      <c r="BH122" s="1014"/>
      <c r="BI122" s="1014"/>
      <c r="BJ122" s="1014"/>
      <c r="BK122" s="1014"/>
      <c r="BL122" s="1014"/>
      <c r="BM122" s="1014"/>
      <c r="BN122" s="1014"/>
      <c r="BO122" s="1014"/>
      <c r="BP122" s="1015"/>
      <c r="BQ122" s="1048">
        <v>32707657</v>
      </c>
      <c r="BR122" s="1049"/>
      <c r="BS122" s="1049"/>
      <c r="BT122" s="1049"/>
      <c r="BU122" s="1049"/>
      <c r="BV122" s="1049">
        <v>32167955</v>
      </c>
      <c r="BW122" s="1049"/>
      <c r="BX122" s="1049"/>
      <c r="BY122" s="1049"/>
      <c r="BZ122" s="1049"/>
      <c r="CA122" s="1049">
        <v>30724075</v>
      </c>
      <c r="CB122" s="1049"/>
      <c r="CC122" s="1049"/>
      <c r="CD122" s="1049"/>
      <c r="CE122" s="1049"/>
      <c r="CF122" s="1066">
        <v>141.5</v>
      </c>
      <c r="CG122" s="1067"/>
      <c r="CH122" s="1067"/>
      <c r="CI122" s="1067"/>
      <c r="CJ122" s="1067"/>
      <c r="CK122" s="1058"/>
      <c r="CL122" s="1059"/>
      <c r="CM122" s="1059"/>
      <c r="CN122" s="1059"/>
      <c r="CO122" s="1060"/>
      <c r="CP122" s="1068" t="s">
        <v>485</v>
      </c>
      <c r="CQ122" s="1069"/>
      <c r="CR122" s="1069"/>
      <c r="CS122" s="1069"/>
      <c r="CT122" s="1069"/>
      <c r="CU122" s="1069"/>
      <c r="CV122" s="1069"/>
      <c r="CW122" s="1069"/>
      <c r="CX122" s="1069"/>
      <c r="CY122" s="1069"/>
      <c r="CZ122" s="1069"/>
      <c r="DA122" s="1069"/>
      <c r="DB122" s="1069"/>
      <c r="DC122" s="1069"/>
      <c r="DD122" s="1069"/>
      <c r="DE122" s="1069"/>
      <c r="DF122" s="1070"/>
      <c r="DG122" s="974" t="s">
        <v>451</v>
      </c>
      <c r="DH122" s="975"/>
      <c r="DI122" s="975"/>
      <c r="DJ122" s="975"/>
      <c r="DK122" s="975"/>
      <c r="DL122" s="975" t="s">
        <v>446</v>
      </c>
      <c r="DM122" s="975"/>
      <c r="DN122" s="975"/>
      <c r="DO122" s="975"/>
      <c r="DP122" s="975"/>
      <c r="DQ122" s="975" t="s">
        <v>451</v>
      </c>
      <c r="DR122" s="975"/>
      <c r="DS122" s="975"/>
      <c r="DT122" s="975"/>
      <c r="DU122" s="975"/>
      <c r="DV122" s="976" t="s">
        <v>446</v>
      </c>
      <c r="DW122" s="976"/>
      <c r="DX122" s="976"/>
      <c r="DY122" s="976"/>
      <c r="DZ122" s="977"/>
    </row>
    <row r="123" spans="1:130" s="230" customFormat="1" ht="26.25" customHeight="1" x14ac:dyDescent="0.15">
      <c r="A123" s="1107"/>
      <c r="B123" s="998"/>
      <c r="C123" s="971" t="s">
        <v>467</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07" t="s">
        <v>409</v>
      </c>
      <c r="AB123" s="1008"/>
      <c r="AC123" s="1008"/>
      <c r="AD123" s="1008"/>
      <c r="AE123" s="1009"/>
      <c r="AF123" s="1010" t="s">
        <v>450</v>
      </c>
      <c r="AG123" s="1008"/>
      <c r="AH123" s="1008"/>
      <c r="AI123" s="1008"/>
      <c r="AJ123" s="1009"/>
      <c r="AK123" s="1010" t="s">
        <v>409</v>
      </c>
      <c r="AL123" s="1008"/>
      <c r="AM123" s="1008"/>
      <c r="AN123" s="1008"/>
      <c r="AO123" s="1009"/>
      <c r="AP123" s="1011" t="s">
        <v>451</v>
      </c>
      <c r="AQ123" s="1012"/>
      <c r="AR123" s="1012"/>
      <c r="AS123" s="1012"/>
      <c r="AT123" s="1013"/>
      <c r="AU123" s="1046"/>
      <c r="AV123" s="1047"/>
      <c r="AW123" s="1047"/>
      <c r="AX123" s="1047"/>
      <c r="AY123" s="1047"/>
      <c r="AZ123" s="251" t="s">
        <v>190</v>
      </c>
      <c r="BA123" s="251"/>
      <c r="BB123" s="251"/>
      <c r="BC123" s="251"/>
      <c r="BD123" s="251"/>
      <c r="BE123" s="251"/>
      <c r="BF123" s="251"/>
      <c r="BG123" s="251"/>
      <c r="BH123" s="251"/>
      <c r="BI123" s="251"/>
      <c r="BJ123" s="251"/>
      <c r="BK123" s="251"/>
      <c r="BL123" s="251"/>
      <c r="BM123" s="251"/>
      <c r="BN123" s="251"/>
      <c r="BO123" s="1026" t="s">
        <v>486</v>
      </c>
      <c r="BP123" s="1054"/>
      <c r="BQ123" s="1113">
        <v>53532857</v>
      </c>
      <c r="BR123" s="1080"/>
      <c r="BS123" s="1080"/>
      <c r="BT123" s="1080"/>
      <c r="BU123" s="1080"/>
      <c r="BV123" s="1080">
        <v>54578362</v>
      </c>
      <c r="BW123" s="1080"/>
      <c r="BX123" s="1080"/>
      <c r="BY123" s="1080"/>
      <c r="BZ123" s="1080"/>
      <c r="CA123" s="1080">
        <v>54734508</v>
      </c>
      <c r="CB123" s="1080"/>
      <c r="CC123" s="1080"/>
      <c r="CD123" s="1080"/>
      <c r="CE123" s="1080"/>
      <c r="CF123" s="1050"/>
      <c r="CG123" s="1051"/>
      <c r="CH123" s="1051"/>
      <c r="CI123" s="1051"/>
      <c r="CJ123" s="1052"/>
      <c r="CK123" s="1058"/>
      <c r="CL123" s="1059"/>
      <c r="CM123" s="1059"/>
      <c r="CN123" s="1059"/>
      <c r="CO123" s="1060"/>
      <c r="CP123" s="1068" t="s">
        <v>487</v>
      </c>
      <c r="CQ123" s="1069"/>
      <c r="CR123" s="1069"/>
      <c r="CS123" s="1069"/>
      <c r="CT123" s="1069"/>
      <c r="CU123" s="1069"/>
      <c r="CV123" s="1069"/>
      <c r="CW123" s="1069"/>
      <c r="CX123" s="1069"/>
      <c r="CY123" s="1069"/>
      <c r="CZ123" s="1069"/>
      <c r="DA123" s="1069"/>
      <c r="DB123" s="1069"/>
      <c r="DC123" s="1069"/>
      <c r="DD123" s="1069"/>
      <c r="DE123" s="1069"/>
      <c r="DF123" s="1070"/>
      <c r="DG123" s="1007" t="s">
        <v>446</v>
      </c>
      <c r="DH123" s="1008"/>
      <c r="DI123" s="1008"/>
      <c r="DJ123" s="1008"/>
      <c r="DK123" s="1009"/>
      <c r="DL123" s="1010" t="s">
        <v>451</v>
      </c>
      <c r="DM123" s="1008"/>
      <c r="DN123" s="1008"/>
      <c r="DO123" s="1008"/>
      <c r="DP123" s="1009"/>
      <c r="DQ123" s="1010" t="s">
        <v>451</v>
      </c>
      <c r="DR123" s="1008"/>
      <c r="DS123" s="1008"/>
      <c r="DT123" s="1008"/>
      <c r="DU123" s="1009"/>
      <c r="DV123" s="1011" t="s">
        <v>409</v>
      </c>
      <c r="DW123" s="1012"/>
      <c r="DX123" s="1012"/>
      <c r="DY123" s="1012"/>
      <c r="DZ123" s="1013"/>
    </row>
    <row r="124" spans="1:130" s="230" customFormat="1" ht="26.25" customHeight="1" thickBot="1" x14ac:dyDescent="0.2">
      <c r="A124" s="1107"/>
      <c r="B124" s="998"/>
      <c r="C124" s="971" t="s">
        <v>470</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07" t="s">
        <v>450</v>
      </c>
      <c r="AB124" s="1008"/>
      <c r="AC124" s="1008"/>
      <c r="AD124" s="1008"/>
      <c r="AE124" s="1009"/>
      <c r="AF124" s="1010" t="s">
        <v>446</v>
      </c>
      <c r="AG124" s="1008"/>
      <c r="AH124" s="1008"/>
      <c r="AI124" s="1008"/>
      <c r="AJ124" s="1009"/>
      <c r="AK124" s="1010" t="s">
        <v>409</v>
      </c>
      <c r="AL124" s="1008"/>
      <c r="AM124" s="1008"/>
      <c r="AN124" s="1008"/>
      <c r="AO124" s="1009"/>
      <c r="AP124" s="1011" t="s">
        <v>446</v>
      </c>
      <c r="AQ124" s="1012"/>
      <c r="AR124" s="1012"/>
      <c r="AS124" s="1012"/>
      <c r="AT124" s="1013"/>
      <c r="AU124" s="1109" t="s">
        <v>488</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t="s">
        <v>450</v>
      </c>
      <c r="BR124" s="1076"/>
      <c r="BS124" s="1076"/>
      <c r="BT124" s="1076"/>
      <c r="BU124" s="1076"/>
      <c r="BV124" s="1076" t="s">
        <v>451</v>
      </c>
      <c r="BW124" s="1076"/>
      <c r="BX124" s="1076"/>
      <c r="BY124" s="1076"/>
      <c r="BZ124" s="1076"/>
      <c r="CA124" s="1076" t="s">
        <v>446</v>
      </c>
      <c r="CB124" s="1076"/>
      <c r="CC124" s="1076"/>
      <c r="CD124" s="1076"/>
      <c r="CE124" s="1076"/>
      <c r="CF124" s="1077"/>
      <c r="CG124" s="1078"/>
      <c r="CH124" s="1078"/>
      <c r="CI124" s="1078"/>
      <c r="CJ124" s="1079"/>
      <c r="CK124" s="1061"/>
      <c r="CL124" s="1061"/>
      <c r="CM124" s="1061"/>
      <c r="CN124" s="1061"/>
      <c r="CO124" s="1062"/>
      <c r="CP124" s="1068" t="s">
        <v>489</v>
      </c>
      <c r="CQ124" s="1069"/>
      <c r="CR124" s="1069"/>
      <c r="CS124" s="1069"/>
      <c r="CT124" s="1069"/>
      <c r="CU124" s="1069"/>
      <c r="CV124" s="1069"/>
      <c r="CW124" s="1069"/>
      <c r="CX124" s="1069"/>
      <c r="CY124" s="1069"/>
      <c r="CZ124" s="1069"/>
      <c r="DA124" s="1069"/>
      <c r="DB124" s="1069"/>
      <c r="DC124" s="1069"/>
      <c r="DD124" s="1069"/>
      <c r="DE124" s="1069"/>
      <c r="DF124" s="1070"/>
      <c r="DG124" s="1053" t="s">
        <v>409</v>
      </c>
      <c r="DH124" s="1035"/>
      <c r="DI124" s="1035"/>
      <c r="DJ124" s="1035"/>
      <c r="DK124" s="1036"/>
      <c r="DL124" s="1034" t="s">
        <v>451</v>
      </c>
      <c r="DM124" s="1035"/>
      <c r="DN124" s="1035"/>
      <c r="DO124" s="1035"/>
      <c r="DP124" s="1036"/>
      <c r="DQ124" s="1034" t="s">
        <v>446</v>
      </c>
      <c r="DR124" s="1035"/>
      <c r="DS124" s="1035"/>
      <c r="DT124" s="1035"/>
      <c r="DU124" s="1036"/>
      <c r="DV124" s="1037" t="s">
        <v>446</v>
      </c>
      <c r="DW124" s="1038"/>
      <c r="DX124" s="1038"/>
      <c r="DY124" s="1038"/>
      <c r="DZ124" s="1039"/>
    </row>
    <row r="125" spans="1:130" s="230" customFormat="1" ht="26.25" customHeight="1" x14ac:dyDescent="0.15">
      <c r="A125" s="1107"/>
      <c r="B125" s="998"/>
      <c r="C125" s="971" t="s">
        <v>472</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07" t="s">
        <v>409</v>
      </c>
      <c r="AB125" s="1008"/>
      <c r="AC125" s="1008"/>
      <c r="AD125" s="1008"/>
      <c r="AE125" s="1009"/>
      <c r="AF125" s="1010" t="s">
        <v>446</v>
      </c>
      <c r="AG125" s="1008"/>
      <c r="AH125" s="1008"/>
      <c r="AI125" s="1008"/>
      <c r="AJ125" s="1009"/>
      <c r="AK125" s="1010" t="s">
        <v>409</v>
      </c>
      <c r="AL125" s="1008"/>
      <c r="AM125" s="1008"/>
      <c r="AN125" s="1008"/>
      <c r="AO125" s="1009"/>
      <c r="AP125" s="1011" t="s">
        <v>446</v>
      </c>
      <c r="AQ125" s="1012"/>
      <c r="AR125" s="1012"/>
      <c r="AS125" s="1012"/>
      <c r="AT125" s="101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71" t="s">
        <v>490</v>
      </c>
      <c r="CL125" s="1056"/>
      <c r="CM125" s="1056"/>
      <c r="CN125" s="1056"/>
      <c r="CO125" s="1057"/>
      <c r="CP125" s="978" t="s">
        <v>491</v>
      </c>
      <c r="CQ125" s="946"/>
      <c r="CR125" s="946"/>
      <c r="CS125" s="946"/>
      <c r="CT125" s="946"/>
      <c r="CU125" s="946"/>
      <c r="CV125" s="946"/>
      <c r="CW125" s="946"/>
      <c r="CX125" s="946"/>
      <c r="CY125" s="946"/>
      <c r="CZ125" s="946"/>
      <c r="DA125" s="946"/>
      <c r="DB125" s="946"/>
      <c r="DC125" s="946"/>
      <c r="DD125" s="946"/>
      <c r="DE125" s="946"/>
      <c r="DF125" s="947"/>
      <c r="DG125" s="979" t="s">
        <v>446</v>
      </c>
      <c r="DH125" s="980"/>
      <c r="DI125" s="980"/>
      <c r="DJ125" s="980"/>
      <c r="DK125" s="980"/>
      <c r="DL125" s="980" t="s">
        <v>446</v>
      </c>
      <c r="DM125" s="980"/>
      <c r="DN125" s="980"/>
      <c r="DO125" s="980"/>
      <c r="DP125" s="980"/>
      <c r="DQ125" s="980" t="s">
        <v>446</v>
      </c>
      <c r="DR125" s="980"/>
      <c r="DS125" s="980"/>
      <c r="DT125" s="980"/>
      <c r="DU125" s="980"/>
      <c r="DV125" s="981" t="s">
        <v>446</v>
      </c>
      <c r="DW125" s="981"/>
      <c r="DX125" s="981"/>
      <c r="DY125" s="981"/>
      <c r="DZ125" s="982"/>
    </row>
    <row r="126" spans="1:130" s="230" customFormat="1" ht="26.25" customHeight="1" thickBot="1" x14ac:dyDescent="0.2">
      <c r="A126" s="1107"/>
      <c r="B126" s="998"/>
      <c r="C126" s="971" t="s">
        <v>474</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07" t="s">
        <v>451</v>
      </c>
      <c r="AB126" s="1008"/>
      <c r="AC126" s="1008"/>
      <c r="AD126" s="1008"/>
      <c r="AE126" s="1009"/>
      <c r="AF126" s="1010" t="s">
        <v>446</v>
      </c>
      <c r="AG126" s="1008"/>
      <c r="AH126" s="1008"/>
      <c r="AI126" s="1008"/>
      <c r="AJ126" s="1009"/>
      <c r="AK126" s="1010" t="s">
        <v>451</v>
      </c>
      <c r="AL126" s="1008"/>
      <c r="AM126" s="1008"/>
      <c r="AN126" s="1008"/>
      <c r="AO126" s="1009"/>
      <c r="AP126" s="1011" t="s">
        <v>409</v>
      </c>
      <c r="AQ126" s="1012"/>
      <c r="AR126" s="1012"/>
      <c r="AS126" s="1012"/>
      <c r="AT126" s="101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72"/>
      <c r="CL126" s="1059"/>
      <c r="CM126" s="1059"/>
      <c r="CN126" s="1059"/>
      <c r="CO126" s="1060"/>
      <c r="CP126" s="971" t="s">
        <v>492</v>
      </c>
      <c r="CQ126" s="972"/>
      <c r="CR126" s="972"/>
      <c r="CS126" s="972"/>
      <c r="CT126" s="972"/>
      <c r="CU126" s="972"/>
      <c r="CV126" s="972"/>
      <c r="CW126" s="972"/>
      <c r="CX126" s="972"/>
      <c r="CY126" s="972"/>
      <c r="CZ126" s="972"/>
      <c r="DA126" s="972"/>
      <c r="DB126" s="972"/>
      <c r="DC126" s="972"/>
      <c r="DD126" s="972"/>
      <c r="DE126" s="972"/>
      <c r="DF126" s="973"/>
      <c r="DG126" s="974" t="s">
        <v>446</v>
      </c>
      <c r="DH126" s="975"/>
      <c r="DI126" s="975"/>
      <c r="DJ126" s="975"/>
      <c r="DK126" s="975"/>
      <c r="DL126" s="975" t="s">
        <v>446</v>
      </c>
      <c r="DM126" s="975"/>
      <c r="DN126" s="975"/>
      <c r="DO126" s="975"/>
      <c r="DP126" s="975"/>
      <c r="DQ126" s="975">
        <v>10626</v>
      </c>
      <c r="DR126" s="975"/>
      <c r="DS126" s="975"/>
      <c r="DT126" s="975"/>
      <c r="DU126" s="975"/>
      <c r="DV126" s="976">
        <v>0</v>
      </c>
      <c r="DW126" s="976"/>
      <c r="DX126" s="976"/>
      <c r="DY126" s="976"/>
      <c r="DZ126" s="977"/>
    </row>
    <row r="127" spans="1:130" s="230" customFormat="1" ht="26.25" customHeight="1" x14ac:dyDescent="0.15">
      <c r="A127" s="1108"/>
      <c r="B127" s="1000"/>
      <c r="C127" s="1022" t="s">
        <v>493</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1007" t="s">
        <v>451</v>
      </c>
      <c r="AB127" s="1008"/>
      <c r="AC127" s="1008"/>
      <c r="AD127" s="1008"/>
      <c r="AE127" s="1009"/>
      <c r="AF127" s="1010" t="s">
        <v>446</v>
      </c>
      <c r="AG127" s="1008"/>
      <c r="AH127" s="1008"/>
      <c r="AI127" s="1008"/>
      <c r="AJ127" s="1009"/>
      <c r="AK127" s="1010" t="s">
        <v>446</v>
      </c>
      <c r="AL127" s="1008"/>
      <c r="AM127" s="1008"/>
      <c r="AN127" s="1008"/>
      <c r="AO127" s="1009"/>
      <c r="AP127" s="1011" t="s">
        <v>451</v>
      </c>
      <c r="AQ127" s="1012"/>
      <c r="AR127" s="1012"/>
      <c r="AS127" s="1012"/>
      <c r="AT127" s="1013"/>
      <c r="AU127" s="232"/>
      <c r="AV127" s="232"/>
      <c r="AW127" s="232"/>
      <c r="AX127" s="1081" t="s">
        <v>494</v>
      </c>
      <c r="AY127" s="1082"/>
      <c r="AZ127" s="1082"/>
      <c r="BA127" s="1082"/>
      <c r="BB127" s="1082"/>
      <c r="BC127" s="1082"/>
      <c r="BD127" s="1082"/>
      <c r="BE127" s="1083"/>
      <c r="BF127" s="1084" t="s">
        <v>495</v>
      </c>
      <c r="BG127" s="1082"/>
      <c r="BH127" s="1082"/>
      <c r="BI127" s="1082"/>
      <c r="BJ127" s="1082"/>
      <c r="BK127" s="1082"/>
      <c r="BL127" s="1083"/>
      <c r="BM127" s="1084" t="s">
        <v>496</v>
      </c>
      <c r="BN127" s="1082"/>
      <c r="BO127" s="1082"/>
      <c r="BP127" s="1082"/>
      <c r="BQ127" s="1082"/>
      <c r="BR127" s="1082"/>
      <c r="BS127" s="1083"/>
      <c r="BT127" s="1084" t="s">
        <v>497</v>
      </c>
      <c r="BU127" s="1082"/>
      <c r="BV127" s="1082"/>
      <c r="BW127" s="1082"/>
      <c r="BX127" s="1082"/>
      <c r="BY127" s="1082"/>
      <c r="BZ127" s="1105"/>
      <c r="CA127" s="232"/>
      <c r="CB127" s="232"/>
      <c r="CC127" s="232"/>
      <c r="CD127" s="255"/>
      <c r="CE127" s="255"/>
      <c r="CF127" s="255"/>
      <c r="CG127" s="232"/>
      <c r="CH127" s="232"/>
      <c r="CI127" s="232"/>
      <c r="CJ127" s="254"/>
      <c r="CK127" s="1072"/>
      <c r="CL127" s="1059"/>
      <c r="CM127" s="1059"/>
      <c r="CN127" s="1059"/>
      <c r="CO127" s="1060"/>
      <c r="CP127" s="971" t="s">
        <v>498</v>
      </c>
      <c r="CQ127" s="972"/>
      <c r="CR127" s="972"/>
      <c r="CS127" s="972"/>
      <c r="CT127" s="972"/>
      <c r="CU127" s="972"/>
      <c r="CV127" s="972"/>
      <c r="CW127" s="972"/>
      <c r="CX127" s="972"/>
      <c r="CY127" s="972"/>
      <c r="CZ127" s="972"/>
      <c r="DA127" s="972"/>
      <c r="DB127" s="972"/>
      <c r="DC127" s="972"/>
      <c r="DD127" s="972"/>
      <c r="DE127" s="972"/>
      <c r="DF127" s="973"/>
      <c r="DG127" s="974" t="s">
        <v>446</v>
      </c>
      <c r="DH127" s="975"/>
      <c r="DI127" s="975"/>
      <c r="DJ127" s="975"/>
      <c r="DK127" s="975"/>
      <c r="DL127" s="975" t="s">
        <v>450</v>
      </c>
      <c r="DM127" s="975"/>
      <c r="DN127" s="975"/>
      <c r="DO127" s="975"/>
      <c r="DP127" s="975"/>
      <c r="DQ127" s="975" t="s">
        <v>446</v>
      </c>
      <c r="DR127" s="975"/>
      <c r="DS127" s="975"/>
      <c r="DT127" s="975"/>
      <c r="DU127" s="975"/>
      <c r="DV127" s="976" t="s">
        <v>451</v>
      </c>
      <c r="DW127" s="976"/>
      <c r="DX127" s="976"/>
      <c r="DY127" s="976"/>
      <c r="DZ127" s="977"/>
    </row>
    <row r="128" spans="1:130" s="230" customFormat="1" ht="26.25" customHeight="1" thickBot="1" x14ac:dyDescent="0.2">
      <c r="A128" s="1091" t="s">
        <v>499</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500</v>
      </c>
      <c r="X128" s="1093"/>
      <c r="Y128" s="1093"/>
      <c r="Z128" s="1094"/>
      <c r="AA128" s="1095">
        <v>820922</v>
      </c>
      <c r="AB128" s="1096"/>
      <c r="AC128" s="1096"/>
      <c r="AD128" s="1096"/>
      <c r="AE128" s="1097"/>
      <c r="AF128" s="1098">
        <v>895065</v>
      </c>
      <c r="AG128" s="1096"/>
      <c r="AH128" s="1096"/>
      <c r="AI128" s="1096"/>
      <c r="AJ128" s="1097"/>
      <c r="AK128" s="1098">
        <v>863882</v>
      </c>
      <c r="AL128" s="1096"/>
      <c r="AM128" s="1096"/>
      <c r="AN128" s="1096"/>
      <c r="AO128" s="1097"/>
      <c r="AP128" s="1099"/>
      <c r="AQ128" s="1100"/>
      <c r="AR128" s="1100"/>
      <c r="AS128" s="1100"/>
      <c r="AT128" s="1101"/>
      <c r="AU128" s="232"/>
      <c r="AV128" s="232"/>
      <c r="AW128" s="232"/>
      <c r="AX128" s="945" t="s">
        <v>501</v>
      </c>
      <c r="AY128" s="946"/>
      <c r="AZ128" s="946"/>
      <c r="BA128" s="946"/>
      <c r="BB128" s="946"/>
      <c r="BC128" s="946"/>
      <c r="BD128" s="946"/>
      <c r="BE128" s="947"/>
      <c r="BF128" s="1102" t="s">
        <v>451</v>
      </c>
      <c r="BG128" s="1103"/>
      <c r="BH128" s="1103"/>
      <c r="BI128" s="1103"/>
      <c r="BJ128" s="1103"/>
      <c r="BK128" s="1103"/>
      <c r="BL128" s="1104"/>
      <c r="BM128" s="1102">
        <v>12.12</v>
      </c>
      <c r="BN128" s="1103"/>
      <c r="BO128" s="1103"/>
      <c r="BP128" s="1103"/>
      <c r="BQ128" s="1103"/>
      <c r="BR128" s="1103"/>
      <c r="BS128" s="1104"/>
      <c r="BT128" s="1102">
        <v>20</v>
      </c>
      <c r="BU128" s="1103"/>
      <c r="BV128" s="1103"/>
      <c r="BW128" s="1103"/>
      <c r="BX128" s="1103"/>
      <c r="BY128" s="1103"/>
      <c r="BZ128" s="1125"/>
      <c r="CA128" s="255"/>
      <c r="CB128" s="255"/>
      <c r="CC128" s="255"/>
      <c r="CD128" s="255"/>
      <c r="CE128" s="255"/>
      <c r="CF128" s="255"/>
      <c r="CG128" s="232"/>
      <c r="CH128" s="232"/>
      <c r="CI128" s="232"/>
      <c r="CJ128" s="254"/>
      <c r="CK128" s="1073"/>
      <c r="CL128" s="1074"/>
      <c r="CM128" s="1074"/>
      <c r="CN128" s="1074"/>
      <c r="CO128" s="1075"/>
      <c r="CP128" s="1085" t="s">
        <v>502</v>
      </c>
      <c r="CQ128" s="762"/>
      <c r="CR128" s="762"/>
      <c r="CS128" s="762"/>
      <c r="CT128" s="762"/>
      <c r="CU128" s="762"/>
      <c r="CV128" s="762"/>
      <c r="CW128" s="762"/>
      <c r="CX128" s="762"/>
      <c r="CY128" s="762"/>
      <c r="CZ128" s="762"/>
      <c r="DA128" s="762"/>
      <c r="DB128" s="762"/>
      <c r="DC128" s="762"/>
      <c r="DD128" s="762"/>
      <c r="DE128" s="762"/>
      <c r="DF128" s="1086"/>
      <c r="DG128" s="1087" t="s">
        <v>446</v>
      </c>
      <c r="DH128" s="1088"/>
      <c r="DI128" s="1088"/>
      <c r="DJ128" s="1088"/>
      <c r="DK128" s="1088"/>
      <c r="DL128" s="1088">
        <v>16023</v>
      </c>
      <c r="DM128" s="1088"/>
      <c r="DN128" s="1088"/>
      <c r="DO128" s="1088"/>
      <c r="DP128" s="1088"/>
      <c r="DQ128" s="1088" t="s">
        <v>451</v>
      </c>
      <c r="DR128" s="1088"/>
      <c r="DS128" s="1088"/>
      <c r="DT128" s="1088"/>
      <c r="DU128" s="1088"/>
      <c r="DV128" s="1089" t="s">
        <v>446</v>
      </c>
      <c r="DW128" s="1089"/>
      <c r="DX128" s="1089"/>
      <c r="DY128" s="1089"/>
      <c r="DZ128" s="1090"/>
    </row>
    <row r="129" spans="1:131" s="230" customFormat="1" ht="26.25" customHeight="1" x14ac:dyDescent="0.15">
      <c r="A129" s="983" t="s">
        <v>110</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19" t="s">
        <v>503</v>
      </c>
      <c r="X129" s="1120"/>
      <c r="Y129" s="1120"/>
      <c r="Z129" s="1121"/>
      <c r="AA129" s="1007">
        <v>23683993</v>
      </c>
      <c r="AB129" s="1008"/>
      <c r="AC129" s="1008"/>
      <c r="AD129" s="1008"/>
      <c r="AE129" s="1009"/>
      <c r="AF129" s="1010">
        <v>24965254</v>
      </c>
      <c r="AG129" s="1008"/>
      <c r="AH129" s="1008"/>
      <c r="AI129" s="1008"/>
      <c r="AJ129" s="1009"/>
      <c r="AK129" s="1010">
        <v>24500418</v>
      </c>
      <c r="AL129" s="1008"/>
      <c r="AM129" s="1008"/>
      <c r="AN129" s="1008"/>
      <c r="AO129" s="1009"/>
      <c r="AP129" s="1122"/>
      <c r="AQ129" s="1123"/>
      <c r="AR129" s="1123"/>
      <c r="AS129" s="1123"/>
      <c r="AT129" s="1124"/>
      <c r="AU129" s="233"/>
      <c r="AV129" s="233"/>
      <c r="AW129" s="233"/>
      <c r="AX129" s="1114" t="s">
        <v>504</v>
      </c>
      <c r="AY129" s="972"/>
      <c r="AZ129" s="972"/>
      <c r="BA129" s="972"/>
      <c r="BB129" s="972"/>
      <c r="BC129" s="972"/>
      <c r="BD129" s="972"/>
      <c r="BE129" s="973"/>
      <c r="BF129" s="1115" t="s">
        <v>446</v>
      </c>
      <c r="BG129" s="1116"/>
      <c r="BH129" s="1116"/>
      <c r="BI129" s="1116"/>
      <c r="BJ129" s="1116"/>
      <c r="BK129" s="1116"/>
      <c r="BL129" s="1117"/>
      <c r="BM129" s="1115">
        <v>17.12</v>
      </c>
      <c r="BN129" s="1116"/>
      <c r="BO129" s="1116"/>
      <c r="BP129" s="1116"/>
      <c r="BQ129" s="1116"/>
      <c r="BR129" s="1116"/>
      <c r="BS129" s="1117"/>
      <c r="BT129" s="1115">
        <v>30</v>
      </c>
      <c r="BU129" s="1116"/>
      <c r="BV129" s="1116"/>
      <c r="BW129" s="1116"/>
      <c r="BX129" s="1116"/>
      <c r="BY129" s="1116"/>
      <c r="BZ129" s="111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83" t="s">
        <v>505</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19" t="s">
        <v>506</v>
      </c>
      <c r="X130" s="1120"/>
      <c r="Y130" s="1120"/>
      <c r="Z130" s="1121"/>
      <c r="AA130" s="1007">
        <v>2771283</v>
      </c>
      <c r="AB130" s="1008"/>
      <c r="AC130" s="1008"/>
      <c r="AD130" s="1008"/>
      <c r="AE130" s="1009"/>
      <c r="AF130" s="1010">
        <v>2778774</v>
      </c>
      <c r="AG130" s="1008"/>
      <c r="AH130" s="1008"/>
      <c r="AI130" s="1008"/>
      <c r="AJ130" s="1009"/>
      <c r="AK130" s="1010">
        <v>2790585</v>
      </c>
      <c r="AL130" s="1008"/>
      <c r="AM130" s="1008"/>
      <c r="AN130" s="1008"/>
      <c r="AO130" s="1009"/>
      <c r="AP130" s="1122"/>
      <c r="AQ130" s="1123"/>
      <c r="AR130" s="1123"/>
      <c r="AS130" s="1123"/>
      <c r="AT130" s="1124"/>
      <c r="AU130" s="233"/>
      <c r="AV130" s="233"/>
      <c r="AW130" s="233"/>
      <c r="AX130" s="1114" t="s">
        <v>507</v>
      </c>
      <c r="AY130" s="972"/>
      <c r="AZ130" s="972"/>
      <c r="BA130" s="972"/>
      <c r="BB130" s="972"/>
      <c r="BC130" s="972"/>
      <c r="BD130" s="972"/>
      <c r="BE130" s="973"/>
      <c r="BF130" s="1150">
        <v>2.2999999999999998</v>
      </c>
      <c r="BG130" s="1151"/>
      <c r="BH130" s="1151"/>
      <c r="BI130" s="1151"/>
      <c r="BJ130" s="1151"/>
      <c r="BK130" s="1151"/>
      <c r="BL130" s="1152"/>
      <c r="BM130" s="1150">
        <v>25</v>
      </c>
      <c r="BN130" s="1151"/>
      <c r="BO130" s="1151"/>
      <c r="BP130" s="1151"/>
      <c r="BQ130" s="1151"/>
      <c r="BR130" s="1151"/>
      <c r="BS130" s="1152"/>
      <c r="BT130" s="1150">
        <v>35</v>
      </c>
      <c r="BU130" s="1151"/>
      <c r="BV130" s="1151"/>
      <c r="BW130" s="1151"/>
      <c r="BX130" s="1151"/>
      <c r="BY130" s="1151"/>
      <c r="BZ130" s="115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54"/>
      <c r="B131" s="1155"/>
      <c r="C131" s="1155"/>
      <c r="D131" s="1155"/>
      <c r="E131" s="1155"/>
      <c r="F131" s="1155"/>
      <c r="G131" s="1155"/>
      <c r="H131" s="1155"/>
      <c r="I131" s="1155"/>
      <c r="J131" s="1155"/>
      <c r="K131" s="1155"/>
      <c r="L131" s="1155"/>
      <c r="M131" s="1155"/>
      <c r="N131" s="1155"/>
      <c r="O131" s="1155"/>
      <c r="P131" s="1155"/>
      <c r="Q131" s="1155"/>
      <c r="R131" s="1155"/>
      <c r="S131" s="1155"/>
      <c r="T131" s="1155"/>
      <c r="U131" s="1155"/>
      <c r="V131" s="1155"/>
      <c r="W131" s="1156" t="s">
        <v>508</v>
      </c>
      <c r="X131" s="1157"/>
      <c r="Y131" s="1157"/>
      <c r="Z131" s="1158"/>
      <c r="AA131" s="1053">
        <v>20912710</v>
      </c>
      <c r="AB131" s="1035"/>
      <c r="AC131" s="1035"/>
      <c r="AD131" s="1035"/>
      <c r="AE131" s="1036"/>
      <c r="AF131" s="1034">
        <v>22186480</v>
      </c>
      <c r="AG131" s="1035"/>
      <c r="AH131" s="1035"/>
      <c r="AI131" s="1035"/>
      <c r="AJ131" s="1036"/>
      <c r="AK131" s="1034">
        <v>21709833</v>
      </c>
      <c r="AL131" s="1035"/>
      <c r="AM131" s="1035"/>
      <c r="AN131" s="1035"/>
      <c r="AO131" s="1036"/>
      <c r="AP131" s="1159"/>
      <c r="AQ131" s="1160"/>
      <c r="AR131" s="1160"/>
      <c r="AS131" s="1160"/>
      <c r="AT131" s="1161"/>
      <c r="AU131" s="233"/>
      <c r="AV131" s="233"/>
      <c r="AW131" s="233"/>
      <c r="AX131" s="1132" t="s">
        <v>509</v>
      </c>
      <c r="AY131" s="762"/>
      <c r="AZ131" s="762"/>
      <c r="BA131" s="762"/>
      <c r="BB131" s="762"/>
      <c r="BC131" s="762"/>
      <c r="BD131" s="762"/>
      <c r="BE131" s="1086"/>
      <c r="BF131" s="1133" t="s">
        <v>451</v>
      </c>
      <c r="BG131" s="1134"/>
      <c r="BH131" s="1134"/>
      <c r="BI131" s="1134"/>
      <c r="BJ131" s="1134"/>
      <c r="BK131" s="1134"/>
      <c r="BL131" s="1135"/>
      <c r="BM131" s="1133">
        <v>350</v>
      </c>
      <c r="BN131" s="1134"/>
      <c r="BO131" s="1134"/>
      <c r="BP131" s="1134"/>
      <c r="BQ131" s="1134"/>
      <c r="BR131" s="1134"/>
      <c r="BS131" s="1135"/>
      <c r="BT131" s="1136"/>
      <c r="BU131" s="1137"/>
      <c r="BV131" s="1137"/>
      <c r="BW131" s="1137"/>
      <c r="BX131" s="1137"/>
      <c r="BY131" s="1137"/>
      <c r="BZ131" s="113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39" t="s">
        <v>510</v>
      </c>
      <c r="B132" s="1140"/>
      <c r="C132" s="1140"/>
      <c r="D132" s="1140"/>
      <c r="E132" s="1140"/>
      <c r="F132" s="1140"/>
      <c r="G132" s="1140"/>
      <c r="H132" s="1140"/>
      <c r="I132" s="1140"/>
      <c r="J132" s="1140"/>
      <c r="K132" s="1140"/>
      <c r="L132" s="1140"/>
      <c r="M132" s="1140"/>
      <c r="N132" s="1140"/>
      <c r="O132" s="1140"/>
      <c r="P132" s="1140"/>
      <c r="Q132" s="1140"/>
      <c r="R132" s="1140"/>
      <c r="S132" s="1140"/>
      <c r="T132" s="1140"/>
      <c r="U132" s="1140"/>
      <c r="V132" s="1143" t="s">
        <v>511</v>
      </c>
      <c r="W132" s="1143"/>
      <c r="X132" s="1143"/>
      <c r="Y132" s="1143"/>
      <c r="Z132" s="1144"/>
      <c r="AA132" s="1145">
        <v>2.9394277450000001</v>
      </c>
      <c r="AB132" s="1146"/>
      <c r="AC132" s="1146"/>
      <c r="AD132" s="1146"/>
      <c r="AE132" s="1147"/>
      <c r="AF132" s="1148">
        <v>1.970393681</v>
      </c>
      <c r="AG132" s="1146"/>
      <c r="AH132" s="1146"/>
      <c r="AI132" s="1146"/>
      <c r="AJ132" s="1147"/>
      <c r="AK132" s="1148">
        <v>2.2228130450000001</v>
      </c>
      <c r="AL132" s="1146"/>
      <c r="AM132" s="1146"/>
      <c r="AN132" s="1146"/>
      <c r="AO132" s="1147"/>
      <c r="AP132" s="1050"/>
      <c r="AQ132" s="1051"/>
      <c r="AR132" s="1051"/>
      <c r="AS132" s="1051"/>
      <c r="AT132" s="114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26" t="s">
        <v>512</v>
      </c>
      <c r="W133" s="1126"/>
      <c r="X133" s="1126"/>
      <c r="Y133" s="1126"/>
      <c r="Z133" s="1127"/>
      <c r="AA133" s="1128">
        <v>4.5999999999999996</v>
      </c>
      <c r="AB133" s="1129"/>
      <c r="AC133" s="1129"/>
      <c r="AD133" s="1129"/>
      <c r="AE133" s="1130"/>
      <c r="AF133" s="1128">
        <v>3.9</v>
      </c>
      <c r="AG133" s="1129"/>
      <c r="AH133" s="1129"/>
      <c r="AI133" s="1129"/>
      <c r="AJ133" s="1130"/>
      <c r="AK133" s="1128">
        <v>2.2999999999999998</v>
      </c>
      <c r="AL133" s="1129"/>
      <c r="AM133" s="1129"/>
      <c r="AN133" s="1129"/>
      <c r="AO133" s="1130"/>
      <c r="AP133" s="1077"/>
      <c r="AQ133" s="1078"/>
      <c r="AR133" s="1078"/>
      <c r="AS133" s="1078"/>
      <c r="AT133" s="113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Xik477I+JUIPtYtIYXLLvhead125MsWQBNOOChq5oMRlcQs2xALa9rGh9yO8hZcSRxpOyf7HiiZdO7QxSKORQ==" saltValue="S86nAVfkd+xTdtPPtB/m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gq2p/Ikx6IfJ4XHEw9UpGB9wQYpI1W/aEHMZ6f2BMWFj7HvByuywZrEl8u8ybJKRHItUuWKc/ZMVbxYiQrWng==" saltValue="+k9iuaUsI1A9HlPDObb7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8VihxCnXIqU1k9u6RcX5pyaqT8Z9nXWVtPhoSJQILlYzSiaCcNm2gfOlDSelbmM9+vLnlRz8uwnjqKtrWP4Q==" saltValue="Jw0xJJJgzNcn7oJnhDJ2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3"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4"/>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521</v>
      </c>
      <c r="AL9" s="1166"/>
      <c r="AM9" s="1166"/>
      <c r="AN9" s="1167"/>
      <c r="AO9" s="281">
        <v>7723003</v>
      </c>
      <c r="AP9" s="281">
        <v>65479</v>
      </c>
      <c r="AQ9" s="282">
        <v>62374</v>
      </c>
      <c r="AR9" s="283">
        <v>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522</v>
      </c>
      <c r="AL10" s="1166"/>
      <c r="AM10" s="1166"/>
      <c r="AN10" s="1167"/>
      <c r="AO10" s="284">
        <v>1584</v>
      </c>
      <c r="AP10" s="284">
        <v>13</v>
      </c>
      <c r="AQ10" s="285">
        <v>4230</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523</v>
      </c>
      <c r="AL11" s="1166"/>
      <c r="AM11" s="1166"/>
      <c r="AN11" s="1167"/>
      <c r="AO11" s="284" t="s">
        <v>524</v>
      </c>
      <c r="AP11" s="284" t="s">
        <v>524</v>
      </c>
      <c r="AQ11" s="285">
        <v>601</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525</v>
      </c>
      <c r="AL12" s="1166"/>
      <c r="AM12" s="1166"/>
      <c r="AN12" s="1167"/>
      <c r="AO12" s="284" t="s">
        <v>524</v>
      </c>
      <c r="AP12" s="284" t="s">
        <v>524</v>
      </c>
      <c r="AQ12" s="285">
        <v>13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526</v>
      </c>
      <c r="AL13" s="1166"/>
      <c r="AM13" s="1166"/>
      <c r="AN13" s="1167"/>
      <c r="AO13" s="284">
        <v>196515</v>
      </c>
      <c r="AP13" s="284">
        <v>1666</v>
      </c>
      <c r="AQ13" s="285">
        <v>2559</v>
      </c>
      <c r="AR13" s="286">
        <v>-34.9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527</v>
      </c>
      <c r="AL14" s="1166"/>
      <c r="AM14" s="1166"/>
      <c r="AN14" s="1167"/>
      <c r="AO14" s="284">
        <v>126032</v>
      </c>
      <c r="AP14" s="284">
        <v>1069</v>
      </c>
      <c r="AQ14" s="285">
        <v>1133</v>
      </c>
      <c r="AR14" s="286">
        <v>-5.6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528</v>
      </c>
      <c r="AL15" s="1169"/>
      <c r="AM15" s="1169"/>
      <c r="AN15" s="1170"/>
      <c r="AO15" s="284">
        <v>-435890</v>
      </c>
      <c r="AP15" s="284">
        <v>-3696</v>
      </c>
      <c r="AQ15" s="285">
        <v>-4006</v>
      </c>
      <c r="AR15" s="286">
        <v>-7.7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190</v>
      </c>
      <c r="AL16" s="1169"/>
      <c r="AM16" s="1169"/>
      <c r="AN16" s="1170"/>
      <c r="AO16" s="284">
        <v>7611244</v>
      </c>
      <c r="AP16" s="284">
        <v>64532</v>
      </c>
      <c r="AQ16" s="285">
        <v>66904</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533</v>
      </c>
      <c r="AL21" s="1172"/>
      <c r="AM21" s="1172"/>
      <c r="AN21" s="1173"/>
      <c r="AO21" s="297">
        <v>6.21</v>
      </c>
      <c r="AP21" s="298">
        <v>6.16</v>
      </c>
      <c r="AQ21" s="299">
        <v>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534</v>
      </c>
      <c r="AL22" s="1172"/>
      <c r="AM22" s="1172"/>
      <c r="AN22" s="1173"/>
      <c r="AO22" s="302">
        <v>100.6</v>
      </c>
      <c r="AP22" s="303">
        <v>98.9</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2" t="s">
        <v>535</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3"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4"/>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9" t="s">
        <v>538</v>
      </c>
      <c r="AL32" s="1180"/>
      <c r="AM32" s="1180"/>
      <c r="AN32" s="1181"/>
      <c r="AO32" s="312">
        <v>2966717</v>
      </c>
      <c r="AP32" s="312">
        <v>25153</v>
      </c>
      <c r="AQ32" s="313">
        <v>33699</v>
      </c>
      <c r="AR32" s="314">
        <v>-25.4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9" t="s">
        <v>539</v>
      </c>
      <c r="AL33" s="1180"/>
      <c r="AM33" s="1180"/>
      <c r="AN33" s="1181"/>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9" t="s">
        <v>540</v>
      </c>
      <c r="AL34" s="1180"/>
      <c r="AM34" s="1180"/>
      <c r="AN34" s="1181"/>
      <c r="AO34" s="312" t="s">
        <v>524</v>
      </c>
      <c r="AP34" s="312" t="s">
        <v>524</v>
      </c>
      <c r="AQ34" s="313">
        <v>23</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9" t="s">
        <v>541</v>
      </c>
      <c r="AL35" s="1180"/>
      <c r="AM35" s="1180"/>
      <c r="AN35" s="1181"/>
      <c r="AO35" s="312">
        <v>1046399</v>
      </c>
      <c r="AP35" s="312">
        <v>8872</v>
      </c>
      <c r="AQ35" s="313">
        <v>5771</v>
      </c>
      <c r="AR35" s="314">
        <v>53.7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9" t="s">
        <v>542</v>
      </c>
      <c r="AL36" s="1180"/>
      <c r="AM36" s="1180"/>
      <c r="AN36" s="1181"/>
      <c r="AO36" s="312" t="s">
        <v>524</v>
      </c>
      <c r="AP36" s="312" t="s">
        <v>524</v>
      </c>
      <c r="AQ36" s="313">
        <v>1158</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9" t="s">
        <v>543</v>
      </c>
      <c r="AL37" s="1180"/>
      <c r="AM37" s="1180"/>
      <c r="AN37" s="1181"/>
      <c r="AO37" s="312">
        <v>123920</v>
      </c>
      <c r="AP37" s="312">
        <v>1051</v>
      </c>
      <c r="AQ37" s="313">
        <v>631</v>
      </c>
      <c r="AR37" s="314">
        <v>66.599999999999994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82" t="s">
        <v>544</v>
      </c>
      <c r="AL38" s="1183"/>
      <c r="AM38" s="1183"/>
      <c r="AN38" s="1184"/>
      <c r="AO38" s="315" t="s">
        <v>524</v>
      </c>
      <c r="AP38" s="315" t="s">
        <v>524</v>
      </c>
      <c r="AQ38" s="316">
        <v>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82" t="s">
        <v>545</v>
      </c>
      <c r="AL39" s="1183"/>
      <c r="AM39" s="1183"/>
      <c r="AN39" s="1184"/>
      <c r="AO39" s="312">
        <v>-863882</v>
      </c>
      <c r="AP39" s="312">
        <v>-7324</v>
      </c>
      <c r="AQ39" s="313">
        <v>-6112</v>
      </c>
      <c r="AR39" s="314">
        <v>19.8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9" t="s">
        <v>546</v>
      </c>
      <c r="AL40" s="1180"/>
      <c r="AM40" s="1180"/>
      <c r="AN40" s="1181"/>
      <c r="AO40" s="312">
        <v>-2790585</v>
      </c>
      <c r="AP40" s="312">
        <v>-23660</v>
      </c>
      <c r="AQ40" s="313">
        <v>-25565</v>
      </c>
      <c r="AR40" s="314">
        <v>-7.5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5" t="s">
        <v>302</v>
      </c>
      <c r="AL41" s="1186"/>
      <c r="AM41" s="1186"/>
      <c r="AN41" s="1187"/>
      <c r="AO41" s="312">
        <v>482569</v>
      </c>
      <c r="AP41" s="312">
        <v>4091</v>
      </c>
      <c r="AQ41" s="313">
        <v>9604</v>
      </c>
      <c r="AR41" s="314">
        <v>-57.4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74" t="s">
        <v>516</v>
      </c>
      <c r="AN49" s="1176" t="s">
        <v>550</v>
      </c>
      <c r="AO49" s="1177"/>
      <c r="AP49" s="1177"/>
      <c r="AQ49" s="1177"/>
      <c r="AR49" s="117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5"/>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2283851</v>
      </c>
      <c r="AN51" s="334">
        <v>19011</v>
      </c>
      <c r="AO51" s="335">
        <v>-30.1</v>
      </c>
      <c r="AP51" s="336">
        <v>43226</v>
      </c>
      <c r="AQ51" s="337">
        <v>1.3</v>
      </c>
      <c r="AR51" s="338">
        <v>-31.4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1703130</v>
      </c>
      <c r="AN52" s="342">
        <v>14177</v>
      </c>
      <c r="AO52" s="343">
        <v>6.7</v>
      </c>
      <c r="AP52" s="344">
        <v>22622</v>
      </c>
      <c r="AQ52" s="345">
        <v>-0.2</v>
      </c>
      <c r="AR52" s="346">
        <v>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4288065</v>
      </c>
      <c r="AN53" s="334">
        <v>35888</v>
      </c>
      <c r="AO53" s="335">
        <v>88.8</v>
      </c>
      <c r="AP53" s="336">
        <v>42836</v>
      </c>
      <c r="AQ53" s="337">
        <v>-0.9</v>
      </c>
      <c r="AR53" s="338">
        <v>89.7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2187069</v>
      </c>
      <c r="AN54" s="342">
        <v>18304</v>
      </c>
      <c r="AO54" s="343">
        <v>29.1</v>
      </c>
      <c r="AP54" s="344">
        <v>22936</v>
      </c>
      <c r="AQ54" s="345">
        <v>1.4</v>
      </c>
      <c r="AR54" s="346">
        <v>27.7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2269003</v>
      </c>
      <c r="AN55" s="334">
        <v>19081</v>
      </c>
      <c r="AO55" s="335">
        <v>-46.8</v>
      </c>
      <c r="AP55" s="336">
        <v>44161</v>
      </c>
      <c r="AQ55" s="337">
        <v>3.1</v>
      </c>
      <c r="AR55" s="338">
        <v>-49.9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1411464</v>
      </c>
      <c r="AN56" s="342">
        <v>11869</v>
      </c>
      <c r="AO56" s="343">
        <v>-35.200000000000003</v>
      </c>
      <c r="AP56" s="344">
        <v>23644</v>
      </c>
      <c r="AQ56" s="345">
        <v>3.1</v>
      </c>
      <c r="AR56" s="346">
        <v>-38.299999999999997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2022003</v>
      </c>
      <c r="AN57" s="334">
        <v>17065</v>
      </c>
      <c r="AO57" s="335">
        <v>-10.6</v>
      </c>
      <c r="AP57" s="336">
        <v>43955</v>
      </c>
      <c r="AQ57" s="337">
        <v>-0.5</v>
      </c>
      <c r="AR57" s="338">
        <v>-10.1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1344981</v>
      </c>
      <c r="AN58" s="342">
        <v>11351</v>
      </c>
      <c r="AO58" s="343">
        <v>-4.4000000000000004</v>
      </c>
      <c r="AP58" s="344">
        <v>21318</v>
      </c>
      <c r="AQ58" s="345">
        <v>-9.8000000000000007</v>
      </c>
      <c r="AR58" s="346">
        <v>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2503611</v>
      </c>
      <c r="AN59" s="334">
        <v>21227</v>
      </c>
      <c r="AO59" s="335">
        <v>24.4</v>
      </c>
      <c r="AP59" s="336">
        <v>41921</v>
      </c>
      <c r="AQ59" s="337">
        <v>-4.5999999999999996</v>
      </c>
      <c r="AR59" s="338">
        <v>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1841498</v>
      </c>
      <c r="AN60" s="342">
        <v>15613</v>
      </c>
      <c r="AO60" s="343">
        <v>37.5</v>
      </c>
      <c r="AP60" s="344">
        <v>21655</v>
      </c>
      <c r="AQ60" s="345">
        <v>1.6</v>
      </c>
      <c r="AR60" s="346">
        <v>35.9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2673307</v>
      </c>
      <c r="AN61" s="349">
        <v>22454</v>
      </c>
      <c r="AO61" s="350">
        <v>5.0999999999999996</v>
      </c>
      <c r="AP61" s="351">
        <v>43220</v>
      </c>
      <c r="AQ61" s="352">
        <v>-0.3</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1697628</v>
      </c>
      <c r="AN62" s="342">
        <v>14263</v>
      </c>
      <c r="AO62" s="343">
        <v>6.7</v>
      </c>
      <c r="AP62" s="344">
        <v>22435</v>
      </c>
      <c r="AQ62" s="345">
        <v>-0.8</v>
      </c>
      <c r="AR62" s="346">
        <v>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Bm1mRq6goXNxGiKVL9XcuJ148wgMYjMswZDsPdUhMnM0OF2zEKGbBspDFkofrE6kG3GLe6ndSFU0VnsmRtCgQ==" saltValue="gUgbhzV0kchj9OxqvQg7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oym8099pIW6V7Q/wDjyhEC1w9cAAfjijZL8aYGQH8dJ6IUoaJ895RzDTpGzaFzJro/6pHuiiIb/lsq46sEWjFQ==" saltValue="4nSZ7d0Hzd9rv/P4O8Qt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QgMS0pbCMPS70aF7NJV+OmZBJJxaKf+JpR2oK1Maub0Bctur0qYlWoPCHZ8dm9nE4IpueebnzTSDxTVZjXemPg==" saltValue="Xn6BqUG4JJSJ9C7ED2NN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88" t="s">
        <v>3</v>
      </c>
      <c r="D47" s="1188"/>
      <c r="E47" s="1189"/>
      <c r="F47" s="11">
        <v>10.62</v>
      </c>
      <c r="G47" s="12">
        <v>10.59</v>
      </c>
      <c r="H47" s="12">
        <v>11.21</v>
      </c>
      <c r="I47" s="12">
        <v>10.64</v>
      </c>
      <c r="J47" s="13">
        <v>10.85</v>
      </c>
    </row>
    <row r="48" spans="2:10" ht="57.75" customHeight="1" x14ac:dyDescent="0.15">
      <c r="B48" s="14"/>
      <c r="C48" s="1190" t="s">
        <v>4</v>
      </c>
      <c r="D48" s="1190"/>
      <c r="E48" s="1191"/>
      <c r="F48" s="15">
        <v>4.99</v>
      </c>
      <c r="G48" s="16">
        <v>6.5</v>
      </c>
      <c r="H48" s="16">
        <v>7.65</v>
      </c>
      <c r="I48" s="16">
        <v>12.74</v>
      </c>
      <c r="J48" s="17">
        <v>8.06</v>
      </c>
    </row>
    <row r="49" spans="2:10" ht="57.75" customHeight="1" thickBot="1" x14ac:dyDescent="0.2">
      <c r="B49" s="18"/>
      <c r="C49" s="1192" t="s">
        <v>5</v>
      </c>
      <c r="D49" s="1192"/>
      <c r="E49" s="1193"/>
      <c r="F49" s="19">
        <v>1</v>
      </c>
      <c r="G49" s="20">
        <v>1.53</v>
      </c>
      <c r="H49" s="20">
        <v>2.4500000000000002</v>
      </c>
      <c r="I49" s="20">
        <v>5.49</v>
      </c>
      <c r="J49" s="21" t="s">
        <v>571</v>
      </c>
    </row>
    <row r="50" spans="2:10" x14ac:dyDescent="0.15"/>
  </sheetData>
  <sheetProtection algorithmName="SHA-512" hashValue="si1Nba1F/fLBi5+5Mmg7TO5tP6xJJ+/RV5KN+ZU0iQECxF66GrPvw7s1G61Tnyka1I59JFGvF+TpBz8ix6YKTA==" saltValue="VfwFuVoot21c7tx1+PbH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00" t="s">
        <v>572</v>
      </c>
      <c r="D34" s="1200"/>
      <c r="E34" s="1201"/>
      <c r="F34" s="32">
        <v>21.73</v>
      </c>
      <c r="G34" s="33">
        <v>21.83</v>
      </c>
      <c r="H34" s="33">
        <v>20.77</v>
      </c>
      <c r="I34" s="33">
        <v>18.239999999999998</v>
      </c>
      <c r="J34" s="34">
        <v>15.43</v>
      </c>
      <c r="K34" s="22"/>
      <c r="L34" s="22"/>
      <c r="M34" s="22"/>
      <c r="N34" s="22"/>
      <c r="O34" s="22"/>
      <c r="P34" s="22"/>
    </row>
    <row r="35" spans="1:16" ht="39" customHeight="1" x14ac:dyDescent="0.15">
      <c r="A35" s="22"/>
      <c r="B35" s="35"/>
      <c r="C35" s="1194" t="s">
        <v>573</v>
      </c>
      <c r="D35" s="1195"/>
      <c r="E35" s="1196"/>
      <c r="F35" s="36">
        <v>4.99</v>
      </c>
      <c r="G35" s="37">
        <v>6.49</v>
      </c>
      <c r="H35" s="37">
        <v>7.64</v>
      </c>
      <c r="I35" s="37">
        <v>12.73</v>
      </c>
      <c r="J35" s="38">
        <v>8.0500000000000007</v>
      </c>
      <c r="K35" s="22"/>
      <c r="L35" s="22"/>
      <c r="M35" s="22"/>
      <c r="N35" s="22"/>
      <c r="O35" s="22"/>
      <c r="P35" s="22"/>
    </row>
    <row r="36" spans="1:16" ht="39" customHeight="1" x14ac:dyDescent="0.15">
      <c r="A36" s="22"/>
      <c r="B36" s="35"/>
      <c r="C36" s="1194" t="s">
        <v>574</v>
      </c>
      <c r="D36" s="1195"/>
      <c r="E36" s="1196"/>
      <c r="F36" s="36">
        <v>1.1200000000000001</v>
      </c>
      <c r="G36" s="37">
        <v>7.0000000000000007E-2</v>
      </c>
      <c r="H36" s="37">
        <v>0.65</v>
      </c>
      <c r="I36" s="37">
        <v>0.91</v>
      </c>
      <c r="J36" s="38">
        <v>0.52</v>
      </c>
      <c r="K36" s="22"/>
      <c r="L36" s="22"/>
      <c r="M36" s="22"/>
      <c r="N36" s="22"/>
      <c r="O36" s="22"/>
      <c r="P36" s="22"/>
    </row>
    <row r="37" spans="1:16" ht="39" customHeight="1" x14ac:dyDescent="0.15">
      <c r="A37" s="22"/>
      <c r="B37" s="35"/>
      <c r="C37" s="1194" t="s">
        <v>575</v>
      </c>
      <c r="D37" s="1195"/>
      <c r="E37" s="1196"/>
      <c r="F37" s="36">
        <v>0.51</v>
      </c>
      <c r="G37" s="37">
        <v>0.47</v>
      </c>
      <c r="H37" s="37">
        <v>0.39</v>
      </c>
      <c r="I37" s="37">
        <v>0.2</v>
      </c>
      <c r="J37" s="38">
        <v>0.12</v>
      </c>
      <c r="K37" s="22"/>
      <c r="L37" s="22"/>
      <c r="M37" s="22"/>
      <c r="N37" s="22"/>
      <c r="O37" s="22"/>
      <c r="P37" s="22"/>
    </row>
    <row r="38" spans="1:16" ht="39" customHeight="1" x14ac:dyDescent="0.15">
      <c r="A38" s="22"/>
      <c r="B38" s="35"/>
      <c r="C38" s="1194" t="s">
        <v>576</v>
      </c>
      <c r="D38" s="1195"/>
      <c r="E38" s="1196"/>
      <c r="F38" s="36" t="s">
        <v>524</v>
      </c>
      <c r="G38" s="37" t="s">
        <v>524</v>
      </c>
      <c r="H38" s="37">
        <v>0.22</v>
      </c>
      <c r="I38" s="37">
        <v>0.06</v>
      </c>
      <c r="J38" s="38">
        <v>7.0000000000000007E-2</v>
      </c>
      <c r="K38" s="22"/>
      <c r="L38" s="22"/>
      <c r="M38" s="22"/>
      <c r="N38" s="22"/>
      <c r="O38" s="22"/>
      <c r="P38" s="22"/>
    </row>
    <row r="39" spans="1:16" ht="39" customHeight="1" x14ac:dyDescent="0.15">
      <c r="A39" s="22"/>
      <c r="B39" s="35"/>
      <c r="C39" s="1194" t="s">
        <v>577</v>
      </c>
      <c r="D39" s="1195"/>
      <c r="E39" s="1196"/>
      <c r="F39" s="36">
        <v>0.03</v>
      </c>
      <c r="G39" s="37">
        <v>0.02</v>
      </c>
      <c r="H39" s="37">
        <v>0.01</v>
      </c>
      <c r="I39" s="37">
        <v>0.02</v>
      </c>
      <c r="J39" s="38">
        <v>0.02</v>
      </c>
      <c r="K39" s="22"/>
      <c r="L39" s="22"/>
      <c r="M39" s="22"/>
      <c r="N39" s="22"/>
      <c r="O39" s="22"/>
      <c r="P39" s="22"/>
    </row>
    <row r="40" spans="1:16" ht="39" customHeight="1" x14ac:dyDescent="0.15">
      <c r="A40" s="22"/>
      <c r="B40" s="35"/>
      <c r="C40" s="1194" t="s">
        <v>578</v>
      </c>
      <c r="D40" s="1195"/>
      <c r="E40" s="1196"/>
      <c r="F40" s="36">
        <v>0</v>
      </c>
      <c r="G40" s="37">
        <v>0</v>
      </c>
      <c r="H40" s="37">
        <v>0</v>
      </c>
      <c r="I40" s="37">
        <v>0</v>
      </c>
      <c r="J40" s="38">
        <v>0</v>
      </c>
      <c r="K40" s="22"/>
      <c r="L40" s="22"/>
      <c r="M40" s="22"/>
      <c r="N40" s="22"/>
      <c r="O40" s="22"/>
      <c r="P40" s="22"/>
    </row>
    <row r="41" spans="1:16" ht="39" customHeight="1" x14ac:dyDescent="0.15">
      <c r="A41" s="22"/>
      <c r="B41" s="35"/>
      <c r="C41" s="1194" t="s">
        <v>579</v>
      </c>
      <c r="D41" s="1195"/>
      <c r="E41" s="1196"/>
      <c r="F41" s="36">
        <v>0</v>
      </c>
      <c r="G41" s="37">
        <v>0</v>
      </c>
      <c r="H41" s="37">
        <v>0</v>
      </c>
      <c r="I41" s="37">
        <v>0</v>
      </c>
      <c r="J41" s="38">
        <v>0</v>
      </c>
      <c r="K41" s="22"/>
      <c r="L41" s="22"/>
      <c r="M41" s="22"/>
      <c r="N41" s="22"/>
      <c r="O41" s="22"/>
      <c r="P41" s="22"/>
    </row>
    <row r="42" spans="1:16" ht="39" customHeight="1" x14ac:dyDescent="0.15">
      <c r="A42" s="22"/>
      <c r="B42" s="39"/>
      <c r="C42" s="1194" t="s">
        <v>580</v>
      </c>
      <c r="D42" s="1195"/>
      <c r="E42" s="1196"/>
      <c r="F42" s="36" t="s">
        <v>524</v>
      </c>
      <c r="G42" s="37" t="s">
        <v>524</v>
      </c>
      <c r="H42" s="37" t="s">
        <v>524</v>
      </c>
      <c r="I42" s="37" t="s">
        <v>524</v>
      </c>
      <c r="J42" s="38" t="s">
        <v>524</v>
      </c>
      <c r="K42" s="22"/>
      <c r="L42" s="22"/>
      <c r="M42" s="22"/>
      <c r="N42" s="22"/>
      <c r="O42" s="22"/>
      <c r="P42" s="22"/>
    </row>
    <row r="43" spans="1:16" ht="39" customHeight="1" thickBot="1" x14ac:dyDescent="0.2">
      <c r="A43" s="22"/>
      <c r="B43" s="40"/>
      <c r="C43" s="1197" t="s">
        <v>581</v>
      </c>
      <c r="D43" s="1198"/>
      <c r="E43" s="1199"/>
      <c r="F43" s="41">
        <v>0</v>
      </c>
      <c r="G43" s="42">
        <v>0.4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X9Y72X+eJbeuS9UHR/bvKCHTAs7mcjNx2CD8bSsW/COETmhEI2peDCsBGAh9OrNVN4kRYkVDYjU5XPKlHF+VA==" saltValue="3XGQini59ID+IzW2AEM3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3060</v>
      </c>
      <c r="L45" s="60">
        <v>3178</v>
      </c>
      <c r="M45" s="60">
        <v>2993</v>
      </c>
      <c r="N45" s="60">
        <v>2944</v>
      </c>
      <c r="O45" s="61">
        <v>2967</v>
      </c>
      <c r="P45" s="48"/>
      <c r="Q45" s="48"/>
      <c r="R45" s="48"/>
      <c r="S45" s="48"/>
      <c r="T45" s="48"/>
      <c r="U45" s="48"/>
    </row>
    <row r="46" spans="1:21" ht="30.75" customHeight="1" x14ac:dyDescent="0.15">
      <c r="A46" s="48"/>
      <c r="B46" s="1204"/>
      <c r="C46" s="1205"/>
      <c r="D46" s="62"/>
      <c r="E46" s="1210" t="s">
        <v>13</v>
      </c>
      <c r="F46" s="1210"/>
      <c r="G46" s="1210"/>
      <c r="H46" s="1210"/>
      <c r="I46" s="1210"/>
      <c r="J46" s="1211"/>
      <c r="K46" s="63" t="s">
        <v>524</v>
      </c>
      <c r="L46" s="64" t="s">
        <v>524</v>
      </c>
      <c r="M46" s="64" t="s">
        <v>524</v>
      </c>
      <c r="N46" s="64" t="s">
        <v>524</v>
      </c>
      <c r="O46" s="65" t="s">
        <v>524</v>
      </c>
      <c r="P46" s="48"/>
      <c r="Q46" s="48"/>
      <c r="R46" s="48"/>
      <c r="S46" s="48"/>
      <c r="T46" s="48"/>
      <c r="U46" s="48"/>
    </row>
    <row r="47" spans="1:21" ht="30.75" customHeight="1" x14ac:dyDescent="0.15">
      <c r="A47" s="48"/>
      <c r="B47" s="1204"/>
      <c r="C47" s="1205"/>
      <c r="D47" s="62"/>
      <c r="E47" s="1210" t="s">
        <v>14</v>
      </c>
      <c r="F47" s="1210"/>
      <c r="G47" s="1210"/>
      <c r="H47" s="1210"/>
      <c r="I47" s="1210"/>
      <c r="J47" s="1211"/>
      <c r="K47" s="63" t="s">
        <v>524</v>
      </c>
      <c r="L47" s="64" t="s">
        <v>524</v>
      </c>
      <c r="M47" s="64" t="s">
        <v>524</v>
      </c>
      <c r="N47" s="64" t="s">
        <v>524</v>
      </c>
      <c r="O47" s="65" t="s">
        <v>524</v>
      </c>
      <c r="P47" s="48"/>
      <c r="Q47" s="48"/>
      <c r="R47" s="48"/>
      <c r="S47" s="48"/>
      <c r="T47" s="48"/>
      <c r="U47" s="48"/>
    </row>
    <row r="48" spans="1:21" ht="30.75" customHeight="1" x14ac:dyDescent="0.15">
      <c r="A48" s="48"/>
      <c r="B48" s="1204"/>
      <c r="C48" s="1205"/>
      <c r="D48" s="62"/>
      <c r="E48" s="1210" t="s">
        <v>15</v>
      </c>
      <c r="F48" s="1210"/>
      <c r="G48" s="1210"/>
      <c r="H48" s="1210"/>
      <c r="I48" s="1210"/>
      <c r="J48" s="1211"/>
      <c r="K48" s="63">
        <v>1203</v>
      </c>
      <c r="L48" s="64">
        <v>1058</v>
      </c>
      <c r="M48" s="64">
        <v>1090</v>
      </c>
      <c r="N48" s="64">
        <v>1043</v>
      </c>
      <c r="O48" s="65">
        <v>1046</v>
      </c>
      <c r="P48" s="48"/>
      <c r="Q48" s="48"/>
      <c r="R48" s="48"/>
      <c r="S48" s="48"/>
      <c r="T48" s="48"/>
      <c r="U48" s="48"/>
    </row>
    <row r="49" spans="1:21" ht="30.75" customHeight="1" x14ac:dyDescent="0.15">
      <c r="A49" s="48"/>
      <c r="B49" s="1204"/>
      <c r="C49" s="1205"/>
      <c r="D49" s="62"/>
      <c r="E49" s="1210" t="s">
        <v>16</v>
      </c>
      <c r="F49" s="1210"/>
      <c r="G49" s="1210"/>
      <c r="H49" s="1210"/>
      <c r="I49" s="1210"/>
      <c r="J49" s="1211"/>
      <c r="K49" s="63" t="s">
        <v>524</v>
      </c>
      <c r="L49" s="64" t="s">
        <v>524</v>
      </c>
      <c r="M49" s="64" t="s">
        <v>524</v>
      </c>
      <c r="N49" s="64" t="s">
        <v>524</v>
      </c>
      <c r="O49" s="65" t="s">
        <v>524</v>
      </c>
      <c r="P49" s="48"/>
      <c r="Q49" s="48"/>
      <c r="R49" s="48"/>
      <c r="S49" s="48"/>
      <c r="T49" s="48"/>
      <c r="U49" s="48"/>
    </row>
    <row r="50" spans="1:21" ht="30.75" customHeight="1" x14ac:dyDescent="0.15">
      <c r="A50" s="48"/>
      <c r="B50" s="1204"/>
      <c r="C50" s="1205"/>
      <c r="D50" s="62"/>
      <c r="E50" s="1210" t="s">
        <v>17</v>
      </c>
      <c r="F50" s="1210"/>
      <c r="G50" s="1210"/>
      <c r="H50" s="1210"/>
      <c r="I50" s="1210"/>
      <c r="J50" s="1211"/>
      <c r="K50" s="63" t="s">
        <v>524</v>
      </c>
      <c r="L50" s="64">
        <v>898</v>
      </c>
      <c r="M50" s="64">
        <v>124</v>
      </c>
      <c r="N50" s="64">
        <v>124</v>
      </c>
      <c r="O50" s="65">
        <v>124</v>
      </c>
      <c r="P50" s="48"/>
      <c r="Q50" s="48"/>
      <c r="R50" s="48"/>
      <c r="S50" s="48"/>
      <c r="T50" s="48"/>
      <c r="U50" s="48"/>
    </row>
    <row r="51" spans="1:21" ht="30.75" customHeight="1" x14ac:dyDescent="0.15">
      <c r="A51" s="48"/>
      <c r="B51" s="1206"/>
      <c r="C51" s="1207"/>
      <c r="D51" s="66"/>
      <c r="E51" s="1210" t="s">
        <v>18</v>
      </c>
      <c r="F51" s="1210"/>
      <c r="G51" s="1210"/>
      <c r="H51" s="1210"/>
      <c r="I51" s="1210"/>
      <c r="J51" s="1211"/>
      <c r="K51" s="63" t="s">
        <v>524</v>
      </c>
      <c r="L51" s="64" t="s">
        <v>524</v>
      </c>
      <c r="M51" s="64" t="s">
        <v>524</v>
      </c>
      <c r="N51" s="64" t="s">
        <v>524</v>
      </c>
      <c r="O51" s="65" t="s">
        <v>524</v>
      </c>
      <c r="P51" s="48"/>
      <c r="Q51" s="48"/>
      <c r="R51" s="48"/>
      <c r="S51" s="48"/>
      <c r="T51" s="48"/>
      <c r="U51" s="48"/>
    </row>
    <row r="52" spans="1:21" ht="30.75" customHeight="1" x14ac:dyDescent="0.15">
      <c r="A52" s="48"/>
      <c r="B52" s="1212" t="s">
        <v>19</v>
      </c>
      <c r="C52" s="1213"/>
      <c r="D52" s="66"/>
      <c r="E52" s="1210" t="s">
        <v>20</v>
      </c>
      <c r="F52" s="1210"/>
      <c r="G52" s="1210"/>
      <c r="H52" s="1210"/>
      <c r="I52" s="1210"/>
      <c r="J52" s="1211"/>
      <c r="K52" s="63">
        <v>3442</v>
      </c>
      <c r="L52" s="64">
        <v>3740</v>
      </c>
      <c r="M52" s="64">
        <v>3592</v>
      </c>
      <c r="N52" s="64">
        <v>3673</v>
      </c>
      <c r="O52" s="65">
        <v>3655</v>
      </c>
      <c r="P52" s="48"/>
      <c r="Q52" s="48"/>
      <c r="R52" s="48"/>
      <c r="S52" s="48"/>
      <c r="T52" s="48"/>
      <c r="U52" s="48"/>
    </row>
    <row r="53" spans="1:21" ht="30.75" customHeight="1" thickBot="1" x14ac:dyDescent="0.2">
      <c r="A53" s="48"/>
      <c r="B53" s="1214" t="s">
        <v>21</v>
      </c>
      <c r="C53" s="1215"/>
      <c r="D53" s="67"/>
      <c r="E53" s="1216" t="s">
        <v>22</v>
      </c>
      <c r="F53" s="1216"/>
      <c r="G53" s="1216"/>
      <c r="H53" s="1216"/>
      <c r="I53" s="1216"/>
      <c r="J53" s="1217"/>
      <c r="K53" s="68">
        <v>821</v>
      </c>
      <c r="L53" s="69">
        <v>1394</v>
      </c>
      <c r="M53" s="69">
        <v>615</v>
      </c>
      <c r="N53" s="69">
        <v>438</v>
      </c>
      <c r="O53" s="70">
        <v>482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18" t="s">
        <v>26</v>
      </c>
      <c r="C58" s="1219"/>
      <c r="D58" s="1224" t="s">
        <v>27</v>
      </c>
      <c r="E58" s="1225"/>
      <c r="F58" s="1225"/>
      <c r="G58" s="1225"/>
      <c r="H58" s="1225"/>
      <c r="I58" s="1225"/>
      <c r="J58" s="1226"/>
      <c r="K58" s="83"/>
      <c r="L58" s="84"/>
      <c r="M58" s="84"/>
      <c r="N58" s="84"/>
      <c r="O58" s="85"/>
    </row>
    <row r="59" spans="1:21" ht="31.5" customHeight="1" x14ac:dyDescent="0.15">
      <c r="B59" s="1220"/>
      <c r="C59" s="1221"/>
      <c r="D59" s="1227" t="s">
        <v>28</v>
      </c>
      <c r="E59" s="1228"/>
      <c r="F59" s="1228"/>
      <c r="G59" s="1228"/>
      <c r="H59" s="1228"/>
      <c r="I59" s="1228"/>
      <c r="J59" s="1229"/>
      <c r="K59" s="86"/>
      <c r="L59" s="87"/>
      <c r="M59" s="87"/>
      <c r="N59" s="87"/>
      <c r="O59" s="88"/>
    </row>
    <row r="60" spans="1:21" ht="31.5" customHeight="1" thickBot="1" x14ac:dyDescent="0.2">
      <c r="B60" s="1222"/>
      <c r="C60" s="1223"/>
      <c r="D60" s="1230" t="s">
        <v>29</v>
      </c>
      <c r="E60" s="1231"/>
      <c r="F60" s="1231"/>
      <c r="G60" s="1231"/>
      <c r="H60" s="1231"/>
      <c r="I60" s="1231"/>
      <c r="J60" s="123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1UUCy5EU1/tnhdjjfYm8tC3BSmnjtETWsRbv2Ve8JLtqD6MiKxHF3rnzJWRvSK8+0FSyKyLFtB9dQwCtIVfQ==" saltValue="YDtEK4sUatyhkuGH0+k0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33" t="s">
        <v>32</v>
      </c>
      <c r="C41" s="1234"/>
      <c r="D41" s="105"/>
      <c r="E41" s="1239" t="s">
        <v>33</v>
      </c>
      <c r="F41" s="1239"/>
      <c r="G41" s="1239"/>
      <c r="H41" s="1240"/>
      <c r="I41" s="355">
        <v>18507</v>
      </c>
      <c r="J41" s="356">
        <v>18005</v>
      </c>
      <c r="K41" s="356">
        <v>17322</v>
      </c>
      <c r="L41" s="356">
        <v>16532</v>
      </c>
      <c r="M41" s="357">
        <v>14404</v>
      </c>
    </row>
    <row r="42" spans="2:13" ht="27.75" customHeight="1" x14ac:dyDescent="0.15">
      <c r="B42" s="1235"/>
      <c r="C42" s="1236"/>
      <c r="D42" s="106"/>
      <c r="E42" s="1241" t="s">
        <v>34</v>
      </c>
      <c r="F42" s="1241"/>
      <c r="G42" s="1241"/>
      <c r="H42" s="1242"/>
      <c r="I42" s="358">
        <v>2790</v>
      </c>
      <c r="J42" s="359">
        <v>1730</v>
      </c>
      <c r="K42" s="359">
        <v>1615</v>
      </c>
      <c r="L42" s="359">
        <v>1500</v>
      </c>
      <c r="M42" s="360">
        <v>1384</v>
      </c>
    </row>
    <row r="43" spans="2:13" ht="27.75" customHeight="1" x14ac:dyDescent="0.15">
      <c r="B43" s="1235"/>
      <c r="C43" s="1236"/>
      <c r="D43" s="106"/>
      <c r="E43" s="1241" t="s">
        <v>35</v>
      </c>
      <c r="F43" s="1241"/>
      <c r="G43" s="1241"/>
      <c r="H43" s="1242"/>
      <c r="I43" s="358">
        <v>9632</v>
      </c>
      <c r="J43" s="359">
        <v>9525</v>
      </c>
      <c r="K43" s="359">
        <v>7937</v>
      </c>
      <c r="L43" s="359">
        <v>6883</v>
      </c>
      <c r="M43" s="360">
        <v>5868</v>
      </c>
    </row>
    <row r="44" spans="2:13" ht="27.75" customHeight="1" x14ac:dyDescent="0.15">
      <c r="B44" s="1235"/>
      <c r="C44" s="1236"/>
      <c r="D44" s="106"/>
      <c r="E44" s="1241" t="s">
        <v>36</v>
      </c>
      <c r="F44" s="1241"/>
      <c r="G44" s="1241"/>
      <c r="H44" s="1242"/>
      <c r="I44" s="358" t="s">
        <v>524</v>
      </c>
      <c r="J44" s="359" t="s">
        <v>524</v>
      </c>
      <c r="K44" s="359" t="s">
        <v>524</v>
      </c>
      <c r="L44" s="359" t="s">
        <v>524</v>
      </c>
      <c r="M44" s="360" t="s">
        <v>524</v>
      </c>
    </row>
    <row r="45" spans="2:13" ht="27.75" customHeight="1" x14ac:dyDescent="0.15">
      <c r="B45" s="1235"/>
      <c r="C45" s="1236"/>
      <c r="D45" s="106"/>
      <c r="E45" s="1241" t="s">
        <v>37</v>
      </c>
      <c r="F45" s="1241"/>
      <c r="G45" s="1241"/>
      <c r="H45" s="1242"/>
      <c r="I45" s="358">
        <v>6721</v>
      </c>
      <c r="J45" s="359">
        <v>6494</v>
      </c>
      <c r="K45" s="359">
        <v>6505</v>
      </c>
      <c r="L45" s="359">
        <v>6306</v>
      </c>
      <c r="M45" s="360">
        <v>6328</v>
      </c>
    </row>
    <row r="46" spans="2:13" ht="27.75" customHeight="1" x14ac:dyDescent="0.15">
      <c r="B46" s="1235"/>
      <c r="C46" s="1236"/>
      <c r="D46" s="107"/>
      <c r="E46" s="1241" t="s">
        <v>38</v>
      </c>
      <c r="F46" s="1241"/>
      <c r="G46" s="1241"/>
      <c r="H46" s="1242"/>
      <c r="I46" s="358">
        <v>10</v>
      </c>
      <c r="J46" s="359">
        <v>21</v>
      </c>
      <c r="K46" s="359" t="s">
        <v>524</v>
      </c>
      <c r="L46" s="359">
        <v>16</v>
      </c>
      <c r="M46" s="360">
        <v>11</v>
      </c>
    </row>
    <row r="47" spans="2:13" ht="27.75" customHeight="1" x14ac:dyDescent="0.15">
      <c r="B47" s="1235"/>
      <c r="C47" s="1236"/>
      <c r="D47" s="108"/>
      <c r="E47" s="1243" t="s">
        <v>39</v>
      </c>
      <c r="F47" s="1244"/>
      <c r="G47" s="1244"/>
      <c r="H47" s="1245"/>
      <c r="I47" s="358" t="s">
        <v>524</v>
      </c>
      <c r="J47" s="359" t="s">
        <v>524</v>
      </c>
      <c r="K47" s="359" t="s">
        <v>524</v>
      </c>
      <c r="L47" s="359" t="s">
        <v>524</v>
      </c>
      <c r="M47" s="360" t="s">
        <v>524</v>
      </c>
    </row>
    <row r="48" spans="2:13" ht="27.75" customHeight="1" x14ac:dyDescent="0.15">
      <c r="B48" s="1235"/>
      <c r="C48" s="1236"/>
      <c r="D48" s="106"/>
      <c r="E48" s="1241" t="s">
        <v>40</v>
      </c>
      <c r="F48" s="1241"/>
      <c r="G48" s="1241"/>
      <c r="H48" s="1242"/>
      <c r="I48" s="358" t="s">
        <v>524</v>
      </c>
      <c r="J48" s="359" t="s">
        <v>524</v>
      </c>
      <c r="K48" s="359" t="s">
        <v>524</v>
      </c>
      <c r="L48" s="359" t="s">
        <v>524</v>
      </c>
      <c r="M48" s="360" t="s">
        <v>524</v>
      </c>
    </row>
    <row r="49" spans="2:13" ht="27.75" customHeight="1" x14ac:dyDescent="0.15">
      <c r="B49" s="1237"/>
      <c r="C49" s="1238"/>
      <c r="D49" s="106"/>
      <c r="E49" s="1241" t="s">
        <v>41</v>
      </c>
      <c r="F49" s="1241"/>
      <c r="G49" s="1241"/>
      <c r="H49" s="1242"/>
      <c r="I49" s="358" t="s">
        <v>524</v>
      </c>
      <c r="J49" s="359" t="s">
        <v>524</v>
      </c>
      <c r="K49" s="359" t="s">
        <v>524</v>
      </c>
      <c r="L49" s="359" t="s">
        <v>524</v>
      </c>
      <c r="M49" s="360" t="s">
        <v>524</v>
      </c>
    </row>
    <row r="50" spans="2:13" ht="27.75" customHeight="1" x14ac:dyDescent="0.15">
      <c r="B50" s="1246" t="s">
        <v>42</v>
      </c>
      <c r="C50" s="1247"/>
      <c r="D50" s="109"/>
      <c r="E50" s="1241" t="s">
        <v>43</v>
      </c>
      <c r="F50" s="1241"/>
      <c r="G50" s="1241"/>
      <c r="H50" s="1242"/>
      <c r="I50" s="358">
        <v>12487</v>
      </c>
      <c r="J50" s="359">
        <v>12135</v>
      </c>
      <c r="K50" s="359">
        <v>12875</v>
      </c>
      <c r="L50" s="359">
        <v>14062</v>
      </c>
      <c r="M50" s="360">
        <v>15718</v>
      </c>
    </row>
    <row r="51" spans="2:13" ht="27.75" customHeight="1" x14ac:dyDescent="0.15">
      <c r="B51" s="1235"/>
      <c r="C51" s="1236"/>
      <c r="D51" s="106"/>
      <c r="E51" s="1241" t="s">
        <v>44</v>
      </c>
      <c r="F51" s="1241"/>
      <c r="G51" s="1241"/>
      <c r="H51" s="1242"/>
      <c r="I51" s="358">
        <v>7137</v>
      </c>
      <c r="J51" s="359">
        <v>7450</v>
      </c>
      <c r="K51" s="359">
        <v>7950</v>
      </c>
      <c r="L51" s="359">
        <v>8349</v>
      </c>
      <c r="M51" s="360">
        <v>8292</v>
      </c>
    </row>
    <row r="52" spans="2:13" ht="27.75" customHeight="1" x14ac:dyDescent="0.15">
      <c r="B52" s="1237"/>
      <c r="C52" s="1238"/>
      <c r="D52" s="106"/>
      <c r="E52" s="1241" t="s">
        <v>45</v>
      </c>
      <c r="F52" s="1241"/>
      <c r="G52" s="1241"/>
      <c r="H52" s="1242"/>
      <c r="I52" s="358">
        <v>33514</v>
      </c>
      <c r="J52" s="359">
        <v>33345</v>
      </c>
      <c r="K52" s="359">
        <v>32708</v>
      </c>
      <c r="L52" s="359">
        <v>32168</v>
      </c>
      <c r="M52" s="360">
        <v>30724</v>
      </c>
    </row>
    <row r="53" spans="2:13" ht="27.75" customHeight="1" thickBot="1" x14ac:dyDescent="0.2">
      <c r="B53" s="1248" t="s">
        <v>46</v>
      </c>
      <c r="C53" s="1249"/>
      <c r="D53" s="110"/>
      <c r="E53" s="1250" t="s">
        <v>47</v>
      </c>
      <c r="F53" s="1250"/>
      <c r="G53" s="1250"/>
      <c r="H53" s="1251"/>
      <c r="I53" s="361">
        <v>-15478</v>
      </c>
      <c r="J53" s="362">
        <v>-17156</v>
      </c>
      <c r="K53" s="362">
        <v>-20155</v>
      </c>
      <c r="L53" s="362">
        <v>-23341</v>
      </c>
      <c r="M53" s="363">
        <v>-26740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WDQ2kw7flFmT9Ctbc+D+4yc92Y/injnjrRguTIrkS4KCGgc16th+cJEeibE/Rto5tcElek/31ZM9Rp2wqYlvg==" saltValue="epyFKYtrEzYb5aZOqJfq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60" t="s">
        <v>50</v>
      </c>
      <c r="D55" s="1260"/>
      <c r="E55" s="1261"/>
      <c r="F55" s="122">
        <v>2656</v>
      </c>
      <c r="G55" s="122">
        <v>2657</v>
      </c>
      <c r="H55" s="123">
        <v>2657</v>
      </c>
    </row>
    <row r="56" spans="2:8" ht="52.5" customHeight="1" x14ac:dyDescent="0.15">
      <c r="B56" s="124"/>
      <c r="C56" s="1262" t="s">
        <v>51</v>
      </c>
      <c r="D56" s="1262"/>
      <c r="E56" s="1263"/>
      <c r="F56" s="125">
        <v>2043</v>
      </c>
      <c r="G56" s="125">
        <v>2114</v>
      </c>
      <c r="H56" s="126">
        <v>2242</v>
      </c>
    </row>
    <row r="57" spans="2:8" ht="53.25" customHeight="1" x14ac:dyDescent="0.15">
      <c r="B57" s="124"/>
      <c r="C57" s="1264" t="s">
        <v>52</v>
      </c>
      <c r="D57" s="1264"/>
      <c r="E57" s="1265"/>
      <c r="F57" s="127">
        <v>5178</v>
      </c>
      <c r="G57" s="127">
        <v>6079</v>
      </c>
      <c r="H57" s="128">
        <v>7732</v>
      </c>
    </row>
    <row r="58" spans="2:8" ht="45.75" customHeight="1" x14ac:dyDescent="0.15">
      <c r="B58" s="129"/>
      <c r="C58" s="1252" t="s">
        <v>53</v>
      </c>
      <c r="D58" s="1253"/>
      <c r="E58" s="1254"/>
      <c r="F58" s="130"/>
      <c r="G58" s="130"/>
      <c r="H58" s="131"/>
    </row>
    <row r="59" spans="2:8" ht="45.75" customHeight="1" x14ac:dyDescent="0.15">
      <c r="B59" s="129"/>
      <c r="C59" s="1252" t="s">
        <v>54</v>
      </c>
      <c r="D59" s="1253"/>
      <c r="E59" s="1254"/>
      <c r="F59" s="130"/>
      <c r="G59" s="130"/>
      <c r="H59" s="131"/>
    </row>
    <row r="60" spans="2:8" ht="45.75" customHeight="1" x14ac:dyDescent="0.15">
      <c r="B60" s="129"/>
      <c r="C60" s="1252" t="s">
        <v>54</v>
      </c>
      <c r="D60" s="1253"/>
      <c r="E60" s="1254"/>
      <c r="F60" s="130"/>
      <c r="G60" s="130"/>
      <c r="H60" s="131"/>
    </row>
    <row r="61" spans="2:8" ht="45.75" customHeight="1" x14ac:dyDescent="0.15">
      <c r="B61" s="129"/>
      <c r="C61" s="1252" t="s">
        <v>54</v>
      </c>
      <c r="D61" s="1253"/>
      <c r="E61" s="1254"/>
      <c r="F61" s="130"/>
      <c r="G61" s="130"/>
      <c r="H61" s="131"/>
    </row>
    <row r="62" spans="2:8" ht="45.75" customHeight="1" thickBot="1" x14ac:dyDescent="0.2">
      <c r="B62" s="132"/>
      <c r="C62" s="1255" t="s">
        <v>54</v>
      </c>
      <c r="D62" s="1256"/>
      <c r="E62" s="1257"/>
      <c r="F62" s="133"/>
      <c r="G62" s="133"/>
      <c r="H62" s="134"/>
    </row>
    <row r="63" spans="2:8" ht="52.5" customHeight="1" thickBot="1" x14ac:dyDescent="0.2">
      <c r="B63" s="135"/>
      <c r="C63" s="1258" t="s">
        <v>55</v>
      </c>
      <c r="D63" s="1258"/>
      <c r="E63" s="1259"/>
      <c r="F63" s="136">
        <v>9877</v>
      </c>
      <c r="G63" s="136">
        <v>10850</v>
      </c>
      <c r="H63" s="137">
        <v>12632</v>
      </c>
    </row>
    <row r="64" spans="2:8" x14ac:dyDescent="0.15"/>
  </sheetData>
  <sheetProtection algorithmName="SHA-512" hashValue="QDL9XEcuhxGFoxv26QOQwD3+9ava7jaz5/a1YOtQrpfNi6DwRxuW9Kio+Q1hgXkaVT+oyrJbjSrSBLiLfWa0BQ==" saltValue="GnOerFA0EsQWaxQNXUhH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F929E-9788-474B-B281-514402F03173}">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600</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78" t="s">
        <v>603</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x14ac:dyDescent="0.15">
      <c r="B44" s="365"/>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x14ac:dyDescent="0.15">
      <c r="B45" s="365"/>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x14ac:dyDescent="0.15">
      <c r="B46" s="365"/>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x14ac:dyDescent="0.15">
      <c r="B47" s="365"/>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598</v>
      </c>
    </row>
    <row r="50" spans="1:109" ht="13.5" x14ac:dyDescent="0.15">
      <c r="B50" s="365"/>
      <c r="G50" s="1266"/>
      <c r="H50" s="1266"/>
      <c r="I50" s="1266"/>
      <c r="J50" s="1266"/>
      <c r="K50" s="373"/>
      <c r="L50" s="373"/>
      <c r="M50" s="372"/>
      <c r="N50" s="372"/>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69" t="s">
        <v>566</v>
      </c>
      <c r="BQ50" s="1269"/>
      <c r="BR50" s="1269"/>
      <c r="BS50" s="1269"/>
      <c r="BT50" s="1269"/>
      <c r="BU50" s="1269"/>
      <c r="BV50" s="1269"/>
      <c r="BW50" s="1269"/>
      <c r="BX50" s="1269" t="s">
        <v>567</v>
      </c>
      <c r="BY50" s="1269"/>
      <c r="BZ50" s="1269"/>
      <c r="CA50" s="1269"/>
      <c r="CB50" s="1269"/>
      <c r="CC50" s="1269"/>
      <c r="CD50" s="1269"/>
      <c r="CE50" s="1269"/>
      <c r="CF50" s="1269" t="s">
        <v>568</v>
      </c>
      <c r="CG50" s="1269"/>
      <c r="CH50" s="1269"/>
      <c r="CI50" s="1269"/>
      <c r="CJ50" s="1269"/>
      <c r="CK50" s="1269"/>
      <c r="CL50" s="1269"/>
      <c r="CM50" s="1269"/>
      <c r="CN50" s="1269" t="s">
        <v>569</v>
      </c>
      <c r="CO50" s="1269"/>
      <c r="CP50" s="1269"/>
      <c r="CQ50" s="1269"/>
      <c r="CR50" s="1269"/>
      <c r="CS50" s="1269"/>
      <c r="CT50" s="1269"/>
      <c r="CU50" s="1269"/>
      <c r="CV50" s="1269" t="s">
        <v>570</v>
      </c>
      <c r="CW50" s="1269"/>
      <c r="CX50" s="1269"/>
      <c r="CY50" s="1269"/>
      <c r="CZ50" s="1269"/>
      <c r="DA50" s="1269"/>
      <c r="DB50" s="1269"/>
      <c r="DC50" s="1269"/>
    </row>
    <row r="51" spans="1:109" ht="13.5" customHeight="1" x14ac:dyDescent="0.15">
      <c r="B51" s="365"/>
      <c r="G51" s="1277"/>
      <c r="H51" s="1277"/>
      <c r="I51" s="1287"/>
      <c r="J51" s="1287"/>
      <c r="K51" s="1271"/>
      <c r="L51" s="1271"/>
      <c r="M51" s="1271"/>
      <c r="N51" s="1271"/>
      <c r="AM51" s="371"/>
      <c r="AN51" s="1270" t="s">
        <v>597</v>
      </c>
      <c r="AO51" s="1270"/>
      <c r="AP51" s="1270"/>
      <c r="AQ51" s="1270"/>
      <c r="AR51" s="1270"/>
      <c r="AS51" s="1270"/>
      <c r="AT51" s="1270"/>
      <c r="AU51" s="1270"/>
      <c r="AV51" s="1270"/>
      <c r="AW51" s="1270"/>
      <c r="AX51" s="1270"/>
      <c r="AY51" s="1270"/>
      <c r="AZ51" s="1270"/>
      <c r="BA51" s="1270"/>
      <c r="BB51" s="1270" t="s">
        <v>595</v>
      </c>
      <c r="BC51" s="1270"/>
      <c r="BD51" s="1270"/>
      <c r="BE51" s="1270"/>
      <c r="BF51" s="1270"/>
      <c r="BG51" s="1270"/>
      <c r="BH51" s="1270"/>
      <c r="BI51" s="1270"/>
      <c r="BJ51" s="1270"/>
      <c r="BK51" s="1270"/>
      <c r="BL51" s="1270"/>
      <c r="BM51" s="1270"/>
      <c r="BN51" s="1270"/>
      <c r="BO51" s="1270"/>
      <c r="BP51" s="1268"/>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row>
    <row r="52" spans="1:109" ht="13.5" x14ac:dyDescent="0.15">
      <c r="B52" s="365"/>
      <c r="G52" s="1277"/>
      <c r="H52" s="1277"/>
      <c r="I52" s="1287"/>
      <c r="J52" s="1287"/>
      <c r="K52" s="1271"/>
      <c r="L52" s="1271"/>
      <c r="M52" s="1271"/>
      <c r="N52" s="1271"/>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5" x14ac:dyDescent="0.15">
      <c r="A53" s="379"/>
      <c r="B53" s="365"/>
      <c r="G53" s="1277"/>
      <c r="H53" s="1277"/>
      <c r="I53" s="1266"/>
      <c r="J53" s="1266"/>
      <c r="K53" s="1271"/>
      <c r="L53" s="1271"/>
      <c r="M53" s="1271"/>
      <c r="N53" s="1271"/>
      <c r="AM53" s="371"/>
      <c r="AN53" s="1270"/>
      <c r="AO53" s="1270"/>
      <c r="AP53" s="1270"/>
      <c r="AQ53" s="1270"/>
      <c r="AR53" s="1270"/>
      <c r="AS53" s="1270"/>
      <c r="AT53" s="1270"/>
      <c r="AU53" s="1270"/>
      <c r="AV53" s="1270"/>
      <c r="AW53" s="1270"/>
      <c r="AX53" s="1270"/>
      <c r="AY53" s="1270"/>
      <c r="AZ53" s="1270"/>
      <c r="BA53" s="1270"/>
      <c r="BB53" s="1270" t="s">
        <v>602</v>
      </c>
      <c r="BC53" s="1270"/>
      <c r="BD53" s="1270"/>
      <c r="BE53" s="1270"/>
      <c r="BF53" s="1270"/>
      <c r="BG53" s="1270"/>
      <c r="BH53" s="1270"/>
      <c r="BI53" s="1270"/>
      <c r="BJ53" s="1270"/>
      <c r="BK53" s="1270"/>
      <c r="BL53" s="1270"/>
      <c r="BM53" s="1270"/>
      <c r="BN53" s="1270"/>
      <c r="BO53" s="1270"/>
      <c r="BP53" s="1268">
        <v>60.7</v>
      </c>
      <c r="BQ53" s="1268"/>
      <c r="BR53" s="1268"/>
      <c r="BS53" s="1268"/>
      <c r="BT53" s="1268"/>
      <c r="BU53" s="1268"/>
      <c r="BV53" s="1268"/>
      <c r="BW53" s="1268"/>
      <c r="BX53" s="1268">
        <v>61.5</v>
      </c>
      <c r="BY53" s="1268"/>
      <c r="BZ53" s="1268"/>
      <c r="CA53" s="1268"/>
      <c r="CB53" s="1268"/>
      <c r="CC53" s="1268"/>
      <c r="CD53" s="1268"/>
      <c r="CE53" s="1268"/>
      <c r="CF53" s="1268">
        <v>63.3</v>
      </c>
      <c r="CG53" s="1268"/>
      <c r="CH53" s="1268"/>
      <c r="CI53" s="1268"/>
      <c r="CJ53" s="1268"/>
      <c r="CK53" s="1268"/>
      <c r="CL53" s="1268"/>
      <c r="CM53" s="1268"/>
      <c r="CN53" s="1268">
        <v>65.400000000000006</v>
      </c>
      <c r="CO53" s="1268"/>
      <c r="CP53" s="1268"/>
      <c r="CQ53" s="1268"/>
      <c r="CR53" s="1268"/>
      <c r="CS53" s="1268"/>
      <c r="CT53" s="1268"/>
      <c r="CU53" s="1268"/>
      <c r="CV53" s="1268">
        <v>67.3</v>
      </c>
      <c r="CW53" s="1268"/>
      <c r="CX53" s="1268"/>
      <c r="CY53" s="1268"/>
      <c r="CZ53" s="1268"/>
      <c r="DA53" s="1268"/>
      <c r="DB53" s="1268"/>
      <c r="DC53" s="1268"/>
    </row>
    <row r="54" spans="1:109" ht="13.5" x14ac:dyDescent="0.15">
      <c r="A54" s="379"/>
      <c r="B54" s="365"/>
      <c r="G54" s="1277"/>
      <c r="H54" s="1277"/>
      <c r="I54" s="1266"/>
      <c r="J54" s="1266"/>
      <c r="K54" s="1271"/>
      <c r="L54" s="1271"/>
      <c r="M54" s="1271"/>
      <c r="N54" s="1271"/>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5" x14ac:dyDescent="0.15">
      <c r="A55" s="379"/>
      <c r="B55" s="365"/>
      <c r="G55" s="1266"/>
      <c r="H55" s="1266"/>
      <c r="I55" s="1266"/>
      <c r="J55" s="1266"/>
      <c r="K55" s="1271"/>
      <c r="L55" s="1271"/>
      <c r="M55" s="1271"/>
      <c r="N55" s="1271"/>
      <c r="AN55" s="1269" t="s">
        <v>596</v>
      </c>
      <c r="AO55" s="1269"/>
      <c r="AP55" s="1269"/>
      <c r="AQ55" s="1269"/>
      <c r="AR55" s="1269"/>
      <c r="AS55" s="1269"/>
      <c r="AT55" s="1269"/>
      <c r="AU55" s="1269"/>
      <c r="AV55" s="1269"/>
      <c r="AW55" s="1269"/>
      <c r="AX55" s="1269"/>
      <c r="AY55" s="1269"/>
      <c r="AZ55" s="1269"/>
      <c r="BA55" s="1269"/>
      <c r="BB55" s="1270" t="s">
        <v>595</v>
      </c>
      <c r="BC55" s="1270"/>
      <c r="BD55" s="1270"/>
      <c r="BE55" s="1270"/>
      <c r="BF55" s="1270"/>
      <c r="BG55" s="1270"/>
      <c r="BH55" s="1270"/>
      <c r="BI55" s="1270"/>
      <c r="BJ55" s="1270"/>
      <c r="BK55" s="1270"/>
      <c r="BL55" s="1270"/>
      <c r="BM55" s="1270"/>
      <c r="BN55" s="1270"/>
      <c r="BO55" s="1270"/>
      <c r="BP55" s="1268">
        <v>5</v>
      </c>
      <c r="BQ55" s="1268"/>
      <c r="BR55" s="1268"/>
      <c r="BS55" s="1268"/>
      <c r="BT55" s="1268"/>
      <c r="BU55" s="1268"/>
      <c r="BV55" s="1268"/>
      <c r="BW55" s="1268"/>
      <c r="BX55" s="1268">
        <v>5.4</v>
      </c>
      <c r="BY55" s="1268"/>
      <c r="BZ55" s="1268"/>
      <c r="CA55" s="1268"/>
      <c r="CB55" s="1268"/>
      <c r="CC55" s="1268"/>
      <c r="CD55" s="1268"/>
      <c r="CE55" s="1268"/>
      <c r="CF55" s="1268">
        <v>3.9</v>
      </c>
      <c r="CG55" s="1268"/>
      <c r="CH55" s="1268"/>
      <c r="CI55" s="1268"/>
      <c r="CJ55" s="1268"/>
      <c r="CK55" s="1268"/>
      <c r="CL55" s="1268"/>
      <c r="CM55" s="1268"/>
      <c r="CN55" s="1268">
        <v>0</v>
      </c>
      <c r="CO55" s="1268"/>
      <c r="CP55" s="1268"/>
      <c r="CQ55" s="1268"/>
      <c r="CR55" s="1268"/>
      <c r="CS55" s="1268"/>
      <c r="CT55" s="1268"/>
      <c r="CU55" s="1268"/>
      <c r="CV55" s="1268">
        <v>0</v>
      </c>
      <c r="CW55" s="1268"/>
      <c r="CX55" s="1268"/>
      <c r="CY55" s="1268"/>
      <c r="CZ55" s="1268"/>
      <c r="DA55" s="1268"/>
      <c r="DB55" s="1268"/>
      <c r="DC55" s="1268"/>
    </row>
    <row r="56" spans="1:109" ht="13.5" x14ac:dyDescent="0.15">
      <c r="A56" s="379"/>
      <c r="B56" s="365"/>
      <c r="G56" s="1266"/>
      <c r="H56" s="1266"/>
      <c r="I56" s="1266"/>
      <c r="J56" s="1266"/>
      <c r="K56" s="1271"/>
      <c r="L56" s="1271"/>
      <c r="M56" s="1271"/>
      <c r="N56" s="1271"/>
      <c r="AN56" s="1269"/>
      <c r="AO56" s="1269"/>
      <c r="AP56" s="1269"/>
      <c r="AQ56" s="1269"/>
      <c r="AR56" s="1269"/>
      <c r="AS56" s="1269"/>
      <c r="AT56" s="1269"/>
      <c r="AU56" s="1269"/>
      <c r="AV56" s="1269"/>
      <c r="AW56" s="1269"/>
      <c r="AX56" s="1269"/>
      <c r="AY56" s="1269"/>
      <c r="AZ56" s="1269"/>
      <c r="BA56" s="1269"/>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5" x14ac:dyDescent="0.15">
      <c r="B57" s="385"/>
      <c r="G57" s="1266"/>
      <c r="H57" s="1266"/>
      <c r="I57" s="1272"/>
      <c r="J57" s="1272"/>
      <c r="K57" s="1271"/>
      <c r="L57" s="1271"/>
      <c r="M57" s="1271"/>
      <c r="N57" s="1271"/>
      <c r="AM57" s="364"/>
      <c r="AN57" s="1269"/>
      <c r="AO57" s="1269"/>
      <c r="AP57" s="1269"/>
      <c r="AQ57" s="1269"/>
      <c r="AR57" s="1269"/>
      <c r="AS57" s="1269"/>
      <c r="AT57" s="1269"/>
      <c r="AU57" s="1269"/>
      <c r="AV57" s="1269"/>
      <c r="AW57" s="1269"/>
      <c r="AX57" s="1269"/>
      <c r="AY57" s="1269"/>
      <c r="AZ57" s="1269"/>
      <c r="BA57" s="1269"/>
      <c r="BB57" s="1270" t="s">
        <v>602</v>
      </c>
      <c r="BC57" s="1270"/>
      <c r="BD57" s="1270"/>
      <c r="BE57" s="1270"/>
      <c r="BF57" s="1270"/>
      <c r="BG57" s="1270"/>
      <c r="BH57" s="1270"/>
      <c r="BI57" s="1270"/>
      <c r="BJ57" s="1270"/>
      <c r="BK57" s="1270"/>
      <c r="BL57" s="1270"/>
      <c r="BM57" s="1270"/>
      <c r="BN57" s="1270"/>
      <c r="BO57" s="1270"/>
      <c r="BP57" s="1268">
        <v>61.6</v>
      </c>
      <c r="BQ57" s="1268"/>
      <c r="BR57" s="1268"/>
      <c r="BS57" s="1268"/>
      <c r="BT57" s="1268"/>
      <c r="BU57" s="1268"/>
      <c r="BV57" s="1268"/>
      <c r="BW57" s="1268"/>
      <c r="BX57" s="1268">
        <v>62.5</v>
      </c>
      <c r="BY57" s="1268"/>
      <c r="BZ57" s="1268"/>
      <c r="CA57" s="1268"/>
      <c r="CB57" s="1268"/>
      <c r="CC57" s="1268"/>
      <c r="CD57" s="1268"/>
      <c r="CE57" s="1268"/>
      <c r="CF57" s="1268">
        <v>63.1</v>
      </c>
      <c r="CG57" s="1268"/>
      <c r="CH57" s="1268"/>
      <c r="CI57" s="1268"/>
      <c r="CJ57" s="1268"/>
      <c r="CK57" s="1268"/>
      <c r="CL57" s="1268"/>
      <c r="CM57" s="1268"/>
      <c r="CN57" s="1268">
        <v>63.2</v>
      </c>
      <c r="CO57" s="1268"/>
      <c r="CP57" s="1268"/>
      <c r="CQ57" s="1268"/>
      <c r="CR57" s="1268"/>
      <c r="CS57" s="1268"/>
      <c r="CT57" s="1268"/>
      <c r="CU57" s="1268"/>
      <c r="CV57" s="1268">
        <v>64.2</v>
      </c>
      <c r="CW57" s="1268"/>
      <c r="CX57" s="1268"/>
      <c r="CY57" s="1268"/>
      <c r="CZ57" s="1268"/>
      <c r="DA57" s="1268"/>
      <c r="DB57" s="1268"/>
      <c r="DC57" s="1268"/>
      <c r="DD57" s="390"/>
      <c r="DE57" s="385"/>
    </row>
    <row r="58" spans="1:109" s="379" customFormat="1" ht="13.5" x14ac:dyDescent="0.15">
      <c r="A58" s="364"/>
      <c r="B58" s="385"/>
      <c r="G58" s="1266"/>
      <c r="H58" s="1266"/>
      <c r="I58" s="1272"/>
      <c r="J58" s="1272"/>
      <c r="K58" s="1271"/>
      <c r="L58" s="1271"/>
      <c r="M58" s="1271"/>
      <c r="N58" s="1271"/>
      <c r="AM58" s="364"/>
      <c r="AN58" s="1269"/>
      <c r="AO58" s="1269"/>
      <c r="AP58" s="1269"/>
      <c r="AQ58" s="1269"/>
      <c r="AR58" s="1269"/>
      <c r="AS58" s="1269"/>
      <c r="AT58" s="1269"/>
      <c r="AU58" s="1269"/>
      <c r="AV58" s="1269"/>
      <c r="AW58" s="1269"/>
      <c r="AX58" s="1269"/>
      <c r="AY58" s="1269"/>
      <c r="AZ58" s="1269"/>
      <c r="BA58" s="1269"/>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601</v>
      </c>
    </row>
    <row r="64" spans="1:109" ht="13.5" x14ac:dyDescent="0.15">
      <c r="B64" s="365"/>
      <c r="G64" s="380"/>
      <c r="I64" s="382"/>
      <c r="J64" s="382"/>
      <c r="K64" s="382"/>
      <c r="L64" s="382"/>
      <c r="M64" s="382"/>
      <c r="N64" s="381"/>
      <c r="AM64" s="380"/>
      <c r="AN64" s="380" t="s">
        <v>600</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78" t="s">
        <v>599</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x14ac:dyDescent="0.15">
      <c r="B66" s="36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x14ac:dyDescent="0.15">
      <c r="B67" s="36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x14ac:dyDescent="0.15">
      <c r="B68" s="36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x14ac:dyDescent="0.15">
      <c r="B69" s="36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598</v>
      </c>
    </row>
    <row r="72" spans="2:107" ht="13.5" x14ac:dyDescent="0.15">
      <c r="B72" s="365"/>
      <c r="G72" s="1266"/>
      <c r="H72" s="1266"/>
      <c r="I72" s="1266"/>
      <c r="J72" s="1266"/>
      <c r="K72" s="373"/>
      <c r="L72" s="373"/>
      <c r="M72" s="372"/>
      <c r="N72" s="372"/>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69" t="s">
        <v>566</v>
      </c>
      <c r="BQ72" s="1269"/>
      <c r="BR72" s="1269"/>
      <c r="BS72" s="1269"/>
      <c r="BT72" s="1269"/>
      <c r="BU72" s="1269"/>
      <c r="BV72" s="1269"/>
      <c r="BW72" s="1269"/>
      <c r="BX72" s="1269" t="s">
        <v>567</v>
      </c>
      <c r="BY72" s="1269"/>
      <c r="BZ72" s="1269"/>
      <c r="CA72" s="1269"/>
      <c r="CB72" s="1269"/>
      <c r="CC72" s="1269"/>
      <c r="CD72" s="1269"/>
      <c r="CE72" s="1269"/>
      <c r="CF72" s="1269" t="s">
        <v>568</v>
      </c>
      <c r="CG72" s="1269"/>
      <c r="CH72" s="1269"/>
      <c r="CI72" s="1269"/>
      <c r="CJ72" s="1269"/>
      <c r="CK72" s="1269"/>
      <c r="CL72" s="1269"/>
      <c r="CM72" s="1269"/>
      <c r="CN72" s="1269" t="s">
        <v>569</v>
      </c>
      <c r="CO72" s="1269"/>
      <c r="CP72" s="1269"/>
      <c r="CQ72" s="1269"/>
      <c r="CR72" s="1269"/>
      <c r="CS72" s="1269"/>
      <c r="CT72" s="1269"/>
      <c r="CU72" s="1269"/>
      <c r="CV72" s="1269" t="s">
        <v>570</v>
      </c>
      <c r="CW72" s="1269"/>
      <c r="CX72" s="1269"/>
      <c r="CY72" s="1269"/>
      <c r="CZ72" s="1269"/>
      <c r="DA72" s="1269"/>
      <c r="DB72" s="1269"/>
      <c r="DC72" s="1269"/>
    </row>
    <row r="73" spans="2:107" ht="13.5" x14ac:dyDescent="0.15">
      <c r="B73" s="365"/>
      <c r="G73" s="1277"/>
      <c r="H73" s="1277"/>
      <c r="I73" s="1277"/>
      <c r="J73" s="1277"/>
      <c r="K73" s="1267"/>
      <c r="L73" s="1267"/>
      <c r="M73" s="1267"/>
      <c r="N73" s="1267"/>
      <c r="AM73" s="371"/>
      <c r="AN73" s="1270" t="s">
        <v>597</v>
      </c>
      <c r="AO73" s="1270"/>
      <c r="AP73" s="1270"/>
      <c r="AQ73" s="1270"/>
      <c r="AR73" s="1270"/>
      <c r="AS73" s="1270"/>
      <c r="AT73" s="1270"/>
      <c r="AU73" s="1270"/>
      <c r="AV73" s="1270"/>
      <c r="AW73" s="1270"/>
      <c r="AX73" s="1270"/>
      <c r="AY73" s="1270"/>
      <c r="AZ73" s="1270"/>
      <c r="BA73" s="1270"/>
      <c r="BB73" s="1270" t="s">
        <v>595</v>
      </c>
      <c r="BC73" s="1270"/>
      <c r="BD73" s="1270"/>
      <c r="BE73" s="1270"/>
      <c r="BF73" s="1270"/>
      <c r="BG73" s="1270"/>
      <c r="BH73" s="1270"/>
      <c r="BI73" s="1270"/>
      <c r="BJ73" s="1270"/>
      <c r="BK73" s="1270"/>
      <c r="BL73" s="1270"/>
      <c r="BM73" s="1270"/>
      <c r="BN73" s="1270"/>
      <c r="BO73" s="1270"/>
      <c r="BP73" s="1268"/>
      <c r="BQ73" s="1268"/>
      <c r="BR73" s="1268"/>
      <c r="BS73" s="1268"/>
      <c r="BT73" s="1268"/>
      <c r="BU73" s="1268"/>
      <c r="BV73" s="1268"/>
      <c r="BW73" s="1268"/>
      <c r="BX73" s="1268"/>
      <c r="BY73" s="1268"/>
      <c r="BZ73" s="1268"/>
      <c r="CA73" s="1268"/>
      <c r="CB73" s="1268"/>
      <c r="CC73" s="1268"/>
      <c r="CD73" s="1268"/>
      <c r="CE73" s="1268"/>
      <c r="CF73" s="1268"/>
      <c r="CG73" s="1268"/>
      <c r="CH73" s="1268"/>
      <c r="CI73" s="1268"/>
      <c r="CJ73" s="1268"/>
      <c r="CK73" s="1268"/>
      <c r="CL73" s="1268"/>
      <c r="CM73" s="1268"/>
      <c r="CN73" s="1268"/>
      <c r="CO73" s="1268"/>
      <c r="CP73" s="1268"/>
      <c r="CQ73" s="1268"/>
      <c r="CR73" s="1268"/>
      <c r="CS73" s="1268"/>
      <c r="CT73" s="1268"/>
      <c r="CU73" s="1268"/>
      <c r="CV73" s="1268"/>
      <c r="CW73" s="1268"/>
      <c r="CX73" s="1268"/>
      <c r="CY73" s="1268"/>
      <c r="CZ73" s="1268"/>
      <c r="DA73" s="1268"/>
      <c r="DB73" s="1268"/>
      <c r="DC73" s="1268"/>
    </row>
    <row r="74" spans="2:107" ht="13.5" x14ac:dyDescent="0.15">
      <c r="B74" s="365"/>
      <c r="G74" s="1277"/>
      <c r="H74" s="1277"/>
      <c r="I74" s="1277"/>
      <c r="J74" s="1277"/>
      <c r="K74" s="1267"/>
      <c r="L74" s="1267"/>
      <c r="M74" s="1267"/>
      <c r="N74" s="1267"/>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5" x14ac:dyDescent="0.15">
      <c r="B75" s="365"/>
      <c r="G75" s="1277"/>
      <c r="H75" s="1277"/>
      <c r="I75" s="1266"/>
      <c r="J75" s="1266"/>
      <c r="K75" s="1271"/>
      <c r="L75" s="1271"/>
      <c r="M75" s="1271"/>
      <c r="N75" s="1271"/>
      <c r="AM75" s="371"/>
      <c r="AN75" s="1270"/>
      <c r="AO75" s="1270"/>
      <c r="AP75" s="1270"/>
      <c r="AQ75" s="1270"/>
      <c r="AR75" s="1270"/>
      <c r="AS75" s="1270"/>
      <c r="AT75" s="1270"/>
      <c r="AU75" s="1270"/>
      <c r="AV75" s="1270"/>
      <c r="AW75" s="1270"/>
      <c r="AX75" s="1270"/>
      <c r="AY75" s="1270"/>
      <c r="AZ75" s="1270"/>
      <c r="BA75" s="1270"/>
      <c r="BB75" s="1270" t="s">
        <v>594</v>
      </c>
      <c r="BC75" s="1270"/>
      <c r="BD75" s="1270"/>
      <c r="BE75" s="1270"/>
      <c r="BF75" s="1270"/>
      <c r="BG75" s="1270"/>
      <c r="BH75" s="1270"/>
      <c r="BI75" s="1270"/>
      <c r="BJ75" s="1270"/>
      <c r="BK75" s="1270"/>
      <c r="BL75" s="1270"/>
      <c r="BM75" s="1270"/>
      <c r="BN75" s="1270"/>
      <c r="BO75" s="1270"/>
      <c r="BP75" s="1268">
        <v>2.5</v>
      </c>
      <c r="BQ75" s="1268"/>
      <c r="BR75" s="1268"/>
      <c r="BS75" s="1268"/>
      <c r="BT75" s="1268"/>
      <c r="BU75" s="1268"/>
      <c r="BV75" s="1268"/>
      <c r="BW75" s="1268"/>
      <c r="BX75" s="1268">
        <v>4.5999999999999996</v>
      </c>
      <c r="BY75" s="1268"/>
      <c r="BZ75" s="1268"/>
      <c r="CA75" s="1268"/>
      <c r="CB75" s="1268"/>
      <c r="CC75" s="1268"/>
      <c r="CD75" s="1268"/>
      <c r="CE75" s="1268"/>
      <c r="CF75" s="1268">
        <v>4.5999999999999996</v>
      </c>
      <c r="CG75" s="1268"/>
      <c r="CH75" s="1268"/>
      <c r="CI75" s="1268"/>
      <c r="CJ75" s="1268"/>
      <c r="CK75" s="1268"/>
      <c r="CL75" s="1268"/>
      <c r="CM75" s="1268"/>
      <c r="CN75" s="1268">
        <v>3.9</v>
      </c>
      <c r="CO75" s="1268"/>
      <c r="CP75" s="1268"/>
      <c r="CQ75" s="1268"/>
      <c r="CR75" s="1268"/>
      <c r="CS75" s="1268"/>
      <c r="CT75" s="1268"/>
      <c r="CU75" s="1268"/>
      <c r="CV75" s="1268">
        <v>2.2999999999999998</v>
      </c>
      <c r="CW75" s="1268"/>
      <c r="CX75" s="1268"/>
      <c r="CY75" s="1268"/>
      <c r="CZ75" s="1268"/>
      <c r="DA75" s="1268"/>
      <c r="DB75" s="1268"/>
      <c r="DC75" s="1268"/>
    </row>
    <row r="76" spans="2:107" ht="13.5" x14ac:dyDescent="0.15">
      <c r="B76" s="365"/>
      <c r="G76" s="1277"/>
      <c r="H76" s="1277"/>
      <c r="I76" s="1266"/>
      <c r="J76" s="1266"/>
      <c r="K76" s="1271"/>
      <c r="L76" s="1271"/>
      <c r="M76" s="1271"/>
      <c r="N76" s="1271"/>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5" x14ac:dyDescent="0.15">
      <c r="B77" s="365"/>
      <c r="G77" s="1266"/>
      <c r="H77" s="1266"/>
      <c r="I77" s="1266"/>
      <c r="J77" s="1266"/>
      <c r="K77" s="1267"/>
      <c r="L77" s="1267"/>
      <c r="M77" s="1267"/>
      <c r="N77" s="1267"/>
      <c r="AN77" s="1269" t="s">
        <v>596</v>
      </c>
      <c r="AO77" s="1269"/>
      <c r="AP77" s="1269"/>
      <c r="AQ77" s="1269"/>
      <c r="AR77" s="1269"/>
      <c r="AS77" s="1269"/>
      <c r="AT77" s="1269"/>
      <c r="AU77" s="1269"/>
      <c r="AV77" s="1269"/>
      <c r="AW77" s="1269"/>
      <c r="AX77" s="1269"/>
      <c r="AY77" s="1269"/>
      <c r="AZ77" s="1269"/>
      <c r="BA77" s="1269"/>
      <c r="BB77" s="1270" t="s">
        <v>595</v>
      </c>
      <c r="BC77" s="1270"/>
      <c r="BD77" s="1270"/>
      <c r="BE77" s="1270"/>
      <c r="BF77" s="1270"/>
      <c r="BG77" s="1270"/>
      <c r="BH77" s="1270"/>
      <c r="BI77" s="1270"/>
      <c r="BJ77" s="1270"/>
      <c r="BK77" s="1270"/>
      <c r="BL77" s="1270"/>
      <c r="BM77" s="1270"/>
      <c r="BN77" s="1270"/>
      <c r="BO77" s="1270"/>
      <c r="BP77" s="1268">
        <v>5</v>
      </c>
      <c r="BQ77" s="1268"/>
      <c r="BR77" s="1268"/>
      <c r="BS77" s="1268"/>
      <c r="BT77" s="1268"/>
      <c r="BU77" s="1268"/>
      <c r="BV77" s="1268"/>
      <c r="BW77" s="1268"/>
      <c r="BX77" s="1268">
        <v>5.4</v>
      </c>
      <c r="BY77" s="1268"/>
      <c r="BZ77" s="1268"/>
      <c r="CA77" s="1268"/>
      <c r="CB77" s="1268"/>
      <c r="CC77" s="1268"/>
      <c r="CD77" s="1268"/>
      <c r="CE77" s="1268"/>
      <c r="CF77" s="1268">
        <v>3.9</v>
      </c>
      <c r="CG77" s="1268"/>
      <c r="CH77" s="1268"/>
      <c r="CI77" s="1268"/>
      <c r="CJ77" s="1268"/>
      <c r="CK77" s="1268"/>
      <c r="CL77" s="1268"/>
      <c r="CM77" s="1268"/>
      <c r="CN77" s="1268">
        <v>0</v>
      </c>
      <c r="CO77" s="1268"/>
      <c r="CP77" s="1268"/>
      <c r="CQ77" s="1268"/>
      <c r="CR77" s="1268"/>
      <c r="CS77" s="1268"/>
      <c r="CT77" s="1268"/>
      <c r="CU77" s="1268"/>
      <c r="CV77" s="1268">
        <v>0</v>
      </c>
      <c r="CW77" s="1268"/>
      <c r="CX77" s="1268"/>
      <c r="CY77" s="1268"/>
      <c r="CZ77" s="1268"/>
      <c r="DA77" s="1268"/>
      <c r="DB77" s="1268"/>
      <c r="DC77" s="1268"/>
    </row>
    <row r="78" spans="2:107" ht="13.5" x14ac:dyDescent="0.15">
      <c r="B78" s="365"/>
      <c r="G78" s="1266"/>
      <c r="H78" s="1266"/>
      <c r="I78" s="1266"/>
      <c r="J78" s="1266"/>
      <c r="K78" s="1267"/>
      <c r="L78" s="1267"/>
      <c r="M78" s="1267"/>
      <c r="N78" s="1267"/>
      <c r="AN78" s="1269"/>
      <c r="AO78" s="1269"/>
      <c r="AP78" s="1269"/>
      <c r="AQ78" s="1269"/>
      <c r="AR78" s="1269"/>
      <c r="AS78" s="1269"/>
      <c r="AT78" s="1269"/>
      <c r="AU78" s="1269"/>
      <c r="AV78" s="1269"/>
      <c r="AW78" s="1269"/>
      <c r="AX78" s="1269"/>
      <c r="AY78" s="1269"/>
      <c r="AZ78" s="1269"/>
      <c r="BA78" s="1269"/>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5" x14ac:dyDescent="0.15">
      <c r="B79" s="365"/>
      <c r="G79" s="1266"/>
      <c r="H79" s="1266"/>
      <c r="I79" s="1272"/>
      <c r="J79" s="1272"/>
      <c r="K79" s="1273"/>
      <c r="L79" s="1273"/>
      <c r="M79" s="1273"/>
      <c r="N79" s="1273"/>
      <c r="AN79" s="1269"/>
      <c r="AO79" s="1269"/>
      <c r="AP79" s="1269"/>
      <c r="AQ79" s="1269"/>
      <c r="AR79" s="1269"/>
      <c r="AS79" s="1269"/>
      <c r="AT79" s="1269"/>
      <c r="AU79" s="1269"/>
      <c r="AV79" s="1269"/>
      <c r="AW79" s="1269"/>
      <c r="AX79" s="1269"/>
      <c r="AY79" s="1269"/>
      <c r="AZ79" s="1269"/>
      <c r="BA79" s="1269"/>
      <c r="BB79" s="1270" t="s">
        <v>594</v>
      </c>
      <c r="BC79" s="1270"/>
      <c r="BD79" s="1270"/>
      <c r="BE79" s="1270"/>
      <c r="BF79" s="1270"/>
      <c r="BG79" s="1270"/>
      <c r="BH79" s="1270"/>
      <c r="BI79" s="1270"/>
      <c r="BJ79" s="1270"/>
      <c r="BK79" s="1270"/>
      <c r="BL79" s="1270"/>
      <c r="BM79" s="1270"/>
      <c r="BN79" s="1270"/>
      <c r="BO79" s="1270"/>
      <c r="BP79" s="1268">
        <v>4.5</v>
      </c>
      <c r="BQ79" s="1268"/>
      <c r="BR79" s="1268"/>
      <c r="BS79" s="1268"/>
      <c r="BT79" s="1268"/>
      <c r="BU79" s="1268"/>
      <c r="BV79" s="1268"/>
      <c r="BW79" s="1268"/>
      <c r="BX79" s="1268">
        <v>4.2</v>
      </c>
      <c r="BY79" s="1268"/>
      <c r="BZ79" s="1268"/>
      <c r="CA79" s="1268"/>
      <c r="CB79" s="1268"/>
      <c r="CC79" s="1268"/>
      <c r="CD79" s="1268"/>
      <c r="CE79" s="1268"/>
      <c r="CF79" s="1268">
        <v>4.2</v>
      </c>
      <c r="CG79" s="1268"/>
      <c r="CH79" s="1268"/>
      <c r="CI79" s="1268"/>
      <c r="CJ79" s="1268"/>
      <c r="CK79" s="1268"/>
      <c r="CL79" s="1268"/>
      <c r="CM79" s="1268"/>
      <c r="CN79" s="1268">
        <v>4.5</v>
      </c>
      <c r="CO79" s="1268"/>
      <c r="CP79" s="1268"/>
      <c r="CQ79" s="1268"/>
      <c r="CR79" s="1268"/>
      <c r="CS79" s="1268"/>
      <c r="CT79" s="1268"/>
      <c r="CU79" s="1268"/>
      <c r="CV79" s="1268">
        <v>4.5999999999999996</v>
      </c>
      <c r="CW79" s="1268"/>
      <c r="CX79" s="1268"/>
      <c r="CY79" s="1268"/>
      <c r="CZ79" s="1268"/>
      <c r="DA79" s="1268"/>
      <c r="DB79" s="1268"/>
      <c r="DC79" s="1268"/>
    </row>
    <row r="80" spans="2:107" ht="13.5" x14ac:dyDescent="0.15">
      <c r="B80" s="365"/>
      <c r="G80" s="1266"/>
      <c r="H80" s="1266"/>
      <c r="I80" s="1272"/>
      <c r="J80" s="1272"/>
      <c r="K80" s="1273"/>
      <c r="L80" s="1273"/>
      <c r="M80" s="1273"/>
      <c r="N80" s="1273"/>
      <c r="AN80" s="1269"/>
      <c r="AO80" s="1269"/>
      <c r="AP80" s="1269"/>
      <c r="AQ80" s="1269"/>
      <c r="AR80" s="1269"/>
      <c r="AS80" s="1269"/>
      <c r="AT80" s="1269"/>
      <c r="AU80" s="1269"/>
      <c r="AV80" s="1269"/>
      <c r="AW80" s="1269"/>
      <c r="AX80" s="1269"/>
      <c r="AY80" s="1269"/>
      <c r="AZ80" s="1269"/>
      <c r="BA80" s="1269"/>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bHTQu0TB6+Jn4I7mVsvOQmOdGguhrmccF/nrWIZ9JlJ4FsWetYExCzBq20Plsq7OS0uxpX+FF8hgWeuzzaUKrQ==" saltValue="T6f72W0g/KH1f5LQCKAzbQ=="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2EDE-F5E2-485F-8FE3-6124B176B0A1}">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pCrde6eq6ZGiC26Pl/3WWsMtGHAaIwq0suugJEx+haImdFy3nqv5j0wRE6XzHhQreHxQUynaNB1CGF3xGW0bRA==" saltValue="fNBrmDK9awJ93306Rumw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851F-21AF-4903-91BE-22E5E3352F5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qFefMVf4LZCmXRBbU9oZq+VfPmPsN7qUhUtsdbHb2D6eZjr+v3auGNuacxTY+Cvb2Dno6cCkV3wc7hpxL3UFAQ==" saltValue="B5EkRPPXgil0DG2e3Vsj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563</v>
      </c>
      <c r="G2" s="151"/>
      <c r="H2" s="152"/>
    </row>
    <row r="3" spans="1:8" x14ac:dyDescent="0.15">
      <c r="A3" s="148" t="s">
        <v>556</v>
      </c>
      <c r="B3" s="153"/>
      <c r="C3" s="154"/>
      <c r="D3" s="155">
        <v>19011</v>
      </c>
      <c r="E3" s="156"/>
      <c r="F3" s="157">
        <v>43226</v>
      </c>
      <c r="G3" s="158"/>
      <c r="H3" s="159"/>
    </row>
    <row r="4" spans="1:8" x14ac:dyDescent="0.15">
      <c r="A4" s="160"/>
      <c r="B4" s="161"/>
      <c r="C4" s="162"/>
      <c r="D4" s="163">
        <v>14177</v>
      </c>
      <c r="E4" s="164"/>
      <c r="F4" s="165">
        <v>22622</v>
      </c>
      <c r="G4" s="166"/>
      <c r="H4" s="167"/>
    </row>
    <row r="5" spans="1:8" x14ac:dyDescent="0.15">
      <c r="A5" s="148" t="s">
        <v>558</v>
      </c>
      <c r="B5" s="153"/>
      <c r="C5" s="154"/>
      <c r="D5" s="155">
        <v>35888</v>
      </c>
      <c r="E5" s="156"/>
      <c r="F5" s="157">
        <v>42836</v>
      </c>
      <c r="G5" s="158"/>
      <c r="H5" s="159"/>
    </row>
    <row r="6" spans="1:8" x14ac:dyDescent="0.15">
      <c r="A6" s="160"/>
      <c r="B6" s="161"/>
      <c r="C6" s="162"/>
      <c r="D6" s="163">
        <v>18304</v>
      </c>
      <c r="E6" s="164"/>
      <c r="F6" s="165">
        <v>22936</v>
      </c>
      <c r="G6" s="166"/>
      <c r="H6" s="167"/>
    </row>
    <row r="7" spans="1:8" x14ac:dyDescent="0.15">
      <c r="A7" s="148" t="s">
        <v>559</v>
      </c>
      <c r="B7" s="153"/>
      <c r="C7" s="154"/>
      <c r="D7" s="155">
        <v>19081</v>
      </c>
      <c r="E7" s="156"/>
      <c r="F7" s="157">
        <v>44161</v>
      </c>
      <c r="G7" s="158"/>
      <c r="H7" s="159"/>
    </row>
    <row r="8" spans="1:8" x14ac:dyDescent="0.15">
      <c r="A8" s="160"/>
      <c r="B8" s="161"/>
      <c r="C8" s="162"/>
      <c r="D8" s="163">
        <v>11869</v>
      </c>
      <c r="E8" s="164"/>
      <c r="F8" s="165">
        <v>23644</v>
      </c>
      <c r="G8" s="166"/>
      <c r="H8" s="167"/>
    </row>
    <row r="9" spans="1:8" x14ac:dyDescent="0.15">
      <c r="A9" s="148" t="s">
        <v>560</v>
      </c>
      <c r="B9" s="153"/>
      <c r="C9" s="154"/>
      <c r="D9" s="155">
        <v>17065</v>
      </c>
      <c r="E9" s="156"/>
      <c r="F9" s="157">
        <v>43955</v>
      </c>
      <c r="G9" s="158"/>
      <c r="H9" s="159"/>
    </row>
    <row r="10" spans="1:8" x14ac:dyDescent="0.15">
      <c r="A10" s="160"/>
      <c r="B10" s="161"/>
      <c r="C10" s="162"/>
      <c r="D10" s="163">
        <v>11351</v>
      </c>
      <c r="E10" s="164"/>
      <c r="F10" s="165">
        <v>21318</v>
      </c>
      <c r="G10" s="166"/>
      <c r="H10" s="167"/>
    </row>
    <row r="11" spans="1:8" x14ac:dyDescent="0.15">
      <c r="A11" s="148" t="s">
        <v>561</v>
      </c>
      <c r="B11" s="153"/>
      <c r="C11" s="154"/>
      <c r="D11" s="155">
        <v>21227</v>
      </c>
      <c r="E11" s="156"/>
      <c r="F11" s="157">
        <v>41921</v>
      </c>
      <c r="G11" s="158"/>
      <c r="H11" s="159"/>
    </row>
    <row r="12" spans="1:8" x14ac:dyDescent="0.15">
      <c r="A12" s="160"/>
      <c r="B12" s="161"/>
      <c r="C12" s="168"/>
      <c r="D12" s="163">
        <v>15613</v>
      </c>
      <c r="E12" s="164"/>
      <c r="F12" s="165">
        <v>21655</v>
      </c>
      <c r="G12" s="166"/>
      <c r="H12" s="167"/>
    </row>
    <row r="13" spans="1:8" x14ac:dyDescent="0.15">
      <c r="A13" s="148"/>
      <c r="B13" s="153"/>
      <c r="C13" s="169"/>
      <c r="D13" s="170">
        <v>22454</v>
      </c>
      <c r="E13" s="171"/>
      <c r="F13" s="172">
        <v>43220</v>
      </c>
      <c r="G13" s="173"/>
      <c r="H13" s="159"/>
    </row>
    <row r="14" spans="1:8" x14ac:dyDescent="0.15">
      <c r="A14" s="160"/>
      <c r="B14" s="161"/>
      <c r="C14" s="162"/>
      <c r="D14" s="163">
        <v>14263</v>
      </c>
      <c r="E14" s="164"/>
      <c r="F14" s="165">
        <v>22435</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4.99</v>
      </c>
      <c r="C19" s="174">
        <f>ROUND(VALUE(SUBSTITUTE(実質収支比率等に係る経年分析!G$48,"▲","-")),2)</f>
        <v>6.5</v>
      </c>
      <c r="D19" s="174">
        <f>ROUND(VALUE(SUBSTITUTE(実質収支比率等に係る経年分析!H$48,"▲","-")),2)</f>
        <v>7.65</v>
      </c>
      <c r="E19" s="174">
        <f>ROUND(VALUE(SUBSTITUTE(実質収支比率等に係る経年分析!I$48,"▲","-")),2)</f>
        <v>12.74</v>
      </c>
      <c r="F19" s="174">
        <f>ROUND(VALUE(SUBSTITUTE(実質収支比率等に係る経年分析!J$48,"▲","-")),2)</f>
        <v>8.06</v>
      </c>
    </row>
    <row r="20" spans="1:11" x14ac:dyDescent="0.15">
      <c r="A20" s="174" t="s">
        <v>59</v>
      </c>
      <c r="B20" s="174">
        <f>ROUND(VALUE(SUBSTITUTE(実質収支比率等に係る経年分析!F$47,"▲","-")),2)</f>
        <v>10.62</v>
      </c>
      <c r="C20" s="174">
        <f>ROUND(VALUE(SUBSTITUTE(実質収支比率等に係る経年分析!G$47,"▲","-")),2)</f>
        <v>10.59</v>
      </c>
      <c r="D20" s="174">
        <f>ROUND(VALUE(SUBSTITUTE(実質収支比率等に係る経年分析!H$47,"▲","-")),2)</f>
        <v>11.21</v>
      </c>
      <c r="E20" s="174">
        <f>ROUND(VALUE(SUBSTITUTE(実質収支比率等に係る経年分析!I$47,"▲","-")),2)</f>
        <v>10.64</v>
      </c>
      <c r="F20" s="174">
        <f>ROUND(VALUE(SUBSTITUTE(実質収支比率等に係る経年分析!J$47,"▲","-")),2)</f>
        <v>10.85</v>
      </c>
    </row>
    <row r="21" spans="1:11" x14ac:dyDescent="0.15">
      <c r="A21" s="174" t="s">
        <v>60</v>
      </c>
      <c r="B21" s="174">
        <f>IF(ISNUMBER(VALUE(SUBSTITUTE(実質収支比率等に係る経年分析!F$49,"▲","-"))),ROUND(VALUE(SUBSTITUTE(実質収支比率等に係る経年分析!F$49,"▲","-")),2),NA())</f>
        <v>1</v>
      </c>
      <c r="C21" s="174">
        <f>IF(ISNUMBER(VALUE(SUBSTITUTE(実質収支比率等に係る経年分析!G$49,"▲","-"))),ROUND(VALUE(SUBSTITUTE(実質収支比率等に係る経年分析!G$49,"▲","-")),2),NA())</f>
        <v>1.53</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5.49</v>
      </c>
      <c r="F21" s="174">
        <f>IF(ISNUMBER(VALUE(SUBSTITUTE(実質収支比率等に係る経年分析!J$49,"▲","-"))),ROUND(VALUE(SUBSTITUTE(実質収支比率等に係る経年分析!J$49,"▲","-")),2),NA())</f>
        <v>-4.92</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公共施設整備基金特別会計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8.0500000000000007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18.239999999999998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15.43</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3442</v>
      </c>
      <c r="E42" s="176"/>
      <c r="F42" s="176"/>
      <c r="G42" s="176">
        <f>'実質公債費比率（分子）の構造'!L$52</f>
        <v>3740</v>
      </c>
      <c r="H42" s="176"/>
      <c r="I42" s="176"/>
      <c r="J42" s="176">
        <f>'実質公債費比率（分子）の構造'!M$52</f>
        <v>3592</v>
      </c>
      <c r="K42" s="176"/>
      <c r="L42" s="176"/>
      <c r="M42" s="176">
        <f>'実質公債費比率（分子）の構造'!N$52</f>
        <v>3673</v>
      </c>
      <c r="N42" s="176"/>
      <c r="O42" s="176"/>
      <c r="P42" s="176">
        <f>'実質公債費比率（分子）の構造'!O$52</f>
        <v>3655</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f>'実質公債費比率（分子）の構造'!L$50</f>
        <v>898</v>
      </c>
      <c r="F44" s="176"/>
      <c r="G44" s="176"/>
      <c r="H44" s="176">
        <f>'実質公債費比率（分子）の構造'!M$50</f>
        <v>124</v>
      </c>
      <c r="I44" s="176"/>
      <c r="J44" s="176"/>
      <c r="K44" s="176">
        <f>'実質公債費比率（分子）の構造'!N$50</f>
        <v>124</v>
      </c>
      <c r="L44" s="176"/>
      <c r="M44" s="176"/>
      <c r="N44" s="176">
        <f>'実質公債費比率（分子）の構造'!O$50</f>
        <v>124</v>
      </c>
      <c r="O44" s="176"/>
      <c r="P44" s="176"/>
    </row>
    <row r="45" spans="1:16" x14ac:dyDescent="0.15">
      <c r="A45" s="176" t="s">
        <v>70</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71</v>
      </c>
      <c r="B46" s="176">
        <f>'実質公債費比率（分子）の構造'!K$48</f>
        <v>1203</v>
      </c>
      <c r="C46" s="176"/>
      <c r="D46" s="176"/>
      <c r="E46" s="176">
        <f>'実質公債費比率（分子）の構造'!L$48</f>
        <v>1058</v>
      </c>
      <c r="F46" s="176"/>
      <c r="G46" s="176"/>
      <c r="H46" s="176">
        <f>'実質公債費比率（分子）の構造'!M$48</f>
        <v>1090</v>
      </c>
      <c r="I46" s="176"/>
      <c r="J46" s="176"/>
      <c r="K46" s="176">
        <f>'実質公債費比率（分子）の構造'!N$48</f>
        <v>1043</v>
      </c>
      <c r="L46" s="176"/>
      <c r="M46" s="176"/>
      <c r="N46" s="176">
        <f>'実質公債費比率（分子）の構造'!O$48</f>
        <v>1046</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3060</v>
      </c>
      <c r="C49" s="176"/>
      <c r="D49" s="176"/>
      <c r="E49" s="176">
        <f>'実質公債費比率（分子）の構造'!L$45</f>
        <v>3178</v>
      </c>
      <c r="F49" s="176"/>
      <c r="G49" s="176"/>
      <c r="H49" s="176">
        <f>'実質公債費比率（分子）の構造'!M$45</f>
        <v>2993</v>
      </c>
      <c r="I49" s="176"/>
      <c r="J49" s="176"/>
      <c r="K49" s="176">
        <f>'実質公債費比率（分子）の構造'!N$45</f>
        <v>2944</v>
      </c>
      <c r="L49" s="176"/>
      <c r="M49" s="176"/>
      <c r="N49" s="176">
        <f>'実質公債費比率（分子）の構造'!O$45</f>
        <v>2967</v>
      </c>
      <c r="O49" s="176"/>
      <c r="P49" s="176"/>
    </row>
    <row r="50" spans="1:16" x14ac:dyDescent="0.15">
      <c r="A50" s="176" t="s">
        <v>75</v>
      </c>
      <c r="B50" s="176" t="e">
        <f>NA()</f>
        <v>#N/A</v>
      </c>
      <c r="C50" s="176">
        <f>IF(ISNUMBER('実質公債費比率（分子）の構造'!K$53),'実質公債費比率（分子）の構造'!K$53,NA())</f>
        <v>821</v>
      </c>
      <c r="D50" s="176" t="e">
        <f>NA()</f>
        <v>#N/A</v>
      </c>
      <c r="E50" s="176" t="e">
        <f>NA()</f>
        <v>#N/A</v>
      </c>
      <c r="F50" s="176">
        <f>IF(ISNUMBER('実質公債費比率（分子）の構造'!L$53),'実質公債費比率（分子）の構造'!L$53,NA())</f>
        <v>1394</v>
      </c>
      <c r="G50" s="176" t="e">
        <f>NA()</f>
        <v>#N/A</v>
      </c>
      <c r="H50" s="176" t="e">
        <f>NA()</f>
        <v>#N/A</v>
      </c>
      <c r="I50" s="176">
        <f>IF(ISNUMBER('実質公債費比率（分子）の構造'!M$53),'実質公債費比率（分子）の構造'!M$53,NA())</f>
        <v>615</v>
      </c>
      <c r="J50" s="176" t="e">
        <f>NA()</f>
        <v>#N/A</v>
      </c>
      <c r="K50" s="176" t="e">
        <f>NA()</f>
        <v>#N/A</v>
      </c>
      <c r="L50" s="176">
        <f>IF(ISNUMBER('実質公債費比率（分子）の構造'!N$53),'実質公債費比率（分子）の構造'!N$53,NA())</f>
        <v>438</v>
      </c>
      <c r="M50" s="176" t="e">
        <f>NA()</f>
        <v>#N/A</v>
      </c>
      <c r="N50" s="176" t="e">
        <f>NA()</f>
        <v>#N/A</v>
      </c>
      <c r="O50" s="176">
        <f>IF(ISNUMBER('実質公債費比率（分子）の構造'!O$53),'実質公債費比率（分子）の構造'!O$53,NA())</f>
        <v>482</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33514</v>
      </c>
      <c r="E56" s="175"/>
      <c r="F56" s="175"/>
      <c r="G56" s="175">
        <f>'将来負担比率（分子）の構造'!J$52</f>
        <v>33345</v>
      </c>
      <c r="H56" s="175"/>
      <c r="I56" s="175"/>
      <c r="J56" s="175">
        <f>'将来負担比率（分子）の構造'!K$52</f>
        <v>32708</v>
      </c>
      <c r="K56" s="175"/>
      <c r="L56" s="175"/>
      <c r="M56" s="175">
        <f>'将来負担比率（分子）の構造'!L$52</f>
        <v>32168</v>
      </c>
      <c r="N56" s="175"/>
      <c r="O56" s="175"/>
      <c r="P56" s="175">
        <f>'将来負担比率（分子）の構造'!M$52</f>
        <v>30724</v>
      </c>
    </row>
    <row r="57" spans="1:16" x14ac:dyDescent="0.15">
      <c r="A57" s="175" t="s">
        <v>44</v>
      </c>
      <c r="B57" s="175"/>
      <c r="C57" s="175"/>
      <c r="D57" s="175">
        <f>'将来負担比率（分子）の構造'!I$51</f>
        <v>7137</v>
      </c>
      <c r="E57" s="175"/>
      <c r="F57" s="175"/>
      <c r="G57" s="175">
        <f>'将来負担比率（分子）の構造'!J$51</f>
        <v>7450</v>
      </c>
      <c r="H57" s="175"/>
      <c r="I57" s="175"/>
      <c r="J57" s="175">
        <f>'将来負担比率（分子）の構造'!K$51</f>
        <v>7950</v>
      </c>
      <c r="K57" s="175"/>
      <c r="L57" s="175"/>
      <c r="M57" s="175">
        <f>'将来負担比率（分子）の構造'!L$51</f>
        <v>8349</v>
      </c>
      <c r="N57" s="175"/>
      <c r="O57" s="175"/>
      <c r="P57" s="175">
        <f>'将来負担比率（分子）の構造'!M$51</f>
        <v>8292</v>
      </c>
    </row>
    <row r="58" spans="1:16" x14ac:dyDescent="0.15">
      <c r="A58" s="175" t="s">
        <v>43</v>
      </c>
      <c r="B58" s="175"/>
      <c r="C58" s="175"/>
      <c r="D58" s="175">
        <f>'将来負担比率（分子）の構造'!I$50</f>
        <v>12487</v>
      </c>
      <c r="E58" s="175"/>
      <c r="F58" s="175"/>
      <c r="G58" s="175">
        <f>'将来負担比率（分子）の構造'!J$50</f>
        <v>12135</v>
      </c>
      <c r="H58" s="175"/>
      <c r="I58" s="175"/>
      <c r="J58" s="175">
        <f>'将来負担比率（分子）の構造'!K$50</f>
        <v>12875</v>
      </c>
      <c r="K58" s="175"/>
      <c r="L58" s="175"/>
      <c r="M58" s="175">
        <f>'将来負担比率（分子）の構造'!L$50</f>
        <v>14062</v>
      </c>
      <c r="N58" s="175"/>
      <c r="O58" s="175"/>
      <c r="P58" s="175">
        <f>'将来負担比率（分子）の構造'!M$50</f>
        <v>15718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10</v>
      </c>
      <c r="C61" s="175"/>
      <c r="D61" s="175"/>
      <c r="E61" s="175">
        <f>'将来負担比率（分子）の構造'!J$46</f>
        <v>21</v>
      </c>
      <c r="F61" s="175"/>
      <c r="G61" s="175"/>
      <c r="H61" s="175" t="str">
        <f>'将来負担比率（分子）の構造'!K$46</f>
        <v>-</v>
      </c>
      <c r="I61" s="175"/>
      <c r="J61" s="175"/>
      <c r="K61" s="175">
        <f>'将来負担比率（分子）の構造'!L$46</f>
        <v>16</v>
      </c>
      <c r="L61" s="175"/>
      <c r="M61" s="175"/>
      <c r="N61" s="175">
        <f>'将来負担比率（分子）の構造'!M$46</f>
        <v>11</v>
      </c>
      <c r="O61" s="175"/>
      <c r="P61" s="175"/>
    </row>
    <row r="62" spans="1:16" x14ac:dyDescent="0.15">
      <c r="A62" s="175" t="s">
        <v>37</v>
      </c>
      <c r="B62" s="175">
        <f>'将来負担比率（分子）の構造'!I$45</f>
        <v>6721</v>
      </c>
      <c r="C62" s="175"/>
      <c r="D62" s="175"/>
      <c r="E62" s="175">
        <f>'将来負担比率（分子）の構造'!J$45</f>
        <v>6494</v>
      </c>
      <c r="F62" s="175"/>
      <c r="G62" s="175"/>
      <c r="H62" s="175">
        <f>'将来負担比率（分子）の構造'!K$45</f>
        <v>6505</v>
      </c>
      <c r="I62" s="175"/>
      <c r="J62" s="175"/>
      <c r="K62" s="175">
        <f>'将来負担比率（分子）の構造'!L$45</f>
        <v>6306</v>
      </c>
      <c r="L62" s="175"/>
      <c r="M62" s="175"/>
      <c r="N62" s="175">
        <f>'将来負担比率（分子）の構造'!M$45</f>
        <v>6328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9632</v>
      </c>
      <c r="C64" s="175"/>
      <c r="D64" s="175"/>
      <c r="E64" s="175">
        <f>'将来負担比率（分子）の構造'!J$43</f>
        <v>9525</v>
      </c>
      <c r="F64" s="175"/>
      <c r="G64" s="175"/>
      <c r="H64" s="175">
        <f>'将来負担比率（分子）の構造'!K$43</f>
        <v>7937</v>
      </c>
      <c r="I64" s="175"/>
      <c r="J64" s="175"/>
      <c r="K64" s="175">
        <f>'将来負担比率（分子）の構造'!L$43</f>
        <v>6883</v>
      </c>
      <c r="L64" s="175"/>
      <c r="M64" s="175"/>
      <c r="N64" s="175">
        <f>'将来負担比率（分子）の構造'!M$43</f>
        <v>5868</v>
      </c>
      <c r="O64" s="175"/>
      <c r="P64" s="175"/>
    </row>
    <row r="65" spans="1:16" x14ac:dyDescent="0.15">
      <c r="A65" s="175" t="s">
        <v>34</v>
      </c>
      <c r="B65" s="175">
        <f>'将来負担比率（分子）の構造'!I$42</f>
        <v>2790</v>
      </c>
      <c r="C65" s="175"/>
      <c r="D65" s="175"/>
      <c r="E65" s="175">
        <f>'将来負担比率（分子）の構造'!J$42</f>
        <v>1730</v>
      </c>
      <c r="F65" s="175"/>
      <c r="G65" s="175"/>
      <c r="H65" s="175">
        <f>'将来負担比率（分子）の構造'!K$42</f>
        <v>1615</v>
      </c>
      <c r="I65" s="175"/>
      <c r="J65" s="175"/>
      <c r="K65" s="175">
        <f>'将来負担比率（分子）の構造'!L$42</f>
        <v>1500</v>
      </c>
      <c r="L65" s="175"/>
      <c r="M65" s="175"/>
      <c r="N65" s="175">
        <f>'将来負担比率（分子）の構造'!M$42</f>
        <v>1384</v>
      </c>
      <c r="O65" s="175"/>
      <c r="P65" s="175"/>
    </row>
    <row r="66" spans="1:16" x14ac:dyDescent="0.15">
      <c r="A66" s="175" t="s">
        <v>33</v>
      </c>
      <c r="B66" s="175">
        <f>'将来負担比率（分子）の構造'!I$41</f>
        <v>18507</v>
      </c>
      <c r="C66" s="175"/>
      <c r="D66" s="175"/>
      <c r="E66" s="175">
        <f>'将来負担比率（分子）の構造'!J$41</f>
        <v>18005</v>
      </c>
      <c r="F66" s="175"/>
      <c r="G66" s="175"/>
      <c r="H66" s="175">
        <f>'将来負担比率（分子）の構造'!K$41</f>
        <v>17322</v>
      </c>
      <c r="I66" s="175"/>
      <c r="J66" s="175"/>
      <c r="K66" s="175">
        <f>'将来負担比率（分子）の構造'!L$41</f>
        <v>16532</v>
      </c>
      <c r="L66" s="175"/>
      <c r="M66" s="175"/>
      <c r="N66" s="175">
        <f>'将来負担比率（分子）の構造'!M$41</f>
        <v>14404</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2656</v>
      </c>
      <c r="C72" s="179">
        <f>基金残高に係る経年分析!G55</f>
        <v>2657</v>
      </c>
      <c r="D72" s="179">
        <f>基金残高に係る経年分析!H55</f>
        <v>2657</v>
      </c>
    </row>
    <row r="73" spans="1:16" x14ac:dyDescent="0.15">
      <c r="A73" s="178" t="s">
        <v>82</v>
      </c>
      <c r="B73" s="179">
        <f>基金残高に係る経年分析!F56</f>
        <v>2043</v>
      </c>
      <c r="C73" s="179">
        <f>基金残高に係る経年分析!G56</f>
        <v>2114</v>
      </c>
      <c r="D73" s="179">
        <f>基金残高に係る経年分析!H56</f>
        <v>2242</v>
      </c>
    </row>
    <row r="74" spans="1:16" x14ac:dyDescent="0.15">
      <c r="A74" s="178" t="s">
        <v>83</v>
      </c>
      <c r="B74" s="179">
        <f>基金残高に係る経年分析!F57</f>
        <v>5178</v>
      </c>
      <c r="C74" s="179">
        <f>基金残高に係る経年分析!G57</f>
        <v>6079</v>
      </c>
      <c r="D74" s="179">
        <f>基金残高に係る経年分析!H57</f>
        <v>7732</v>
      </c>
    </row>
  </sheetData>
  <sheetProtection algorithmName="SHA-512" hashValue="r9DH1k3db1DcZvJaacgH17ZaR24LVuLh9RhtV7B1+EEWCGg6szRvGiuvz1L7yPgWlAFVggZ3mTce2ifWQTnajg==" saltValue="02CH47HngH/ismBdrc4v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2024-03-18T04:10:44Z</cp:lastPrinted>
  <dcterms:created xsi:type="dcterms:W3CDTF">2024-03-14T03:28:50Z</dcterms:created>
  <dcterms:modified xsi:type="dcterms:W3CDTF">2024-10-03T06:50:57Z</dcterms:modified>
  <cp:category/>
</cp:coreProperties>
</file>