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BE36" i="10"/>
  <c r="AM36" i="10"/>
  <c r="BE35" i="10"/>
  <c r="AM35" i="10"/>
  <c r="AM34" i="10"/>
  <c r="C34" i="10"/>
  <c r="C35" i="10" l="1"/>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<sst xmlns="http://schemas.openxmlformats.org/spreadsheetml/2006/main" count="1128" uniqueCount="606">
  <si>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</si>
  <si>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</si>
  <si>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</si>
  <si>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</si>
  <si>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</si>
  <si>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</si>
  <si>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</si>
  <si>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</si>
  <si>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</si>
  <si>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</si>
  <si>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</si>
  <si>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</si>
  <si>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</si>
  <si>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</si>
  <si>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</si>
  <si>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</si>
  <si>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</si>
  <si>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</si>
  <si>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</si>
  <si>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</si>
  <si>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</si>
  <si>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</si>
  <si>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</si>
  <si>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</si>
  <si>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</si>
  <si>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</si>
  <si>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</si>
  <si>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</si>
  <si>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</si>
  <si>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</si>
  <si>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</si>
  <si>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</si>
  <si>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</si>
  <si>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</si>
  <si>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</si>
  <si>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</si>
  <si>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</si>
  <si>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</si>
  <si>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</si>
  <si>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</si>
  <si>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</si>
  <si>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</si>
  <si>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</si>
  <si>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</si>
  <si>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</si>
  <si>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</si>
  <si>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</si>
  <si>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</si>
  <si>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</si>
  <si>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</si>
  <si>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</si>
  <si>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</si>
  <si>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</si>
  <si>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</si>
  <si>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</si>
  <si>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</si>
  <si>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</si>
  <si>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</si>
  <si>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</si>
  <si>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</si>
  <si>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</si>
  <si>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</si>
  <si>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</si>
  <si>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</si>
  <si>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</si>
  <si>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</si>
  <si>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</si>
  <si>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</si>
  <si>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</si>
  <si>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</si>
  <si>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</si>
  <si>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</si>
  <si>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</si>
  <si>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</si>
  <si>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</si>
  <si>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</si>
  <si>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</si>
  <si>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</si>
  <si>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</si>
  <si>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</si>
  <si>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</si>
  <si>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</si>
  <si>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</si>
  <si>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</si>
  <si>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</si>
  <si>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</si>
  <si>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</si>
  <si>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</si>
  <si>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</si>
  <si>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</si>
  <si>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</si>
  <si>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</si>
  <si>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</si>
  <si>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</si>
  <si>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</si>
  <si>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</si>
  <si>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</si>
  <si>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</si>
  <si>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</si>
  <si>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</si>
  <si>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</si>
  <si>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</si>
  <si>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</si>
  <si>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</si>
  <si>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</si>
  <si>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</si>
  <si>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</si>
  <si>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</si>
  <si>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</si>
  <si>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</si>
  <si>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</si>
  <si>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</si>
  <si>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</si>
  <si>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</si>
  <si>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</si>
  <si>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</si>
  <si>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</si>
  <si>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</si>
  <si>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</si>
  <si>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</si>
  <si>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</si>
  <si>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</si>
  <si>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</si>
  <si>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</si>
  <si>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</si>
  <si>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</si>
  <si>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</si>
  <si>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</si>
  <si>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</si>
  <si>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</si>
  <si>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</si>
  <si>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</si>
  <si>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</si>
  <si>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</si>
  <si>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</si>
  <si>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</si>
  <si>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</si>
  <si>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</si>
  <si>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</si>
  <si>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</si>
  <si>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</si>
  <si>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</si>
  <si>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</si>
  <si>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</si>
  <si>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</si>
  <si>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</si>
  <si>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</si>
  <si>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</si>
  <si>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</si>
  <si>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</si>
  <si>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</si>
  <si>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</si>
  <si>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</si>
  <si>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5"/>
  </si>
  <si>
    <t>うち日本人(％)</t>
    <phoneticPr fontId="5"/>
  </si>
  <si>
    <t>-4.5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</si>
  <si>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</si>
  <si>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</si>
  <si>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</si>
  <si>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</si>
  <si>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</si>
  <si>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</si>
  <si>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</si>
  <si>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</si>
  <si>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</si>
  <si>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</si>
  <si>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</si>
  <si>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</si>
  <si>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</si>
  <si>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</si>
  <si>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</si>
  <si>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</si>
  <si>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</si>
  <si>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</si>
  <si>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</si>
  <si>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</si>
  <si>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</si>
  <si>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</si>
  <si>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</si>
  <si>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</si>
  <si>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</si>
  <si>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</si>
  <si>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</si>
  <si>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</si>
  <si>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</si>
  <si>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</si>
  <si>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</si>
  <si>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</si>
  <si>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</si>
  <si>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</si>
  <si>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</si>
  <si>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</si>
  <si>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</si>
  <si>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</si>
  <si>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</si>
  <si>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</si>
  <si>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</si>
  <si>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</si>
  <si>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</si>
  <si>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</si>
  <si>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</si>
  <si>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</si>
  <si>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</si>
  <si>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</si>
  <si>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</si>
  <si>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</si>
  <si>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</si>
  <si>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</si>
  <si>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</si>
  <si>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</si>
  <si>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</si>
  <si>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</si>
  <si>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</si>
  <si>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</si>
  <si>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</si>
  <si>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</si>
  <si>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</si>
  <si>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</si>
  <si>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</si>
  <si>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</si>
  <si>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</si>
  <si>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</si>
  <si>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</si>
  <si>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</si>
  <si>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</si>
  <si>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</si>
  <si>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</si>
  <si>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</si>
  <si>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</si>
  <si>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</si>
  <si>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</si>
  <si>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</si>
  <si>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</si>
  <si>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</si>
  <si>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</si>
  <si>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</si>
  <si>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</si>
  <si>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</si>
  <si>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</si>
  <si>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</si>
  <si>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</si>
  <si>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</si>
  <si>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</si>
  <si>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</si>
  <si>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</si>
  <si>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</si>
  <si>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</si>
  <si>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</si>
  <si>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</si>
  <si>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</si>
  <si>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</si>
  <si>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</si>
  <si>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</si>
  <si>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</si>
  <si>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</si>
  <si>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</si>
  <si>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</si>
  <si>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</si>
  <si>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</si>
  <si>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</si>
  <si>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</si>
  <si>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</si>
  <si>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</si>
  <si>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</si>
  <si>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</si>
  <si>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</si>
  <si>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</si>
  <si>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</si>
  <si>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</si>
  <si>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</si>
  <si>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</si>
  <si>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</si>
  <si>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</si>
  <si>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</si>
  <si>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</si>
  <si>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</si>
  <si>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</si>
  <si>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</si>
  <si>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</si>
  <si>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</si>
  <si>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</si>
  <si>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</si>
  <si>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</si>
  <si>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</si>
  <si>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</si>
  <si>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</si>
  <si>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</si>
  <si>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</si>
  <si>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</si>
  <si>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</si>
  <si>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</si>
  <si>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</si>
  <si>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</si>
  <si>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</si>
  <si>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</si>
  <si>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</si>
  <si>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</si>
  <si>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</si>
  <si>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</si>
  <si>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</si>
  <si>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</si>
  <si>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</si>
  <si>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</si>
  <si>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</si>
  <si>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</si>
  <si>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</si>
  <si>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</si>
  <si>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</si>
  <si>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</si>
  <si>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</si>
  <si>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</si>
  <si>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</si>
  <si>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</si>
  <si>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</si>
  <si>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</si>
  <si>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</si>
  <si>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</si>
  <si>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</si>
  <si>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</si>
  <si>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</si>
  <si>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</si>
  <si>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</si>
  <si>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</si>
  <si>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</si>
  <si>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</si>
  <si>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</si>
  <si>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</si>
  <si>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</si>
  <si>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</si>
  <si>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</si>
  <si>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</si>
  <si>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</si>
  <si>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</si>
  <si>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</si>
  <si>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</si>
  <si>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</si>
  <si>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</si>
  <si>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</si>
  <si>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</si>
  <si>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</si>
  <si>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</si>
  <si>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</si>
  <si>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</si>
  <si>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</si>
  <si>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</si>
  <si>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</si>
  <si>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</si>
  <si>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</si>
  <si>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</si>
  <si>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</si>
  <si>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</si>
  <si>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</si>
  <si>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</si>
  <si>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</si>
  <si>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</si>
  <si>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</si>
  <si>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</si>
  <si>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</si>
  <si>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</si>
  <si>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</si>
  <si>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</si>
  <si>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</si>
  <si>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</si>
  <si>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</si>
  <si>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</si>
  <si>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</si>
  <si>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</si>
  <si>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</si>
  <si>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</si>
  <si>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</si>
  <si>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</si>
  <si>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</si>
  <si>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</si>
  <si>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</si>
  <si>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</si>
  <si>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</si>
  <si>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</si>
  <si>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</si>
  <si>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</si>
  <si>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</si>
  <si>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</si>
  <si>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</si>
  <si>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</si>
  <si>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</si>
  <si>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</si>
  <si>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</si>
  <si>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</si>
  <si>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</si>
  <si>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</si>
  <si>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</si>
  <si>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</si>
  <si>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</si>
  <si>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</si>
  <si>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</si>
  <si>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</si>
  <si>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</si>
  <si>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</si>
  <si>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</si>
  <si>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</si>
  <si>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</si>
  <si>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</si>
  <si>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</si>
  <si>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</si>
  <si>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</si>
  <si>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</si>
  <si>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</si>
  <si>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</si>
  <si>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</si>
  <si>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</si>
  <si>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</si>
  <si>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</si>
  <si>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</si>
  <si>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</si>
  <si>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</si>
  <si>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</si>
  <si>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</si>
  <si>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</si>
  <si>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</si>
  <si>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</si>
  <si>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</si>
  <si>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</si>
  <si>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</si>
  <si>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</si>
  <si>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</si>
  <si>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</si>
  <si>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</si>
  <si>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</si>
  <si>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</si>
  <si>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</si>
  <si>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</si>
  <si>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</si>
  <si>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</si>
  <si>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</si>
  <si>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</si>
  <si>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</si>
  <si>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</si>
  <si>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</si>
  <si>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</si>
  <si>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</si>
  <si>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</si>
  <si>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</si>
  <si>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</si>
  <si>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</si>
  <si>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</si>
  <si>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</si>
  <si>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</si>
  <si>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</si>
  <si>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</si>
  <si>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</si>
  <si>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</si>
  <si>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</si>
  <si>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</si>
  <si>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</si>
  <si>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</si>
  <si>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</si>
  <si>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</si>
  <si>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</si>
  <si>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</si>
  <si>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</si>
  <si>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</si>
  <si>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</si>
  <si>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</si>
  <si>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</si>
  <si>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</si>
  <si>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</si>
  <si>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</si>
  <si>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</si>
  <si>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</si>
  <si>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</si>
  <si>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</si>
  <si>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</si>
  <si>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</si>
  <si>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</si>
  <si>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</si>
  <si>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</si>
  <si>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</si>
  <si>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</si>
  <si>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</si>
  <si>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</si>
  <si>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</si>
  <si>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</si>
  <si>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</si>
  <si>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</si>
  <si>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</si>
  <si>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</si>
  <si>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</si>
  <si>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</si>
  <si>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</si>
  <si>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</si>
  <si>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</si>
  <si>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</si>
  <si>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</si>
  <si>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</si>
  <si>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</si>
  <si>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</si>
  <si>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</si>
  <si>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</si>
  <si>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</si>
  <si>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</si>
  <si>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</si>
  <si>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</si>
  <si>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</si>
  <si>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</si>
  <si>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</si>
  <si>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</si>
  <si>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</si>
  <si>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</si>
  <si>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</si>
  <si>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</si>
  <si>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</si>
  <si>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</si>
  <si>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</si>
  <si>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</si>
  <si>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</si>
  <si>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</si>
  <si>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</si>
  <si>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</si>
  <si>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</si>
  <si>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</si>
  <si>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</si>
  <si>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</si>
  <si>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</si>
  <si>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</si>
  <si>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</si>
  <si>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</si>
  <si>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</si>
  <si>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</si>
  <si>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</si>
  <si>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</si>
  <si>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</si>
  <si>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</si>
  <si>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</si>
  <si>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</si>
  <si>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</si>
  <si>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</si>
  <si>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</si>
  <si>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</si>
  <si>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</si>
  <si>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</si>
  <si>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</si>
  <si>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</si>
  <si>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</si>
  <si>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</si>
  <si>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</si>
  <si>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</si>
  <si>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</si>
  <si>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</si>
  <si>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</si>
  <si>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</si>
  <si>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</si>
  <si>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</si>
  <si>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</si>
  <si>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</si>
  <si>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</si>
  <si>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</si>
  <si>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</si>
  <si>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</si>
  <si>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</si>
  <si>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</si>
  <si>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5.15</t>
  </si>
  <si>
    <t>▲ 13.37</t>
  </si>
  <si>
    <t>▲ 9.80</t>
  </si>
  <si>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</si>
  <si>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</si>
  <si>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</si>
  <si>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</si>
  <si>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</si>
  <si>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川上村介護保険事業特別会計(サービス事業勘定)</t>
  </si>
  <si>
    <t>川上村水没者生活再建対策事業特別会計</t>
  </si>
  <si>
    <t>川上村後期高齢者医療事業特別会計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</si>
  <si>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</si>
  <si>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</si>
  <si>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</si>
  <si>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</si>
  <si>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</si>
  <si>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</si>
  <si>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</si>
  <si>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</si>
  <si>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</si>
  <si>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</si>
  <si>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さくら広域環境衛生組合</t>
  </si>
  <si>
    <t>奈良広域水質検査センター組合</t>
  </si>
  <si>
    <t>奈良県後期高齢者医療広域連合</t>
  </si>
  <si>
    <t>南和広域医療組合</t>
  </si>
  <si>
    <t>奈良県広域消防組合</t>
  </si>
  <si>
    <t>川上村土地開発公社</t>
    <rPh sb="0" eb="3">
      <t>カワカミムラ</t>
    </rPh>
    <rPh sb="3" eb="5">
      <t>トチ</t>
    </rPh>
    <rPh sb="5" eb="7">
      <t>カイハツ</t>
    </rPh>
    <rPh sb="7" eb="9">
      <t>コウシャ</t>
    </rPh>
    <phoneticPr fontId="2"/>
  </si>
  <si>
    <t>グリーンパークかわかみ</t>
  </si>
  <si>
    <t>吉野川紀の川源流物語</t>
    <rPh sb="0" eb="3">
      <t>ヨシノガワ</t>
    </rPh>
    <rPh sb="3" eb="4">
      <t>キ</t>
    </rPh>
    <rPh sb="5" eb="6">
      <t>カワ</t>
    </rPh>
    <rPh sb="6" eb="8">
      <t>ゲンリュウ</t>
    </rPh>
    <rPh sb="8" eb="10">
      <t>モノガタリ</t>
    </rPh>
    <phoneticPr fontId="2"/>
  </si>
  <si>
    <t>-</t>
    <phoneticPr fontId="2"/>
  </si>
  <si>
    <t>水源地域保全基金</t>
    <rPh sb="0" eb="2">
      <t>スイゲン</t>
    </rPh>
    <rPh sb="2" eb="4">
      <t>チイキ</t>
    </rPh>
    <rPh sb="4" eb="6">
      <t>ホゼン</t>
    </rPh>
    <rPh sb="6" eb="8">
      <t>キキン</t>
    </rPh>
    <phoneticPr fontId="2"/>
  </si>
  <si>
    <t>村有林野基金</t>
    <rPh sb="0" eb="2">
      <t>ソンユウ</t>
    </rPh>
    <rPh sb="2" eb="3">
      <t>リン</t>
    </rPh>
    <rPh sb="3" eb="4">
      <t>ヤ</t>
    </rPh>
    <rPh sb="4" eb="6">
      <t>キキン</t>
    </rPh>
    <phoneticPr fontId="2"/>
  </si>
  <si>
    <t>地域福祉基金</t>
    <rPh sb="0" eb="2">
      <t>チイキ</t>
    </rPh>
    <rPh sb="2" eb="4">
      <t>フクシ</t>
    </rPh>
    <rPh sb="4" eb="6">
      <t>キキン</t>
    </rPh>
    <phoneticPr fontId="2"/>
  </si>
  <si>
    <t>公営住宅基金</t>
    <rPh sb="0" eb="2">
      <t>コウエイ</t>
    </rPh>
    <rPh sb="2" eb="4">
      <t>ジュウタク</t>
    </rPh>
    <rPh sb="4" eb="6">
      <t>キキン</t>
    </rPh>
    <phoneticPr fontId="2"/>
  </si>
  <si>
    <t>ふるさと創生基金</t>
    <rPh sb="4" eb="6">
      <t>ソウセイ</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</si>
  <si>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</si>
  <si>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</si>
  <si>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</si>
  <si>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将来負担比率については、ここ数年健全な水準を維持している。一方で、有形固定資産減価償却率は類似団体よりも高い水準になっている。
今後は、村債の新規発行を抑制し、地方債残高の減による将来負担を軽減するとともに、公共施設等総合管理計画に基づき、老朽化対策に取り組んでいく。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</si>
  <si>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</si>
  <si>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</si>
  <si>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</si>
  <si>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</si>
  <si>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</si>
  <si>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</si>
  <si>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将来負担比率については、ここ数年健全な水準を維持しており、また、実質公債比率についても早期健全化判断基準を大きく下回っており健全な水準を維持している。
今後も、地方債の発行においては交付税措置のある優位な起債に留め、緊急度・住民ニーズを的確に把握した事業の選択により、起債に大きく頼ることのない財政運営に努める。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</si>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</sst>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237994</c:v>
                </c:pt>
                <c:pt idx="2">
                  <c:v>267911</c:v>
                </c:pt>
                <c:pt idx="3">
                  <c:v>228215</c:v>
                </c:pt>
                <c:pt idx="4">
                  <c:v>264232</c:v>
                </c:pt>
              </c:numCache>
            </c:numRef>
          </c:val>
          <c:smooth val="0"/>
          <c:extLst xmlns:c16r2="http://schemas.microsoft.com/office/drawing/2015/06/chart">
            <c:ext xmlns:c16="http://schemas.microsoft.com/office/drawing/2014/chart" uri="{C3380CC4-5D6E-409C-BE32-E72D297353CC}">
              <c16:uniqueId val="{00000000-B0E1-4EA2-B54E-73A7FDDD1B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315267</c:v>
                </c:pt>
                <c:pt idx="1">
                  <c:v>347840</c:v>
                </c:pt>
                <c:pt idx="2">
                  <c:v>495003</c:v>
                </c:pt>
                <c:pt idx="3">
                  <c:v>483288</c:v>
                </c:pt>
                <c:pt idx="4">
                  <c:v>414418</c:v>
                </c:pt>
              </c:numCache>
            </c:numRef>
          </c:val>
          <c:smooth val="0"/>
          <c:extLst xmlns:c16r2="http://schemas.microsoft.com/office/drawing/2015/06/chart">
            <c:ext xmlns:c16="http://schemas.microsoft.com/office/drawing/2014/chart" uri="{C3380CC4-5D6E-409C-BE32-E72D297353CC}">
              <c16:uniqueId val="{00000001-B0E1-4EA2-B54E-73A7FDDD1BC3}"/>
            </c:ext>
          </c:extLst>
        </c:ser>
        <c:dLbls>
          <c:showLegendKey val="0"/>
          <c:showVal val="0"/>
          <c:showCatName val="0"/>
          <c:showSerName val="0"/>
          <c:showPercent val="0"/>
          <c:showBubbleSize val="0"/>
        </c:dLbls>
        <c:marker val="1"/>
        <c:smooth val="0"/>
        <c:axId val="472394152"/>
        <c:axId val="472398072"/>
      </c:lineChart>
      <c:catAx>
        <c:axId val="472394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398072"/>
        <c:crosses val="autoZero"/>
        <c:auto val="1"/>
        <c:lblAlgn val="ctr"/>
        <c:lblOffset val="100"/>
        <c:tickLblSkip val="1"/>
        <c:tickMarkSkip val="1"/>
        <c:noMultiLvlLbl val="0"/>
      </c:catAx>
      <c:valAx>
        <c:axId val="47239807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394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15.19</c:v>
                </c:pt>
                <c:pt idx="1">
                  <c:v>22.16</c:v>
                </c:pt>
                <c:pt idx="2">
                  <c:v>17.8</c:v>
                </c:pt>
                <c:pt idx="3">
                  <c:v>14.48</c:v>
                </c:pt>
                <c:pt idx="4">
                  <c:v>16.05</c:v>
                </c:pt>
              </c:numCache>
            </c:numRef>
          </c:val>
          <c:extLst xmlns:c16r2="http://schemas.microsoft.com/office/drawing/2015/06/chart">
            <c:ext xmlns:c16="http://schemas.microsoft.com/office/drawing/2014/chart" uri="{C3380CC4-5D6E-409C-BE32-E72D297353CC}">
              <c16:uniqueId val="{00000000-530E-4D5D-8BD2-20BBFF668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117.58</c:v>
                </c:pt>
                <c:pt idx="1">
                  <c:v>126.39</c:v>
                </c:pt>
                <c:pt idx="2">
                  <c:v>136.06</c:v>
                </c:pt>
                <c:pt idx="3">
                  <c:v>129.82</c:v>
                </c:pt>
                <c:pt idx="4">
                  <c:v>114.6</c:v>
                </c:pt>
              </c:numCache>
            </c:numRef>
          </c:val>
          <c:extLst xmlns:c16r2="http://schemas.microsoft.com/office/drawing/2015/06/chart">
            <c:ext xmlns:c16="http://schemas.microsoft.com/office/drawing/2014/chart" uri="{C3380CC4-5D6E-409C-BE32-E72D297353CC}">
              <c16:uniqueId val="{00000001-530E-4D5D-8BD2-20BBFF66863F}"/>
            </c:ext>
          </c:extLst>
        </c:ser>
        <c:dLbls>
          <c:showLegendKey val="0"/>
          <c:showVal val="0"/>
          <c:showCatName val="0"/>
          <c:showSerName val="0"/>
          <c:showPercent val="0"/>
          <c:showBubbleSize val="0"/>
        </c:dLbls>
        <c:gapWidth val="250"/>
        <c:overlap val="100"/>
        <c:axId val="472392192"/>
        <c:axId val="472392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-1.51</c:v>
                </c:pt>
                <c:pt idx="1">
                  <c:v>7.09</c:v>
                </c:pt>
                <c:pt idx="2">
                  <c:v>-5.15</c:v>
                </c:pt>
                <c:pt idx="3">
                  <c:v>-13.37</c:v>
                </c:pt>
                <c:pt idx="4">
                  <c:v>-9.8000000000000007</c:v>
                </c:pt>
              </c:numCache>
            </c:numRef>
          </c:val>
          <c:smooth val="0"/>
          <c:extLst xmlns:c16r2="http://schemas.microsoft.com/office/drawing/2015/06/chart">
            <c:ext xmlns:c16="http://schemas.microsoft.com/office/drawing/2014/chart" uri="{C3380CC4-5D6E-409C-BE32-E72D297353CC}">
              <c16:uniqueId val="{00000002-530E-4D5D-8BD2-20BBFF66863F}"/>
            </c:ext>
          </c:extLst>
        </c:ser>
        <c:dLbls>
          <c:showLegendKey val="0"/>
          <c:showVal val="0"/>
          <c:showCatName val="0"/>
          <c:showSerName val="0"/>
          <c:showPercent val="0"/>
          <c:showBubbleSize val="0"/>
        </c:dLbls>
        <c:marker val="1"/>
        <c:smooth val="0"/>
        <c:axId val="472392192"/>
        <c:axId val="472392584"/>
      </c:lineChart>
      <c:catAx>
        <c:axId val="47239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392584"/>
        <c:crosses val="autoZero"/>
        <c:auto val="1"/>
        <c:lblAlgn val="ctr"/>
        <c:lblOffset val="100"/>
        <c:tickLblSkip val="1"/>
        <c:tickMarkSkip val="1"/>
        <c:noMultiLvlLbl val="0"/>
      </c:catAx>
      <c:valAx>
        <c:axId val="472392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39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0.05</c:v>
                </c:pt>
                <c:pt idx="4">
                  <c:v>#N/A</c:v>
                </c:pt>
                <c:pt idx="5">
                  <c:v>0.03</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0-5D41-4E61-8427-1814C0267F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D41-4E61-8427-1814C0267F81}"/>
            </c:ext>
          </c:extLst>
        </c:ser>
        <c:ser>
          <c:idx val="2"/>
          <c:order val="2"/>
          <c:tx>
            <c:strRef>
              <c:f>データシート!$A$29</c:f>
              <c:strCache>
                <c:ptCount val="1"/>
                <c:pt idx="0">
                  <c:v>川上村後期高齢者医療事業特別会計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5D41-4E61-8427-1814C0267F81}"/>
            </c:ext>
          </c:extLst>
        </c:ser>
        <c:ser>
          <c:idx val="3"/>
          <c:order val="3"/>
          <c:tx>
            <c:strRef>
              <c:f>データシート!$A$30</c:f>
              <c:strCache>
                <c:ptCount val="1"/>
                <c:pt idx="0">
                  <c:v>川上村水没者生活再建対策事業特別会計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0.27</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5D41-4E61-8427-1814C0267F81}"/>
            </c:ext>
          </c:extLst>
        </c:ser>
        <c:ser>
          <c:idx val="4"/>
          <c:order val="4"/>
          <c:tx>
            <c:strRef>
              <c:f>データシート!$A$31</c:f>
              <c:strCache>
                <c:ptCount val="1"/>
                <c:pt idx="0">
                  <c:v>川上村介護保険事業特別会計(サービス事業勘定)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5D41-4E61-8427-1814C0267F81}"/>
            </c:ext>
          </c:extLst>
        </c:ser>
        <c:ser>
          <c:idx val="5"/>
          <c:order val="5"/>
          <c:tx>
            <c:strRef>
              <c:f>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0.21</c:v>
                </c:pt>
                <c:pt idx="4">
                  <c:v>#N/A</c:v>
                </c:pt>
                <c:pt idx="5">
                  <c:v>0.31</c:v>
                </c:pt>
                <c:pt idx="6">
                  <c:v>#N/A</c:v>
                </c:pt>
                <c:pt idx="7">
                  <c:v>0.2</c:v>
                </c:pt>
                <c:pt idx="8">
                  <c:v>#N/A</c:v>
                </c:pt>
                <c:pt idx="9">
                  <c:v>0.23</c:v>
                </c:pt>
              </c:numCache>
            </c:numRef>
          </c:val>
          <c:extLst xmlns:c16r2="http://schemas.microsoft.com/office/drawing/2015/06/chart">
            <c:ext xmlns:c16="http://schemas.microsoft.com/office/drawing/2014/chart" uri="{C3380CC4-5D6E-409C-BE32-E72D297353CC}">
              <c16:uniqueId val="{00000005-5D41-4E61-8427-1814C0267F81}"/>
            </c:ext>
          </c:extLst>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0.7</c:v>
                </c:pt>
                <c:pt idx="4">
                  <c:v>#N/A</c:v>
                </c:pt>
                <c:pt idx="5">
                  <c:v>0.52</c:v>
                </c:pt>
                <c:pt idx="6">
                  <c:v>#N/A</c:v>
                </c:pt>
                <c:pt idx="7">
                  <c:v>0.41</c:v>
                </c:pt>
                <c:pt idx="8">
                  <c:v>#N/A</c:v>
                </c:pt>
                <c:pt idx="9">
                  <c:v>0.26</c:v>
                </c:pt>
              </c:numCache>
            </c:numRef>
          </c:val>
          <c:extLst xmlns:c16r2="http://schemas.microsoft.com/office/drawing/2015/06/chart">
            <c:ext xmlns:c16="http://schemas.microsoft.com/office/drawing/2014/chart" uri="{C3380CC4-5D6E-409C-BE32-E72D297353CC}">
              <c16:uniqueId val="{00000006-5D41-4E61-8427-1814C0267F81}"/>
            </c:ext>
          </c:extLst>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1.82</c:v>
                </c:pt>
                <c:pt idx="2">
                  <c:v>#N/A</c:v>
                </c:pt>
                <c:pt idx="3">
                  <c:v>3.54</c:v>
                </c:pt>
                <c:pt idx="4">
                  <c:v>#N/A</c:v>
                </c:pt>
                <c:pt idx="5">
                  <c:v>3.79</c:v>
                </c:pt>
                <c:pt idx="6">
                  <c:v>#N/A</c:v>
                </c:pt>
                <c:pt idx="7">
                  <c:v>1.34</c:v>
                </c:pt>
                <c:pt idx="8">
                  <c:v>#N/A</c:v>
                </c:pt>
                <c:pt idx="9">
                  <c:v>1.3</c:v>
                </c:pt>
              </c:numCache>
            </c:numRef>
          </c:val>
          <c:extLst xmlns:c16r2="http://schemas.microsoft.com/office/drawing/2015/06/chart">
            <c:ext xmlns:c16="http://schemas.microsoft.com/office/drawing/2014/chart" uri="{C3380CC4-5D6E-409C-BE32-E72D297353CC}">
              <c16:uniqueId val="{00000007-5D41-4E61-8427-1814C0267F81}"/>
            </c:ext>
          </c:extLst>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2.27</c:v>
                </c:pt>
                <c:pt idx="2">
                  <c:v>#N/A</c:v>
                </c:pt>
                <c:pt idx="3">
                  <c:v>2.0499999999999998</c:v>
                </c:pt>
                <c:pt idx="4">
                  <c:v>#N/A</c:v>
                </c:pt>
                <c:pt idx="5">
                  <c:v>1.97</c:v>
                </c:pt>
                <c:pt idx="6">
                  <c:v>#N/A</c:v>
                </c:pt>
                <c:pt idx="7">
                  <c:v>1.52</c:v>
                </c:pt>
                <c:pt idx="8">
                  <c:v>#N/A</c:v>
                </c:pt>
                <c:pt idx="9">
                  <c:v>2.34</c:v>
                </c:pt>
              </c:numCache>
            </c:numRef>
          </c:val>
          <c:extLst xmlns:c16r2="http://schemas.microsoft.com/office/drawing/2015/06/chart">
            <c:ext xmlns:c16="http://schemas.microsoft.com/office/drawing/2014/chart" uri="{C3380CC4-5D6E-409C-BE32-E72D297353CC}">
              <c16:uniqueId val="{00000008-5D41-4E61-8427-1814C0267F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14.86</c:v>
                </c:pt>
                <c:pt idx="2">
                  <c:v>#N/A</c:v>
                </c:pt>
                <c:pt idx="3">
                  <c:v>22.06</c:v>
                </c:pt>
                <c:pt idx="4">
                  <c:v>#N/A</c:v>
                </c:pt>
                <c:pt idx="5">
                  <c:v>17.8</c:v>
                </c:pt>
                <c:pt idx="6">
                  <c:v>#N/A</c:v>
                </c:pt>
                <c:pt idx="7">
                  <c:v>14.42</c:v>
                </c:pt>
                <c:pt idx="8">
                  <c:v>#N/A</c:v>
                </c:pt>
                <c:pt idx="9">
                  <c:v>15.96</c:v>
                </c:pt>
              </c:numCache>
            </c:numRef>
          </c:val>
          <c:extLst xmlns:c16r2="http://schemas.microsoft.com/office/drawing/2015/06/chart">
            <c:ext xmlns:c16="http://schemas.microsoft.com/office/drawing/2014/chart" uri="{C3380CC4-5D6E-409C-BE32-E72D297353CC}">
              <c16:uniqueId val="{00000009-5D41-4E61-8427-1814C0267F81}"/>
            </c:ext>
          </c:extLst>
        </c:ser>
        <c:dLbls>
          <c:showLegendKey val="0"/>
          <c:showVal val="0"/>
          <c:showCatName val="0"/>
          <c:showSerName val="0"/>
          <c:showPercent val="0"/>
          <c:showBubbleSize val="0"/>
        </c:dLbls>
        <c:gapWidth val="150"/>
        <c:overlap val="100"/>
        <c:axId val="472398464"/>
        <c:axId val="472394544"/>
      </c:barChart>
      <c:catAx>
        <c:axId val="4723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394544"/>
        <c:crosses val="autoZero"/>
        <c:auto val="1"/>
        <c:lblAlgn val="ctr"/>
        <c:lblOffset val="100"/>
        <c:tickLblSkip val="1"/>
        <c:tickMarkSkip val="1"/>
        <c:noMultiLvlLbl val="0"/>
      </c:catAx>
      <c:valAx>
        <c:axId val="47239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39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261</c:v>
                </c:pt>
                <c:pt idx="5">
                  <c:v>222</c:v>
                </c:pt>
                <c:pt idx="8">
                  <c:v>207</c:v>
                </c:pt>
                <c:pt idx="11">
                  <c:v>217</c:v>
                </c:pt>
                <c:pt idx="14">
                  <c:v>229</c:v>
                </c:pt>
              </c:numCache>
            </c:numRef>
          </c:val>
          <c:extLst xmlns:c16r2="http://schemas.microsoft.com/office/drawing/2015/06/chart">
            <c:ext xmlns:c16="http://schemas.microsoft.com/office/drawing/2014/chart" uri="{C3380CC4-5D6E-409C-BE32-E72D297353CC}">
              <c16:uniqueId val="{00000000-8145-4ABE-86B1-18D691EFF8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145-4ABE-86B1-18D691EFF8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145-4ABE-86B1-18D691EFF8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12</c:v>
                </c:pt>
                <c:pt idx="6">
                  <c:v>11</c:v>
                </c:pt>
                <c:pt idx="9">
                  <c:v>6</c:v>
                </c:pt>
                <c:pt idx="12">
                  <c:v>6</c:v>
                </c:pt>
              </c:numCache>
            </c:numRef>
          </c:val>
          <c:extLst xmlns:c16r2="http://schemas.microsoft.com/office/drawing/2015/06/chart">
            <c:ext xmlns:c16="http://schemas.microsoft.com/office/drawing/2014/chart" uri="{C3380CC4-5D6E-409C-BE32-E72D297353CC}">
              <c16:uniqueId val="{00000003-8145-4ABE-86B1-18D691EFF8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c:v>
                </c:pt>
                <c:pt idx="3">
                  <c:v>70</c:v>
                </c:pt>
                <c:pt idx="6">
                  <c:v>72</c:v>
                </c:pt>
                <c:pt idx="9">
                  <c:v>69</c:v>
                </c:pt>
                <c:pt idx="12">
                  <c:v>70</c:v>
                </c:pt>
              </c:numCache>
            </c:numRef>
          </c:val>
          <c:extLst xmlns:c16r2="http://schemas.microsoft.com/office/drawing/2015/06/chart">
            <c:ext xmlns:c16="http://schemas.microsoft.com/office/drawing/2014/chart" uri="{C3380CC4-5D6E-409C-BE32-E72D297353CC}">
              <c16:uniqueId val="{00000004-8145-4ABE-86B1-18D691EFF8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45-4ABE-86B1-18D691EFF8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145-4ABE-86B1-18D691EFF8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186</c:v>
                </c:pt>
                <c:pt idx="3">
                  <c:v>170</c:v>
                </c:pt>
                <c:pt idx="6">
                  <c:v>202</c:v>
                </c:pt>
                <c:pt idx="9">
                  <c:v>224</c:v>
                </c:pt>
                <c:pt idx="12">
                  <c:v>244</c:v>
                </c:pt>
              </c:numCache>
            </c:numRef>
          </c:val>
          <c:extLst xmlns:c16r2="http://schemas.microsoft.com/office/drawing/2015/06/chart">
            <c:ext xmlns:c16="http://schemas.microsoft.com/office/drawing/2014/chart" uri="{C3380CC4-5D6E-409C-BE32-E72D297353CC}">
              <c16:uniqueId val="{00000007-8145-4ABE-86B1-18D691EFF821}"/>
            </c:ext>
          </c:extLst>
        </c:ser>
        <c:dLbls>
          <c:showLegendKey val="0"/>
          <c:showVal val="0"/>
          <c:showCatName val="0"/>
          <c:showSerName val="0"/>
          <c:showPercent val="0"/>
          <c:showBubbleSize val="0"/>
        </c:dLbls>
        <c:gapWidth val="100"/>
        <c:overlap val="100"/>
        <c:axId val="472391016"/>
        <c:axId val="472396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c:v>
                </c:pt>
                <c:pt idx="2">
                  <c:v>#N/A</c:v>
                </c:pt>
                <c:pt idx="3">
                  <c:v>#N/A</c:v>
                </c:pt>
                <c:pt idx="4">
                  <c:v>30</c:v>
                </c:pt>
                <c:pt idx="5">
                  <c:v>#N/A</c:v>
                </c:pt>
                <c:pt idx="6">
                  <c:v>#N/A</c:v>
                </c:pt>
                <c:pt idx="7">
                  <c:v>78</c:v>
                </c:pt>
                <c:pt idx="8">
                  <c:v>#N/A</c:v>
                </c:pt>
                <c:pt idx="9">
                  <c:v>#N/A</c:v>
                </c:pt>
                <c:pt idx="10">
                  <c:v>82</c:v>
                </c:pt>
                <c:pt idx="11">
                  <c:v>#N/A</c:v>
                </c:pt>
                <c:pt idx="12">
                  <c:v>#N/A</c:v>
                </c:pt>
                <c:pt idx="13">
                  <c:v>91</c:v>
                </c:pt>
                <c:pt idx="14">
                  <c:v>#N/A</c:v>
                </c:pt>
              </c:numCache>
            </c:numRef>
          </c:val>
          <c:smooth val="0"/>
          <c:extLst xmlns:c16r2="http://schemas.microsoft.com/office/drawing/2015/06/chart">
            <c:ext xmlns:c16="http://schemas.microsoft.com/office/drawing/2014/chart" uri="{C3380CC4-5D6E-409C-BE32-E72D297353CC}">
              <c16:uniqueId val="{00000008-8145-4ABE-86B1-18D691EFF821}"/>
            </c:ext>
          </c:extLst>
        </c:ser>
        <c:dLbls>
          <c:showLegendKey val="0"/>
          <c:showVal val="0"/>
          <c:showCatName val="0"/>
          <c:showSerName val="0"/>
          <c:showPercent val="0"/>
          <c:showBubbleSize val="0"/>
        </c:dLbls>
        <c:marker val="1"/>
        <c:smooth val="0"/>
        <c:axId val="472391016"/>
        <c:axId val="472396504"/>
      </c:lineChart>
      <c:catAx>
        <c:axId val="47239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396504"/>
        <c:crosses val="autoZero"/>
        <c:auto val="1"/>
        <c:lblAlgn val="ctr"/>
        <c:lblOffset val="100"/>
        <c:tickLblSkip val="1"/>
        <c:tickMarkSkip val="1"/>
        <c:noMultiLvlLbl val="0"/>
      </c:catAx>
      <c:valAx>
        <c:axId val="472396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39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2215</c:v>
                </c:pt>
                <c:pt idx="5">
                  <c:v>2292</c:v>
                </c:pt>
                <c:pt idx="8">
                  <c:v>2414</c:v>
                </c:pt>
                <c:pt idx="11">
                  <c:v>2676</c:v>
                </c:pt>
                <c:pt idx="14">
                  <c:v>2840</c:v>
                </c:pt>
              </c:numCache>
            </c:numRef>
          </c:val>
          <c:extLst xmlns:c16r2="http://schemas.microsoft.com/office/drawing/2015/06/chart">
            <c:ext xmlns:c16="http://schemas.microsoft.com/office/drawing/2014/chart" uri="{C3380CC4-5D6E-409C-BE32-E72D297353CC}">
              <c16:uniqueId val="{00000000-73A2-44D2-9B08-4106E9FBFD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c:v>
                </c:pt>
                <c:pt idx="5">
                  <c:v>21</c:v>
                </c:pt>
                <c:pt idx="8">
                  <c:v>233</c:v>
                </c:pt>
                <c:pt idx="11">
                  <c:v>217</c:v>
                </c:pt>
                <c:pt idx="14">
                  <c:v>153</c:v>
                </c:pt>
              </c:numCache>
            </c:numRef>
          </c:val>
          <c:extLst xmlns:c16r2="http://schemas.microsoft.com/office/drawing/2015/06/chart">
            <c:ext xmlns:c16="http://schemas.microsoft.com/office/drawing/2014/chart" uri="{C3380CC4-5D6E-409C-BE32-E72D297353CC}">
              <c16:uniqueId val="{00000001-73A2-44D2-9B08-4106E9FBFD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6334</c:v>
                </c:pt>
                <c:pt idx="5">
                  <c:v>6393</c:v>
                </c:pt>
                <c:pt idx="8">
                  <c:v>6370</c:v>
                </c:pt>
                <c:pt idx="11">
                  <c:v>6078</c:v>
                </c:pt>
                <c:pt idx="14">
                  <c:v>5747</c:v>
                </c:pt>
              </c:numCache>
            </c:numRef>
          </c:val>
          <c:extLst xmlns:c16r2="http://schemas.microsoft.com/office/drawing/2015/06/chart">
            <c:ext xmlns:c16="http://schemas.microsoft.com/office/drawing/2014/chart" uri="{C3380CC4-5D6E-409C-BE32-E72D297353CC}">
              <c16:uniqueId val="{00000002-73A2-44D2-9B08-4106E9FBFD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A2-44D2-9B08-4106E9FBFD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A2-44D2-9B08-4106E9FBFD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A2-44D2-9B08-4106E9FBFD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513</c:v>
                </c:pt>
                <c:pt idx="3">
                  <c:v>491</c:v>
                </c:pt>
                <c:pt idx="6">
                  <c:v>483</c:v>
                </c:pt>
                <c:pt idx="9">
                  <c:v>307</c:v>
                </c:pt>
                <c:pt idx="12">
                  <c:v>339</c:v>
                </c:pt>
              </c:numCache>
            </c:numRef>
          </c:val>
          <c:extLst xmlns:c16r2="http://schemas.microsoft.com/office/drawing/2015/06/chart">
            <c:ext xmlns:c16="http://schemas.microsoft.com/office/drawing/2014/chart" uri="{C3380CC4-5D6E-409C-BE32-E72D297353CC}">
              <c16:uniqueId val="{00000006-73A2-44D2-9B08-4106E9FBFD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200</c:v>
                </c:pt>
                <c:pt idx="3">
                  <c:v>319</c:v>
                </c:pt>
                <c:pt idx="6">
                  <c:v>314</c:v>
                </c:pt>
                <c:pt idx="9">
                  <c:v>317</c:v>
                </c:pt>
                <c:pt idx="12">
                  <c:v>253</c:v>
                </c:pt>
              </c:numCache>
            </c:numRef>
          </c:val>
          <c:extLst xmlns:c16r2="http://schemas.microsoft.com/office/drawing/2015/06/chart">
            <c:ext xmlns:c16="http://schemas.microsoft.com/office/drawing/2014/chart" uri="{C3380CC4-5D6E-409C-BE32-E72D297353CC}">
              <c16:uniqueId val="{00000007-73A2-44D2-9B08-4106E9FBFD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718</c:v>
                </c:pt>
                <c:pt idx="3">
                  <c:v>681</c:v>
                </c:pt>
                <c:pt idx="6">
                  <c:v>700</c:v>
                </c:pt>
                <c:pt idx="9">
                  <c:v>701</c:v>
                </c:pt>
                <c:pt idx="12">
                  <c:v>670</c:v>
                </c:pt>
              </c:numCache>
            </c:numRef>
          </c:val>
          <c:extLst xmlns:c16r2="http://schemas.microsoft.com/office/drawing/2015/06/chart">
            <c:ext xmlns:c16="http://schemas.microsoft.com/office/drawing/2014/chart" uri="{C3380CC4-5D6E-409C-BE32-E72D297353CC}">
              <c16:uniqueId val="{00000008-73A2-44D2-9B08-4106E9FBFD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3A2-44D2-9B08-4106E9FBFD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2282</c:v>
                </c:pt>
                <c:pt idx="3">
                  <c:v>2536</c:v>
                </c:pt>
                <c:pt idx="6">
                  <c:v>2654</c:v>
                </c:pt>
                <c:pt idx="9">
                  <c:v>2885</c:v>
                </c:pt>
                <c:pt idx="12">
                  <c:v>3110</c:v>
                </c:pt>
              </c:numCache>
            </c:numRef>
          </c:val>
          <c:extLst xmlns:c16r2="http://schemas.microsoft.com/office/drawing/2015/06/chart">
            <c:ext xmlns:c16="http://schemas.microsoft.com/office/drawing/2014/chart" uri="{C3380CC4-5D6E-409C-BE32-E72D297353CC}">
              <c16:uniqueId val="{0000000A-73A2-44D2-9B08-4106E9FBFD0A}"/>
            </c:ext>
          </c:extLst>
        </c:ser>
        <c:dLbls>
          <c:showLegendKey val="0"/>
          <c:showVal val="0"/>
          <c:showCatName val="0"/>
          <c:showSerName val="0"/>
          <c:showPercent val="0"/>
          <c:showBubbleSize val="0"/>
        </c:dLbls>
        <c:gapWidth val="100"/>
        <c:overlap val="100"/>
        <c:axId val="472391408"/>
        <c:axId val="47239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3A2-44D2-9B08-4106E9FBFD0A}"/>
            </c:ext>
          </c:extLst>
        </c:ser>
        <c:dLbls>
          <c:showLegendKey val="0"/>
          <c:showVal val="0"/>
          <c:showCatName val="0"/>
          <c:showSerName val="0"/>
          <c:showPercent val="0"/>
          <c:showBubbleSize val="0"/>
        </c:dLbls>
        <c:marker val="1"/>
        <c:smooth val="0"/>
        <c:axId val="472391408"/>
        <c:axId val="472396896"/>
      </c:lineChart>
      <c:catAx>
        <c:axId val="47239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396896"/>
        <c:crosses val="autoZero"/>
        <c:auto val="1"/>
        <c:lblAlgn val="ctr"/>
        <c:lblOffset val="100"/>
        <c:tickLblSkip val="1"/>
        <c:tickMarkSkip val="1"/>
        <c:noMultiLvlLbl val="0"/>
      </c:catAx>
      <c:valAx>
        <c:axId val="47239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39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1991</c:v>
                </c:pt>
                <c:pt idx="1">
                  <c:v>1854</c:v>
                </c:pt>
                <c:pt idx="2">
                  <c:v>1681</c:v>
                </c:pt>
              </c:numCache>
            </c:numRef>
          </c:val>
          <c:extLst xmlns:c16r2="http://schemas.microsoft.com/office/drawing/2015/06/chart">
            <c:ext xmlns:c16="http://schemas.microsoft.com/office/drawing/2014/chart" uri="{C3380CC4-5D6E-409C-BE32-E72D297353CC}">
              <c16:uniqueId val="{00000000-C19E-4F36-A095-F8E4F6D74E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180</c:v>
                </c:pt>
                <c:pt idx="1">
                  <c:v>185</c:v>
                </c:pt>
                <c:pt idx="2">
                  <c:v>189</c:v>
                </c:pt>
              </c:numCache>
            </c:numRef>
          </c:val>
          <c:extLst xmlns:c16r2="http://schemas.microsoft.com/office/drawing/2015/06/chart">
            <c:ext xmlns:c16="http://schemas.microsoft.com/office/drawing/2014/chart" uri="{C3380CC4-5D6E-409C-BE32-E72D297353CC}">
              <c16:uniqueId val="{00000001-C19E-4F36-A095-F8E4F6D74E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4120</c:v>
                </c:pt>
                <c:pt idx="1">
                  <c:v>3930</c:v>
                </c:pt>
                <c:pt idx="2">
                  <c:v>3756</c:v>
                </c:pt>
              </c:numCache>
            </c:numRef>
          </c:val>
          <c:extLst xmlns:c16r2="http://schemas.microsoft.com/office/drawing/2015/06/chart">
            <c:ext xmlns:c16="http://schemas.microsoft.com/office/drawing/2014/chart" uri="{C3380CC4-5D6E-409C-BE32-E72D297353CC}">
              <c16:uniqueId val="{00000002-C19E-4F36-A095-F8E4F6D74E97}"/>
            </c:ext>
          </c:extLst>
        </c:ser>
        <c:dLbls>
          <c:showLegendKey val="0"/>
          <c:showVal val="0"/>
          <c:showCatName val="0"/>
          <c:showSerName val="0"/>
          <c:showPercent val="0"/>
          <c:showBubbleSize val="0"/>
        </c:dLbls>
        <c:gapWidth val="120"/>
        <c:overlap val="100"/>
        <c:axId val="472392976"/>
        <c:axId val="472391800"/>
      </c:barChart>
      <c:catAx>
        <c:axId val="47239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391800"/>
        <c:crosses val="autoZero"/>
        <c:auto val="1"/>
        <c:lblAlgn val="ctr"/>
        <c:lblOffset val="100"/>
        <c:tickLblSkip val="1"/>
        <c:tickMarkSkip val="1"/>
        <c:noMultiLvlLbl val="0"/>
      </c:catAx>
      <c:valAx>
        <c:axId val="472391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39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0C-4E01-BD5E-86F878A28B32}"/>
                </c:ext>
                <c:ext xmlns:c15="http://schemas.microsoft.com/office/drawing/2012/chart" uri="{CE6537A1-D6FC-4f65-9D91-7224C49458BB}">
                  <c15:dlblFieldTable>
                    <c15:dlblFTEntry>
                      <c15:txfldGUID>{8C37368F-5659-4A37-B1D3-B68153F4C20C}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0C-4E01-BD5E-86F878A28B32}"/>
                </c:ext>
                <c:ext xmlns:c15="http://schemas.microsoft.com/office/drawing/2012/chart" uri="{CE6537A1-D6FC-4f65-9D91-7224C49458BB}">
                  <c15:dlblFieldTable>
                    <c15:dlblFTEntry>
                      <c15:txfldGUID>{AF4E4ADD-F014-4E09-9153-B8E57310DEC6}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0C-4E01-BD5E-86F878A28B32}"/>
                </c:ext>
                <c:ext xmlns:c15="http://schemas.microsoft.com/office/drawing/2012/chart" uri="{CE6537A1-D6FC-4f65-9D91-7224C49458BB}">
                  <c15:dlblFieldTable>
                    <c15:dlblFTEntry>
                      <c15:txfldGUID>{A254E5E8-4FD7-45B1-B767-4334F14F2702}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0C-4E01-BD5E-86F878A28B32}"/>
                </c:ext>
                <c:ext xmlns:c15="http://schemas.microsoft.com/office/drawing/2012/chart" uri="{CE6537A1-D6FC-4f65-9D91-7224C49458BB}">
                  <c15:dlblFieldTable>
                    <c15:dlblFTEntry>
                      <c15:txfldGUID>{52F1B5D3-682F-4996-A32B-702C7B274B49}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0C-4E01-BD5E-86F878A28B32}"/>
                </c:ext>
                <c:ext xmlns:c15="http://schemas.microsoft.com/office/drawing/2012/chart" uri="{CE6537A1-D6FC-4f65-9D91-7224C49458BB}">
                  <c15:dlblFieldTable>
                    <c15:dlblFTEntry>
                      <c15:txfldGUID>{2E1904C7-F0B3-4873-9668-09A6226992CF}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0C-4E01-BD5E-86F878A28B32}"/>
                </c:ext>
                <c:ext xmlns:c15="http://schemas.microsoft.com/office/drawing/2012/chart" uri="{CE6537A1-D6FC-4f65-9D91-7224C49458BB}">
                  <c15:dlblFieldTable>
                    <c15:dlblFTEntry>
                      <c15:txfldGUID>{92109130-2C0A-4026-B2C9-9E679B3A3EC8}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0C-4E01-BD5E-86F878A28B32}"/>
                </c:ext>
                <c:ext xmlns:c15="http://schemas.microsoft.com/office/drawing/2012/chart" uri="{CE6537A1-D6FC-4f65-9D91-7224C49458BB}">
                  <c15:dlblFieldTable>
                    <c15:dlblFTEntry>
                      <c15:txfldGUID>{2D3EAD2E-DBCF-45A0-AF93-0620FA92F2D0}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0C-4E01-BD5E-86F878A28B32}"/>
                </c:ext>
                <c:ext xmlns:c15="http://schemas.microsoft.com/office/drawing/2012/chart" uri="{CE6537A1-D6FC-4f65-9D91-7224C49458BB}">
                  <c15:dlblFieldTable>
                    <c15:dlblFTEntry>
                      <c15:txfldGUID>{F0587A80-2296-489D-A935-5F095F8D5F26}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0C-4E01-BD5E-86F878A28B32}"/>
                </c:ext>
                <c:ext xmlns:c15="http://schemas.microsoft.com/office/drawing/2012/chart" uri="{CE6537A1-D6FC-4f65-9D91-7224C49458BB}">
                  <c15:dlblFieldTable>
                    <c15:dlblFTEntry>
                      <c15:txfldGUID>{832EA890-A604-4988-ADF6-A860607FD100}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61.1</c:v>
                </c:pt>
                <c:pt idx="16">
                  <c:v>62.8</c:v>
                </c:pt>
                <c:pt idx="24">
                  <c:v>64.3</c:v>
                </c:pt>
                <c:pt idx="32">
                  <c:v>66.3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B0C-4E01-BD5E-86F878A28B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0C-4E01-BD5E-86F878A28B32}"/>
                </c:ext>
                <c:ext xmlns:c15="http://schemas.microsoft.com/office/drawing/2012/chart" uri="{CE6537A1-D6FC-4f65-9D91-7224C49458BB}">
                  <c15:dlblFieldTable>
                    <c15:dlblFTEntry>
                      <c15:txfldGUID>{AF6523E3-CA6B-43B0-B3BE-8CB0DBE7EE7E}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0C-4E01-BD5E-86F878A28B32}"/>
                </c:ext>
                <c:ext xmlns:c15="http://schemas.microsoft.com/office/drawing/2012/chart" uri="{CE6537A1-D6FC-4f65-9D91-7224C49458BB}">
                  <c15:dlblFieldTable>
                    <c15:dlblFTEntry>
                      <c15:txfldGUID>{E615D527-155B-4F7F-9C0E-2485769B4CE1}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0C-4E01-BD5E-86F878A28B32}"/>
                </c:ext>
                <c:ext xmlns:c15="http://schemas.microsoft.com/office/drawing/2012/chart" uri="{CE6537A1-D6FC-4f65-9D91-7224C49458BB}">
                  <c15:dlblFieldTable>
                    <c15:dlblFTEntry>
                      <c15:txfldGUID>{5CFEC5DC-7E9E-42C4-B81C-B1404CFB2A58}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0C-4E01-BD5E-86F878A28B32}"/>
                </c:ext>
                <c:ext xmlns:c15="http://schemas.microsoft.com/office/drawing/2012/chart" uri="{CE6537A1-D6FC-4f65-9D91-7224C49458BB}">
                  <c15:dlblFieldTable>
                    <c15:dlblFTEntry>
                      <c15:txfldGUID>{F6FAC087-0D70-4975-8897-FA2117280617}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0C-4E01-BD5E-86F878A28B32}"/>
                </c:ext>
                <c:ext xmlns:c15="http://schemas.microsoft.com/office/drawing/2012/chart" uri="{CE6537A1-D6FC-4f65-9D91-7224C49458BB}">
                  <c15:dlblFieldTable>
                    <c15:dlblFTEntry>
                      <c15:txfldGUID>{2CFB84C9-FDDD-4016-92D8-CD79246CFA96}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0C-4E01-BD5E-86F878A28B32}"/>
                </c:ext>
                <c:ext xmlns:c15="http://schemas.microsoft.com/office/drawing/2012/chart" uri="{CE6537A1-D6FC-4f65-9D91-7224C49458BB}">
                  <c15:dlblFieldTable>
                    <c15:dlblFTEntry>
                      <c15:txfldGUID>{226DBD99-4237-49DF-93E9-5929429F8860}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0C-4E01-BD5E-86F878A28B32}"/>
                </c:ext>
                <c:ext xmlns:c15="http://schemas.microsoft.com/office/drawing/2012/chart" uri="{CE6537A1-D6FC-4f65-9D91-7224C49458BB}">
                  <c15:dlblFieldTable>
                    <c15:dlblFTEntry>
                      <c15:txfldGUID>{6799149B-9D3E-4DAE-93C1-9FD262331280}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0C-4E01-BD5E-86F878A28B32}"/>
                </c:ext>
                <c:ext xmlns:c15="http://schemas.microsoft.com/office/drawing/2012/chart" uri="{CE6537A1-D6FC-4f65-9D91-7224C49458BB}">
                  <c15:dlblFieldTable>
                    <c15:dlblFTEntry>
                      <c15:txfldGUID>{FB377C59-EF71-491E-9CBD-26E945EAE882}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0C-4E01-BD5E-86F878A28B32}"/>
                </c:ext>
                <c:ext xmlns:c15="http://schemas.microsoft.com/office/drawing/2012/chart" uri="{CE6537A1-D6FC-4f65-9D91-7224C49458BB}">
                  <c15:dlblFieldTable>
                    <c15:dlblFTEntry>
                      <c15:txfldGUID>{C4EA0136-E7C7-4C4E-A125-196C74995FD5}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B0C-4E01-BD5E-86F878A28B32}"/>
            </c:ext>
          </c:extLst>
        </c:ser>
        <c:dLbls>
          <c:showLegendKey val="0"/>
          <c:showVal val="1"/>
          <c:showCatName val="0"/>
          <c:showSerName val="0"/>
          <c:showPercent val="0"/>
          <c:showBubbleSize val="0"/>
        </c:dLbls>
        <c:axId val="472397680"/>
        <c:axId val="513790608"/>
      </c:scatterChart>
      <c:valAx>
        <c:axId val="472397680"/>
        <c:scaling>
          <c:orientation val="minMax"/>
          <c:max val="62.80000000000000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790608"/>
        <c:crosses val="autoZero"/>
        <c:crossBetween val="midCat"/>
      </c:valAx>
      <c:valAx>
        <c:axId val="513790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397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97-48FD-B864-99E5AB442D36}"/>
                </c:ext>
                <c:ext xmlns:c15="http://schemas.microsoft.com/office/drawing/2012/chart" uri="{CE6537A1-D6FC-4f65-9D91-7224C49458BB}">
                  <c15:dlblFieldTable>
                    <c15:dlblFTEntry>
                      <c15:txfldGUID>{06454C6A-7F82-4305-96AC-BB6450DB58AA}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97-48FD-B864-99E5AB442D36}"/>
                </c:ext>
                <c:ext xmlns:c15="http://schemas.microsoft.com/office/drawing/2012/chart" uri="{CE6537A1-D6FC-4f65-9D91-7224C49458BB}">
                  <c15:dlblFieldTable>
                    <c15:dlblFTEntry>
                      <c15:txfldGUID>{CF2D4450-80B7-47E6-9959-83DB72EE054B}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97-48FD-B864-99E5AB442D36}"/>
                </c:ext>
                <c:ext xmlns:c15="http://schemas.microsoft.com/office/drawing/2012/chart" uri="{CE6537A1-D6FC-4f65-9D91-7224C49458BB}">
                  <c15:dlblFieldTable>
                    <c15:dlblFTEntry>
                      <c15:txfldGUID>{94BCCB39-44BC-4639-9690-EF0B60A2A382}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97-48FD-B864-99E5AB442D36}"/>
                </c:ext>
                <c:ext xmlns:c15="http://schemas.microsoft.com/office/drawing/2012/chart" uri="{CE6537A1-D6FC-4f65-9D91-7224C49458BB}">
                  <c15:dlblFieldTable>
                    <c15:dlblFTEntry>
                      <c15:txfldGUID>{A2201AA5-A456-419E-88C3-29DED684364A}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97-48FD-B864-99E5AB442D36}"/>
                </c:ext>
                <c:ext xmlns:c15="http://schemas.microsoft.com/office/drawing/2012/chart" uri="{CE6537A1-D6FC-4f65-9D91-7224C49458BB}">
                  <c15:dlblFieldTable>
                    <c15:dlblFTEntry>
                      <c15:txfldGUID>{EFF61B7F-5B48-401E-AD27-8CE53976F3AE}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97-48FD-B864-99E5AB442D36}"/>
                </c:ext>
                <c:ext xmlns:c15="http://schemas.microsoft.com/office/drawing/2012/chart" uri="{CE6537A1-D6FC-4f65-9D91-7224C49458BB}">
                  <c15:dlblFieldTable>
                    <c15:dlblFTEntry>
                      <c15:txfldGUID>{6833A35B-00C1-45FF-873A-F5525ACD17CA}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97-48FD-B864-99E5AB442D36}"/>
                </c:ext>
                <c:ext xmlns:c15="http://schemas.microsoft.com/office/drawing/2012/chart" uri="{CE6537A1-D6FC-4f65-9D91-7224C49458BB}">
                  <c15:dlblFieldTable>
                    <c15:dlblFTEntry>
                      <c15:txfldGUID>{E7470407-E9AC-4CE7-8952-6F130B5B1C75}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97-48FD-B864-99E5AB442D36}"/>
                </c:ext>
                <c:ext xmlns:c15="http://schemas.microsoft.com/office/drawing/2012/chart" uri="{CE6537A1-D6FC-4f65-9D91-7224C49458BB}">
                  <c15:dlblFieldTable>
                    <c15:dlblFTEntry>
                      <c15:txfldGUID>{B7B13E69-543A-4ACA-A332-E22E042B5C53}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97-48FD-B864-99E5AB442D36}"/>
                </c:ext>
                <c:ext xmlns:c15="http://schemas.microsoft.com/office/drawing/2012/chart" uri="{CE6537A1-D6FC-4f65-9D91-7224C49458BB}">
                  <c15:dlblFieldTable>
                    <c15:dlblFTEntry>
                      <c15:txfldGUID>{EDD0EEA1-2B5A-4DEE-B322-DB70EAB65C3E}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1.6</c:v>
                </c:pt>
                <c:pt idx="16">
                  <c:v>3.1</c:v>
                </c:pt>
                <c:pt idx="24">
                  <c:v>5</c:v>
                </c:pt>
                <c:pt idx="32">
                  <c:v>6.7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C97-48FD-B864-99E5AB442D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97-48FD-B864-99E5AB442D36}"/>
                </c:ext>
                <c:ext xmlns:c15="http://schemas.microsoft.com/office/drawing/2012/chart" uri="{CE6537A1-D6FC-4f65-9D91-7224C49458BB}">
                  <c15:dlblFieldTable>
                    <c15:dlblFTEntry>
                      <c15:txfldGUID>{491ECD84-14C7-40D2-A781-F98FE5454990}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97-48FD-B864-99E5AB442D36}"/>
                </c:ext>
                <c:ext xmlns:c15="http://schemas.microsoft.com/office/drawing/2012/chart" uri="{CE6537A1-D6FC-4f65-9D91-7224C49458BB}">
                  <c15:dlblFieldTable>
                    <c15:dlblFTEntry>
                      <c15:txfldGUID>{63A52CC3-5307-4750-BFD6-98411A04FAC5}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97-48FD-B864-99E5AB442D36}"/>
                </c:ext>
                <c:ext xmlns:c15="http://schemas.microsoft.com/office/drawing/2012/chart" uri="{CE6537A1-D6FC-4f65-9D91-7224C49458BB}">
                  <c15:dlblFieldTable>
                    <c15:dlblFTEntry>
                      <c15:txfldGUID>{EBB65592-4B79-41CC-9A61-61B2D66A5830}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97-48FD-B864-99E5AB442D36}"/>
                </c:ext>
                <c:ext xmlns:c15="http://schemas.microsoft.com/office/drawing/2012/chart" uri="{CE6537A1-D6FC-4f65-9D91-7224C49458BB}">
                  <c15:dlblFieldTable>
                    <c15:dlblFTEntry>
                      <c15:txfldGUID>{BD118BD2-DF87-4EC5-BAAB-DABF4D01971B}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97-48FD-B864-99E5AB442D36}"/>
                </c:ext>
                <c:ext xmlns:c15="http://schemas.microsoft.com/office/drawing/2012/chart" uri="{CE6537A1-D6FC-4f65-9D91-7224C49458BB}">
                  <c15:dlblFieldTable>
                    <c15:dlblFTEntry>
                      <c15:txfldGUID>{64F915A8-0174-49BB-8B40-66192ED39876}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97-48FD-B864-99E5AB442D36}"/>
                </c:ext>
                <c:ext xmlns:c15="http://schemas.microsoft.com/office/drawing/2012/chart" uri="{CE6537A1-D6FC-4f65-9D91-7224C49458BB}">
                  <c15:dlblFieldTable>
                    <c15:dlblFTEntry>
                      <c15:txfldGUID>{8D711F06-6802-4887-BADB-799AED39C960}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97-48FD-B864-99E5AB442D36}"/>
                </c:ext>
                <c:ext xmlns:c15="http://schemas.microsoft.com/office/drawing/2012/chart" uri="{CE6537A1-D6FC-4f65-9D91-7224C49458BB}">
                  <c15:dlblFieldTable>
                    <c15:dlblFTEntry>
                      <c15:txfldGUID>{3873F29F-49ED-4E9F-AAA0-32245B48E69C}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97-48FD-B864-99E5AB442D36}"/>
                </c:ext>
                <c:ext xmlns:c15="http://schemas.microsoft.com/office/drawing/2012/chart" uri="{CE6537A1-D6FC-4f65-9D91-7224C49458BB}">
                  <c15:dlblFieldTable>
                    <c15:dlblFTEntry>
                      <c15:txfldGUID>{9D2C4AB2-50F2-4AC1-9944-6011E725343D}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97-48FD-B864-99E5AB442D36}"/>
                </c:ext>
                <c:ext xmlns:c15="http://schemas.microsoft.com/office/drawing/2012/chart" uri="{CE6537A1-D6FC-4f65-9D91-7224C49458BB}">
                  <c15:dlblFieldTable>
                    <c15:dlblFTEntry>
                      <c15:txfldGUID>{FE6258ED-F3A2-4824-A5BF-6483A50AEB16}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C97-48FD-B864-99E5AB442D36}"/>
            </c:ext>
          </c:extLst>
        </c:ser>
        <c:dLbls>
          <c:showLegendKey val="0"/>
          <c:showVal val="1"/>
          <c:showCatName val="0"/>
          <c:showSerName val="0"/>
          <c:showPercent val="0"/>
          <c:showBubbleSize val="0"/>
        </c:dLbls>
        <c:axId val="513795312"/>
        <c:axId val="513791392"/>
      </c:scatterChart>
      <c:valAx>
        <c:axId val="513795312"/>
        <c:scaling>
          <c:orientation val="minMax"/>
          <c:max val="6.5"/>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791392"/>
        <c:crosses val="autoZero"/>
        <c:crossBetween val="midCat"/>
      </c:valAx>
      <c:valAx>
        <c:axId val="5137913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3795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％）に加え、村内に中心となる産業がないこと等により、財政基盤が弱く、類似団体平均を下回っている。組織の見直しや行性の効率化、経費削減などに努めることにより、財政の健全化を図る。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101282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114800" y="74676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101282</xdr:rowOff>
    </xdr:from>
    <xdr:to>
      <xdr:col>19</xdr:col>
      <xdr:colOff>133350</xdr:colOff>
      <xdr:row>43</xdr:row>
      <xdr:rowOff>101282</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3225800" y="747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101282</xdr:rowOff>
    </xdr:from>
    <xdr:to>
      <xdr:col>15</xdr:col>
      <xdr:colOff>82550</xdr:colOff>
      <xdr:row>43</xdr:row>
      <xdr:rowOff>119380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2336800" y="747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1447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127017</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2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50482</xdr:rowOff>
    </xdr:from>
    <xdr:to>
      <xdr:col>19</xdr:col>
      <xdr:colOff>184150</xdr:colOff>
      <xdr:row>43</xdr:row>
      <xdr:rowOff>152082</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136859</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50482</xdr:rowOff>
    </xdr:from>
    <xdr:to>
      <xdr:col>15</xdr:col>
      <xdr:colOff>133350</xdr:colOff>
      <xdr:row>43</xdr:row>
      <xdr:rowOff>152082</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136859</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物件費及び公債費の増加により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事務事業の効率化等に努め経費の削減を図ると共に、起債新規発行の抑制や退職者不補充等による職員数の削減など、行財政改革の取り組みを通じて経常経費の削減により一層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114800" y="1106525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60960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9639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63</xdr:row>
      <xdr:rowOff>162560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2336800" y="1060678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119634</xdr:rowOff>
    </xdr:from>
    <xdr:to>
      <xdr:col>11</xdr:col>
      <xdr:colOff>31750</xdr:colOff>
      <xdr:row>61</xdr:row>
      <xdr:rowOff>148336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1447800" y="1023518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68834</xdr:rowOff>
    </xdr:from>
    <xdr:to>
      <xdr:col>7</xdr:col>
      <xdr:colOff>31750</xdr:colOff>
      <xdr:row>59</xdr:row>
      <xdr:rowOff>170434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9161</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35641</xdr:rowOff>
    </xdr:from>
    <xdr:to>
      <xdr:col>23</xdr:col>
      <xdr:colOff>133350</xdr:colOff>
      <xdr:row>86</xdr:row>
      <xdr:rowOff>9951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608891"/>
          <a:ext cx="838200" cy="1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171334</xdr:rowOff>
    </xdr:from>
    <xdr:to>
      <xdr:col>19</xdr:col>
      <xdr:colOff>133350</xdr:colOff>
      <xdr:row>85</xdr:row>
      <xdr:rowOff>35641</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573134"/>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166798</xdr:rowOff>
    </xdr:from>
    <xdr:to>
      <xdr:col>15</xdr:col>
      <xdr:colOff>82550</xdr:colOff>
      <xdr:row>84</xdr:row>
      <xdr:rowOff>171334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568598"/>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82919</xdr:rowOff>
    </xdr:from>
    <xdr:to>
      <xdr:col>11</xdr:col>
      <xdr:colOff>31750</xdr:colOff>
      <xdr:row>84</xdr:row>
      <xdr:rowOff>166798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484719"/>
          <a:ext cx="889000" cy="8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143325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130601</xdr:rowOff>
    </xdr:from>
    <xdr:to>
      <xdr:col>23</xdr:col>
      <xdr:colOff>184150</xdr:colOff>
      <xdr:row>86</xdr:row>
      <xdr:rowOff>60751</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70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102678</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46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156291</xdr:rowOff>
    </xdr:from>
    <xdr:to>
      <xdr:col>19</xdr:col>
      <xdr:colOff>184150</xdr:colOff>
      <xdr:row>85</xdr:row>
      <xdr:rowOff>86441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5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71218</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4644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120534</xdr:rowOff>
    </xdr:from>
    <xdr:to>
      <xdr:col>15</xdr:col>
      <xdr:colOff>133350</xdr:colOff>
      <xdr:row>85</xdr:row>
      <xdr:rowOff>50684</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5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35461</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46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115998</xdr:rowOff>
    </xdr:from>
    <xdr:to>
      <xdr:col>11</xdr:col>
      <xdr:colOff>82550</xdr:colOff>
      <xdr:row>85</xdr:row>
      <xdr:rowOff>46148</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30925</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46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32119</xdr:rowOff>
    </xdr:from>
    <xdr:to>
      <xdr:col>7</xdr:col>
      <xdr:colOff>31750</xdr:colOff>
      <xdr:row>84</xdr:row>
      <xdr:rowOff>133719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4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118496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452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給与体制は国に準拠し、定員管理・給与の適正化に努めている。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今後は他の自治体の動向も踏まえながら、更なる給与の適正化に努めていく。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104563</xdr:rowOff>
    </xdr:from>
    <xdr:to>
      <xdr:col>81</xdr:col>
      <xdr:colOff>44450</xdr:colOff>
      <xdr:row>88</xdr:row>
      <xdr:rowOff>144780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51921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88</xdr:row>
      <xdr:rowOff>128693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5192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128693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4401800" y="152082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152823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3512800" y="152082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53763</xdr:rowOff>
    </xdr:from>
    <xdr:to>
      <xdr:col>77</xdr:col>
      <xdr:colOff>95250</xdr:colOff>
      <xdr:row>88</xdr:row>
      <xdr:rowOff>155363</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140140</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77893</xdr:rowOff>
    </xdr:from>
    <xdr:to>
      <xdr:col>73</xdr:col>
      <xdr:colOff>44450</xdr:colOff>
      <xdr:row>89</xdr:row>
      <xdr:rowOff>8043</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164270</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102023</xdr:rowOff>
    </xdr:from>
    <xdr:to>
      <xdr:col>64</xdr:col>
      <xdr:colOff>152400</xdr:colOff>
      <xdr:row>89</xdr:row>
      <xdr:rowOff>32173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16950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人口千人当たり職員数が類似団体平均を大きく上回っているのは、スクールバスの運行や保育所、診療所などの運営を直営で行っているためである。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今後も人口減少が予測される中、この数値を下げることは困難であるが、定員管理の適正化等の取り組みを通じて、職員数の削減に努めていく。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xmlns=""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xmlns=""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xmlns=""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118161</xdr:rowOff>
    </xdr:from>
    <xdr:to>
      <xdr:col>81</xdr:col>
      <xdr:colOff>44450</xdr:colOff>
      <xdr:row>63</xdr:row>
      <xdr:rowOff>138430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179800" y="10919511"/>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xmlns=""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42875</xdr:rowOff>
    </xdr:from>
    <xdr:to>
      <xdr:col>77</xdr:col>
      <xdr:colOff>44450</xdr:colOff>
      <xdr:row>63</xdr:row>
      <xdr:rowOff>118161</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5290800" y="1084422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42875</xdr:rowOff>
    </xdr:from>
    <xdr:to>
      <xdr:col>72</xdr:col>
      <xdr:colOff>203200</xdr:colOff>
      <xdr:row>63</xdr:row>
      <xdr:rowOff>43358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4401800" y="1084422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19469</xdr:rowOff>
    </xdr:from>
    <xdr:to>
      <xdr:col>68</xdr:col>
      <xdr:colOff>152400</xdr:colOff>
      <xdr:row>63</xdr:row>
      <xdr:rowOff>43358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3512800" y="1082081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103327</xdr:rowOff>
    </xdr:from>
    <xdr:to>
      <xdr:col>64</xdr:col>
      <xdr:colOff>152400</xdr:colOff>
      <xdr:row>62</xdr:row>
      <xdr:rowOff>33477</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3462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43654</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3131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87630</xdr:rowOff>
    </xdr:from>
    <xdr:to>
      <xdr:col>81</xdr:col>
      <xdr:colOff>95250</xdr:colOff>
      <xdr:row>64</xdr:row>
      <xdr:rowOff>17780</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59707</xdr:rowOff>
    </xdr:from>
    <xdr:ext cx="762000" cy="259045"/>
    <xdr:sp macro="" textlink="">
      <xdr:nvSpPr>
        <xdr:cNvPr id="331" name="定員管理の状況該当値テキスト">
          <a:extLst>
            <a:ext uri="{FF2B5EF4-FFF2-40B4-BE49-F238E27FC236}">
              <a16:creationId xmlns:a16="http://schemas.microsoft.com/office/drawing/2014/main" xmlns="" id="{00000000-0008-0000-0300-00004B010000}"/>
            </a:ext>
          </a:extLst>
        </xdr:cNvPr>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67361</xdr:rowOff>
    </xdr:from>
    <xdr:to>
      <xdr:col>77</xdr:col>
      <xdr:colOff>95250</xdr:colOff>
      <xdr:row>63</xdr:row>
      <xdr:rowOff>168961</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129000" y="10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153738</xdr:rowOff>
    </xdr:from>
    <xdr:ext cx="7366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798800" y="1095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163525</xdr:rowOff>
    </xdr:from>
    <xdr:to>
      <xdr:col>73</xdr:col>
      <xdr:colOff>44450</xdr:colOff>
      <xdr:row>63</xdr:row>
      <xdr:rowOff>93675</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5240000" y="107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78452</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909800" y="1087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164008</xdr:rowOff>
    </xdr:from>
    <xdr:to>
      <xdr:col>68</xdr:col>
      <xdr:colOff>203200</xdr:colOff>
      <xdr:row>63</xdr:row>
      <xdr:rowOff>94158</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4351000" y="10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78935</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88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140119</xdr:rowOff>
    </xdr:from>
    <xdr:to>
      <xdr:col>64</xdr:col>
      <xdr:colOff>152400</xdr:colOff>
      <xdr:row>63</xdr:row>
      <xdr:rowOff>70269</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3462000" y="107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55046</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xmlns=""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水準となっているが、村債の新規発行の増加により、比率自体は年々増加してる状態である。今後も、緊急度や住民ニーズを的確に把握した事業の選択により、新規発行の抑制に努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xmlns=""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xmlns=""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xmlns=""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92287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179800" y="698500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xmlns=""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xmlns=""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127000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5290800" y="68321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145627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4401800" y="67115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57150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3512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392" name="公債費負担の状況該当値テキスト">
          <a:extLst>
            <a:ext uri="{FF2B5EF4-FFF2-40B4-BE49-F238E27FC236}">
              <a16:creationId xmlns:a16="http://schemas.microsoft.com/office/drawing/2014/main" xmlns="" id="{00000000-0008-0000-0300-000088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xmlns=""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充当可能基金等が多く、将来負担額を大きく上回っているため、マイナス表示となっている。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人件費については類似団体平均と同水準で推移してきたが、令和元年度では職員の新規採用などにより類似団体平均を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今後は、定員管理や給与水準の適正化を進めて、健全な数値に抑えるよう努める。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107950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245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4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92710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42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92710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734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57150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143527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105427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128287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主要な公共施設が建築後相当年数が経過していることによる維持管理費の増加や、事業の多様化による業務委託の増加などにより、令和元年度では類似団体平均を大きく上回った。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今後は、公共施設の効率的な管理等により歳出削減に努める。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110998</xdr:rowOff>
    </xdr:from>
    <xdr:to>
      <xdr:col>82</xdr:col>
      <xdr:colOff>107950</xdr:colOff>
      <xdr:row>20</xdr:row>
      <xdr:rowOff>40132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5671800" y="33685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74422</xdr:rowOff>
    </xdr:from>
    <xdr:to>
      <xdr:col>78</xdr:col>
      <xdr:colOff>69850</xdr:colOff>
      <xdr:row>19</xdr:row>
      <xdr:rowOff>110998</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4782800" y="3331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19</xdr:row>
      <xdr:rowOff>74422</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31353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18</xdr:row>
      <xdr:rowOff>49276</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2975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160782</xdr:rowOff>
    </xdr:from>
    <xdr:to>
      <xdr:col>82</xdr:col>
      <xdr:colOff>158750</xdr:colOff>
      <xdr:row>20</xdr:row>
      <xdr:rowOff>90932</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132859</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23622</xdr:rowOff>
    </xdr:from>
    <xdr:to>
      <xdr:col>74</xdr:col>
      <xdr:colOff>31750</xdr:colOff>
      <xdr:row>19</xdr:row>
      <xdr:rowOff>125222</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109999</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介護予防に積極的に取り組んでいることもあり、扶助費に係る経常収支比率は令和元年度では類似団体平均を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135165</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167822</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29028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28702</xdr:rowOff>
    </xdr:from>
    <xdr:to>
      <xdr:col>82</xdr:col>
      <xdr:colOff>107950</xdr:colOff>
      <xdr:row>56</xdr:row>
      <xdr:rowOff>17272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4584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17272</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609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56</xdr:row>
      <xdr:rowOff>8128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554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110998</xdr:rowOff>
    </xdr:from>
    <xdr:to>
      <xdr:col>69</xdr:col>
      <xdr:colOff>92075</xdr:colOff>
      <xdr:row>55</xdr:row>
      <xdr:rowOff>124714</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004800" y="9540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149352</xdr:rowOff>
    </xdr:from>
    <xdr:to>
      <xdr:col>82</xdr:col>
      <xdr:colOff>158750</xdr:colOff>
      <xdr:row>55</xdr:row>
      <xdr:rowOff>79502</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165879</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128778</xdr:rowOff>
    </xdr:from>
    <xdr:to>
      <xdr:col>74</xdr:col>
      <xdr:colOff>31750</xdr:colOff>
      <xdr:row>56</xdr:row>
      <xdr:rowOff>58928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69105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73914</xdr:rowOff>
    </xdr:from>
    <xdr:to>
      <xdr:col>69</xdr:col>
      <xdr:colOff>142875</xdr:colOff>
      <xdr:row>56</xdr:row>
      <xdr:rowOff>4064</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14241</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60198</xdr:rowOff>
    </xdr:from>
    <xdr:to>
      <xdr:col>65</xdr:col>
      <xdr:colOff>53975</xdr:colOff>
      <xdr:row>55</xdr:row>
      <xdr:rowOff>161798</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525</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大きく上回っているのは、村の出資する法人等各種団体への補助金が多額になっているためである。今後は、補助金を交付するのが適当な事業を行っているのかなどについて明確な基準を設けて、不適当な補助金は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40</xdr:row>
      <xdr:rowOff>30988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73354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74422</xdr:rowOff>
    </xdr:from>
    <xdr:to>
      <xdr:col>78</xdr:col>
      <xdr:colOff>69850</xdr:colOff>
      <xdr:row>40</xdr:row>
      <xdr:rowOff>30988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7609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147574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760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39</xdr:row>
      <xdr:rowOff>147574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6055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151638</xdr:rowOff>
    </xdr:from>
    <xdr:to>
      <xdr:col>78</xdr:col>
      <xdr:colOff>120650</xdr:colOff>
      <xdr:row>40</xdr:row>
      <xdr:rowOff>81788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66565</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96774</xdr:rowOff>
    </xdr:from>
    <xdr:to>
      <xdr:col>69</xdr:col>
      <xdr:colOff>142875</xdr:colOff>
      <xdr:row>40</xdr:row>
      <xdr:rowOff>26924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11701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量・適切な事業実施により村債の新規発行の抑制に努めており、類似団体平均と同水準となっている。。今後も、緊急度や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73661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065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35561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138430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28943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43180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2894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96537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加に伴い、類似団体平均値を上回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66039</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46200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79</xdr:row>
      <xdr:rowOff>66039</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4886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115570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893800" y="133096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77</xdr:row>
      <xdr:rowOff>107950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300861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151147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6271</xdr:rowOff>
    </xdr:from>
    <xdr:to>
      <xdr:col>29</xdr:col>
      <xdr:colOff>127000</xdr:colOff>
      <xdr:row>15</xdr:row>
      <xdr:rowOff>57014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2625646"/>
          <a:ext cx="647700" cy="5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57014</xdr:rowOff>
    </xdr:from>
    <xdr:to>
      <xdr:col>26</xdr:col>
      <xdr:colOff>50800</xdr:colOff>
      <xdr:row>15</xdr:row>
      <xdr:rowOff>103530</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2676389"/>
          <a:ext cx="698500" cy="4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102949</xdr:rowOff>
    </xdr:from>
    <xdr:to>
      <xdr:col>22</xdr:col>
      <xdr:colOff>114300</xdr:colOff>
      <xdr:row>15</xdr:row>
      <xdr:rowOff>103530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3606800" y="2722324"/>
          <a:ext cx="698500" cy="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102949</xdr:rowOff>
    </xdr:from>
    <xdr:to>
      <xdr:col>18</xdr:col>
      <xdr:colOff>177800</xdr:colOff>
      <xdr:row>15</xdr:row>
      <xdr:rowOff>150719</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2722324"/>
          <a:ext cx="698500" cy="4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168370</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126921</xdr:rowOff>
    </xdr:from>
    <xdr:to>
      <xdr:col>29</xdr:col>
      <xdr:colOff>177800</xdr:colOff>
      <xdr:row>15</xdr:row>
      <xdr:rowOff>57071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57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143448</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41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6214</xdr:rowOff>
    </xdr:from>
    <xdr:to>
      <xdr:col>26</xdr:col>
      <xdr:colOff>101600</xdr:colOff>
      <xdr:row>15</xdr:row>
      <xdr:rowOff>107814</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262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117991</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3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52730</xdr:rowOff>
    </xdr:from>
    <xdr:to>
      <xdr:col>22</xdr:col>
      <xdr:colOff>165100</xdr:colOff>
      <xdr:row>15</xdr:row>
      <xdr:rowOff>154330</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267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164507</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44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52149</xdr:rowOff>
    </xdr:from>
    <xdr:to>
      <xdr:col>19</xdr:col>
      <xdr:colOff>38100</xdr:colOff>
      <xdr:row>15</xdr:row>
      <xdr:rowOff>153749</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267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163926</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44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99919</xdr:rowOff>
    </xdr:from>
    <xdr:to>
      <xdr:col>15</xdr:col>
      <xdr:colOff>101600</xdr:colOff>
      <xdr:row>16</xdr:row>
      <xdr:rowOff>30069</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271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40246</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48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55616</xdr:rowOff>
    </xdr:from>
    <xdr:to>
      <xdr:col>29</xdr:col>
      <xdr:colOff>127000</xdr:colOff>
      <xdr:row>35</xdr:row>
      <xdr:rowOff>123220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665966"/>
          <a:ext cx="647700" cy="6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123220</xdr:rowOff>
    </xdr:from>
    <xdr:to>
      <xdr:col>26</xdr:col>
      <xdr:colOff>50800</xdr:colOff>
      <xdr:row>35</xdr:row>
      <xdr:rowOff>161503</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6733570"/>
          <a:ext cx="698500" cy="3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161503</xdr:rowOff>
    </xdr:from>
    <xdr:to>
      <xdr:col>22</xdr:col>
      <xdr:colOff>114300</xdr:colOff>
      <xdr:row>36</xdr:row>
      <xdr:rowOff>67632</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6771853"/>
          <a:ext cx="698500" cy="24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67632</xdr:rowOff>
    </xdr:from>
    <xdr:to>
      <xdr:col>18</xdr:col>
      <xdr:colOff>177800</xdr:colOff>
      <xdr:row>36</xdr:row>
      <xdr:rowOff>152070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7020882"/>
          <a:ext cx="698500" cy="8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23705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4816</xdr:rowOff>
    </xdr:from>
    <xdr:to>
      <xdr:col>29</xdr:col>
      <xdr:colOff>177800</xdr:colOff>
      <xdr:row>35</xdr:row>
      <xdr:rowOff>106416</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61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192793</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46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72420</xdr:rowOff>
    </xdr:from>
    <xdr:to>
      <xdr:col>26</xdr:col>
      <xdr:colOff>101600</xdr:colOff>
      <xdr:row>35</xdr:row>
      <xdr:rowOff>174020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68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184197</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45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110703</xdr:rowOff>
    </xdr:from>
    <xdr:to>
      <xdr:col>22</xdr:col>
      <xdr:colOff>165100</xdr:colOff>
      <xdr:row>35</xdr:row>
      <xdr:rowOff>212303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72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222480</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48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16832</xdr:rowOff>
    </xdr:from>
    <xdr:to>
      <xdr:col>19</xdr:col>
      <xdr:colOff>38100</xdr:colOff>
      <xdr:row>36</xdr:row>
      <xdr:rowOff>118432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97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103209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0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101270</xdr:rowOff>
    </xdr:from>
    <xdr:to>
      <xdr:col>15</xdr:col>
      <xdr:colOff>101600</xdr:colOff>
      <xdr:row>37</xdr:row>
      <xdr:rowOff>31420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05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16197</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1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84308</xdr:rowOff>
    </xdr:from>
    <xdr:to>
      <xdr:col>24</xdr:col>
      <xdr:colOff>63500</xdr:colOff>
      <xdr:row>34</xdr:row>
      <xdr:rowOff>118756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5913608"/>
          <a:ext cx="838200" cy="3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118756</xdr:rowOff>
    </xdr:from>
    <xdr:to>
      <xdr:col>19</xdr:col>
      <xdr:colOff>177800</xdr:colOff>
      <xdr:row>34</xdr:row>
      <xdr:rowOff>150593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5948056"/>
          <a:ext cx="889000" cy="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106007</xdr:rowOff>
    </xdr:from>
    <xdr:to>
      <xdr:col>15</xdr:col>
      <xdr:colOff>50800</xdr:colOff>
      <xdr:row>34</xdr:row>
      <xdr:rowOff>150593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5935307"/>
          <a:ext cx="889000" cy="4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106007</xdr:rowOff>
    </xdr:from>
    <xdr:to>
      <xdr:col>10</xdr:col>
      <xdr:colOff>114300</xdr:colOff>
      <xdr:row>34</xdr:row>
      <xdr:rowOff>146665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5935307"/>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147467</xdr:rowOff>
    </xdr:from>
    <xdr:to>
      <xdr:col>6</xdr:col>
      <xdr:colOff>38100</xdr:colOff>
      <xdr:row>36</xdr:row>
      <xdr:rowOff>77617</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68744</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33508</xdr:rowOff>
    </xdr:from>
    <xdr:to>
      <xdr:col>24</xdr:col>
      <xdr:colOff>114300</xdr:colOff>
      <xdr:row>34</xdr:row>
      <xdr:rowOff>135108</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58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56385</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571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67956</xdr:rowOff>
    </xdr:from>
    <xdr:to>
      <xdr:col>20</xdr:col>
      <xdr:colOff>38100</xdr:colOff>
      <xdr:row>34</xdr:row>
      <xdr:rowOff>169556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58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14633</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56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99793</xdr:rowOff>
    </xdr:from>
    <xdr:to>
      <xdr:col>15</xdr:col>
      <xdr:colOff>101600</xdr:colOff>
      <xdr:row>35</xdr:row>
      <xdr:rowOff>29943</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59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46470</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57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55207</xdr:rowOff>
    </xdr:from>
    <xdr:to>
      <xdr:col>10</xdr:col>
      <xdr:colOff>165100</xdr:colOff>
      <xdr:row>34</xdr:row>
      <xdr:rowOff>156807</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58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1884</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6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95865</xdr:rowOff>
    </xdr:from>
    <xdr:to>
      <xdr:col>6</xdr:col>
      <xdr:colOff>38100</xdr:colOff>
      <xdr:row>35</xdr:row>
      <xdr:rowOff>26015</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59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42542</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570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169952</xdr:rowOff>
    </xdr:from>
    <xdr:to>
      <xdr:col>24</xdr:col>
      <xdr:colOff>63500</xdr:colOff>
      <xdr:row>54</xdr:row>
      <xdr:rowOff>38434</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085352"/>
          <a:ext cx="838200" cy="2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38434</xdr:rowOff>
    </xdr:from>
    <xdr:to>
      <xdr:col>19</xdr:col>
      <xdr:colOff>177800</xdr:colOff>
      <xdr:row>54</xdr:row>
      <xdr:rowOff>74564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296734"/>
          <a:ext cx="889000" cy="3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74564</xdr:rowOff>
    </xdr:from>
    <xdr:to>
      <xdr:col>15</xdr:col>
      <xdr:colOff>50800</xdr:colOff>
      <xdr:row>54</xdr:row>
      <xdr:rowOff>97083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9332864"/>
          <a:ext cx="889000" cy="2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97083</xdr:rowOff>
    </xdr:from>
    <xdr:to>
      <xdr:col>10</xdr:col>
      <xdr:colOff>114300</xdr:colOff>
      <xdr:row>55</xdr:row>
      <xdr:rowOff>48100</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1130300" y="9355383"/>
          <a:ext cx="889000" cy="1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120535</xdr:rowOff>
    </xdr:from>
    <xdr:to>
      <xdr:col>6</xdr:col>
      <xdr:colOff>38100</xdr:colOff>
      <xdr:row>56</xdr:row>
      <xdr:rowOff>50685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5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41812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30795" y="964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119152</xdr:rowOff>
    </xdr:from>
    <xdr:to>
      <xdr:col>24</xdr:col>
      <xdr:colOff>114300</xdr:colOff>
      <xdr:row>53</xdr:row>
      <xdr:rowOff>49302</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0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142029</xdr:rowOff>
    </xdr:from>
    <xdr:ext cx="599010"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888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159084</xdr:rowOff>
    </xdr:from>
    <xdr:to>
      <xdr:col>20</xdr:col>
      <xdr:colOff>38100</xdr:colOff>
      <xdr:row>54</xdr:row>
      <xdr:rowOff>89234</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2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105761</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497795" y="90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23764</xdr:rowOff>
    </xdr:from>
    <xdr:to>
      <xdr:col>15</xdr:col>
      <xdr:colOff>101600</xdr:colOff>
      <xdr:row>54</xdr:row>
      <xdr:rowOff>125364</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2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141891</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08795" y="905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46283</xdr:rowOff>
    </xdr:from>
    <xdr:to>
      <xdr:col>10</xdr:col>
      <xdr:colOff>165100</xdr:colOff>
      <xdr:row>54</xdr:row>
      <xdr:rowOff>147883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3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164410</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19795" y="907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168750</xdr:rowOff>
    </xdr:from>
    <xdr:to>
      <xdr:col>6</xdr:col>
      <xdr:colOff>38100</xdr:colOff>
      <xdr:row>55</xdr:row>
      <xdr:rowOff>98900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4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115427</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30795" y="92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57894</xdr:rowOff>
    </xdr:from>
    <xdr:to>
      <xdr:col>24</xdr:col>
      <xdr:colOff>63500</xdr:colOff>
      <xdr:row>79</xdr:row>
      <xdr:rowOff>84182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602444"/>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57894</xdr:rowOff>
    </xdr:from>
    <xdr:to>
      <xdr:col>19</xdr:col>
      <xdr:colOff>177800</xdr:colOff>
      <xdr:row>79</xdr:row>
      <xdr:rowOff>66777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602444"/>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55918</xdr:rowOff>
    </xdr:from>
    <xdr:to>
      <xdr:col>15</xdr:col>
      <xdr:colOff>50800</xdr:colOff>
      <xdr:row>79</xdr:row>
      <xdr:rowOff>66777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60046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50088</xdr:rowOff>
    </xdr:from>
    <xdr:to>
      <xdr:col>10</xdr:col>
      <xdr:colOff>114300</xdr:colOff>
      <xdr:row>79</xdr:row>
      <xdr:rowOff>55918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594638"/>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93652</xdr:rowOff>
    </xdr:from>
    <xdr:to>
      <xdr:col>6</xdr:col>
      <xdr:colOff>38100</xdr:colOff>
      <xdr:row>78</xdr:row>
      <xdr:rowOff>23802</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29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40329</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0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33382</xdr:rowOff>
    </xdr:from>
    <xdr:to>
      <xdr:col>24</xdr:col>
      <xdr:colOff>114300</xdr:colOff>
      <xdr:row>79</xdr:row>
      <xdr:rowOff>134982</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119759</xdr:rowOff>
    </xdr:from>
    <xdr:ext cx="378565"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49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7094</xdr:rowOff>
    </xdr:from>
    <xdr:to>
      <xdr:col>20</xdr:col>
      <xdr:colOff>38100</xdr:colOff>
      <xdr:row>79</xdr:row>
      <xdr:rowOff>108694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5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99821</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6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15977</xdr:rowOff>
    </xdr:from>
    <xdr:to>
      <xdr:col>15</xdr:col>
      <xdr:colOff>101600</xdr:colOff>
      <xdr:row>79</xdr:row>
      <xdr:rowOff>117577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5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108704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6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5118</xdr:rowOff>
    </xdr:from>
    <xdr:to>
      <xdr:col>10</xdr:col>
      <xdr:colOff>165100</xdr:colOff>
      <xdr:row>79</xdr:row>
      <xdr:rowOff>106718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5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97845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170738</xdr:rowOff>
    </xdr:from>
    <xdr:to>
      <xdr:col>6</xdr:col>
      <xdr:colOff>38100</xdr:colOff>
      <xdr:row>79</xdr:row>
      <xdr:rowOff>100888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92015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28944</xdr:rowOff>
    </xdr:from>
    <xdr:to>
      <xdr:col>24</xdr:col>
      <xdr:colOff>63500</xdr:colOff>
      <xdr:row>98</xdr:row>
      <xdr:rowOff>48095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831044"/>
          <a:ext cx="8382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127191</xdr:rowOff>
    </xdr:from>
    <xdr:to>
      <xdr:col>19</xdr:col>
      <xdr:colOff>177800</xdr:colOff>
      <xdr:row>98</xdr:row>
      <xdr:rowOff>48095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2908300" y="16757841"/>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99009</xdr:rowOff>
    </xdr:from>
    <xdr:to>
      <xdr:col>15</xdr:col>
      <xdr:colOff>50800</xdr:colOff>
      <xdr:row>97</xdr:row>
      <xdr:rowOff>127191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019300" y="16729659"/>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99009</xdr:rowOff>
    </xdr:from>
    <xdr:to>
      <xdr:col>10</xdr:col>
      <xdr:colOff>114300</xdr:colOff>
      <xdr:row>98</xdr:row>
      <xdr:rowOff>1854</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729659"/>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99758</xdr:rowOff>
    </xdr:from>
    <xdr:to>
      <xdr:col>6</xdr:col>
      <xdr:colOff>38100</xdr:colOff>
      <xdr:row>97</xdr:row>
      <xdr:rowOff>29908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46435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149594</xdr:rowOff>
    </xdr:from>
    <xdr:to>
      <xdr:col>24</xdr:col>
      <xdr:colOff>114300</xdr:colOff>
      <xdr:row>98</xdr:row>
      <xdr:rowOff>79744</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7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128021</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168745</xdr:rowOff>
    </xdr:from>
    <xdr:to>
      <xdr:col>20</xdr:col>
      <xdr:colOff>38100</xdr:colOff>
      <xdr:row>98</xdr:row>
      <xdr:rowOff>98895</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7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90022</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8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76391</xdr:rowOff>
    </xdr:from>
    <xdr:to>
      <xdr:col>15</xdr:col>
      <xdr:colOff>101600</xdr:colOff>
      <xdr:row>98</xdr:row>
      <xdr:rowOff>6541</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169118</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7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48209</xdr:rowOff>
    </xdr:from>
    <xdr:to>
      <xdr:col>10</xdr:col>
      <xdr:colOff>165100</xdr:colOff>
      <xdr:row>97</xdr:row>
      <xdr:rowOff>149809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140936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122504</xdr:rowOff>
    </xdr:from>
    <xdr:to>
      <xdr:col>6</xdr:col>
      <xdr:colOff>38100</xdr:colOff>
      <xdr:row>98</xdr:row>
      <xdr:rowOff>52654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43781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89630</xdr:rowOff>
    </xdr:from>
    <xdr:to>
      <xdr:col>54</xdr:col>
      <xdr:colOff>189865</xdr:colOff>
      <xdr:row>38</xdr:row>
      <xdr:rowOff>59171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404580"/>
          <a:ext cx="1270" cy="116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62998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59171</xdr:rowOff>
    </xdr:from>
    <xdr:to>
      <xdr:col>55</xdr:col>
      <xdr:colOff>88900</xdr:colOff>
      <xdr:row>38</xdr:row>
      <xdr:rowOff>59171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36307</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7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89630</xdr:rowOff>
    </xdr:from>
    <xdr:to>
      <xdr:col>55</xdr:col>
      <xdr:colOff>88900</xdr:colOff>
      <xdr:row>31</xdr:row>
      <xdr:rowOff>89630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40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48946</xdr:rowOff>
    </xdr:from>
    <xdr:to>
      <xdr:col>55</xdr:col>
      <xdr:colOff>0</xdr:colOff>
      <xdr:row>31</xdr:row>
      <xdr:rowOff>89630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5192446"/>
          <a:ext cx="838200" cy="2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89377</xdr:rowOff>
    </xdr:from>
    <xdr:ext cx="599010"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6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110950</xdr:rowOff>
    </xdr:from>
    <xdr:to>
      <xdr:col>55</xdr:col>
      <xdr:colOff>50800</xdr:colOff>
      <xdr:row>37</xdr:row>
      <xdr:rowOff>41100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48946</xdr:rowOff>
    </xdr:from>
    <xdr:to>
      <xdr:col>50</xdr:col>
      <xdr:colOff>114300</xdr:colOff>
      <xdr:row>31</xdr:row>
      <xdr:rowOff>22941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192446"/>
          <a:ext cx="889000" cy="1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83296</xdr:rowOff>
    </xdr:from>
    <xdr:to>
      <xdr:col>50</xdr:col>
      <xdr:colOff>165100</xdr:colOff>
      <xdr:row>37</xdr:row>
      <xdr:rowOff>13446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4573</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5" y="63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22941</xdr:rowOff>
    </xdr:from>
    <xdr:to>
      <xdr:col>45</xdr:col>
      <xdr:colOff>177800</xdr:colOff>
      <xdr:row>31</xdr:row>
      <xdr:rowOff>84660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5337891"/>
          <a:ext cx="889000" cy="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99644</xdr:rowOff>
    </xdr:from>
    <xdr:to>
      <xdr:col>46</xdr:col>
      <xdr:colOff>38100</xdr:colOff>
      <xdr:row>37</xdr:row>
      <xdr:rowOff>29794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20921</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50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84660</xdr:rowOff>
    </xdr:from>
    <xdr:to>
      <xdr:col>41</xdr:col>
      <xdr:colOff>50800</xdr:colOff>
      <xdr:row>32</xdr:row>
      <xdr:rowOff>82243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5399610"/>
          <a:ext cx="889000" cy="1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132282</xdr:rowOff>
    </xdr:from>
    <xdr:to>
      <xdr:col>41</xdr:col>
      <xdr:colOff>101600</xdr:colOff>
      <xdr:row>37</xdr:row>
      <xdr:rowOff>62432</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53559</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61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2626</xdr:rowOff>
    </xdr:from>
    <xdr:to>
      <xdr:col>36</xdr:col>
      <xdr:colOff>165100</xdr:colOff>
      <xdr:row>36</xdr:row>
      <xdr:rowOff>104226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95353</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672795"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38830</xdr:rowOff>
    </xdr:from>
    <xdr:to>
      <xdr:col>55</xdr:col>
      <xdr:colOff>50800</xdr:colOff>
      <xdr:row>31</xdr:row>
      <xdr:rowOff>140430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53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163307</xdr:rowOff>
    </xdr:from>
    <xdr:ext cx="599010"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530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169596</xdr:rowOff>
    </xdr:from>
    <xdr:to>
      <xdr:col>50</xdr:col>
      <xdr:colOff>165100</xdr:colOff>
      <xdr:row>30</xdr:row>
      <xdr:rowOff>99746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116273</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39795" y="491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143591</xdr:rowOff>
    </xdr:from>
    <xdr:to>
      <xdr:col>46</xdr:col>
      <xdr:colOff>38100</xdr:colOff>
      <xdr:row>31</xdr:row>
      <xdr:rowOff>73741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52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90268</xdr:rowOff>
    </xdr:from>
    <xdr:ext cx="59901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50795" y="50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33860</xdr:rowOff>
    </xdr:from>
    <xdr:to>
      <xdr:col>41</xdr:col>
      <xdr:colOff>101600</xdr:colOff>
      <xdr:row>31</xdr:row>
      <xdr:rowOff>135460</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53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151987</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61795" y="512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31443</xdr:rowOff>
    </xdr:from>
    <xdr:to>
      <xdr:col>36</xdr:col>
      <xdr:colOff>165100</xdr:colOff>
      <xdr:row>32</xdr:row>
      <xdr:rowOff>133043</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5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149570</xdr:rowOff>
    </xdr:from>
    <xdr:ext cx="599010"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672795" y="52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92101</xdr:rowOff>
    </xdr:from>
    <xdr:to>
      <xdr:col>55</xdr:col>
      <xdr:colOff>0</xdr:colOff>
      <xdr:row>56</xdr:row>
      <xdr:rowOff>131460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693301"/>
          <a:ext cx="838200" cy="3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85406</xdr:rowOff>
    </xdr:from>
    <xdr:to>
      <xdr:col>50</xdr:col>
      <xdr:colOff>114300</xdr:colOff>
      <xdr:row>56</xdr:row>
      <xdr:rowOff>92101</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686606"/>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85406</xdr:rowOff>
    </xdr:from>
    <xdr:to>
      <xdr:col>45</xdr:col>
      <xdr:colOff>177800</xdr:colOff>
      <xdr:row>56</xdr:row>
      <xdr:rowOff>169510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7861300" y="9686606"/>
          <a:ext cx="889000" cy="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169510</xdr:rowOff>
    </xdr:from>
    <xdr:to>
      <xdr:col>41</xdr:col>
      <xdr:colOff>50800</xdr:colOff>
      <xdr:row>57</xdr:row>
      <xdr:rowOff>16675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77071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152957</xdr:rowOff>
    </xdr:from>
    <xdr:to>
      <xdr:col>36</xdr:col>
      <xdr:colOff>165100</xdr:colOff>
      <xdr:row>57</xdr:row>
      <xdr:rowOff>83107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74234</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672795" y="98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80660</xdr:rowOff>
    </xdr:from>
    <xdr:to>
      <xdr:col>55</xdr:col>
      <xdr:colOff>50800</xdr:colOff>
      <xdr:row>57</xdr:row>
      <xdr:rowOff>10810</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6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103537</xdr:rowOff>
    </xdr:from>
    <xdr:ext cx="599010"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53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41301</xdr:rowOff>
    </xdr:from>
    <xdr:to>
      <xdr:col>50</xdr:col>
      <xdr:colOff>165100</xdr:colOff>
      <xdr:row>56</xdr:row>
      <xdr:rowOff>142901</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6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159428</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39795" y="94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34606</xdr:rowOff>
    </xdr:from>
    <xdr:to>
      <xdr:col>46</xdr:col>
      <xdr:colOff>38100</xdr:colOff>
      <xdr:row>56</xdr:row>
      <xdr:rowOff>136206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152733</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50795" y="941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118710</xdr:rowOff>
    </xdr:from>
    <xdr:to>
      <xdr:col>41</xdr:col>
      <xdr:colOff>101600</xdr:colOff>
      <xdr:row>57</xdr:row>
      <xdr:rowOff>48860</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65387</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61795" y="949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137325</xdr:rowOff>
    </xdr:from>
    <xdr:to>
      <xdr:col>36</xdr:col>
      <xdr:colOff>165100</xdr:colOff>
      <xdr:row>57</xdr:row>
      <xdr:rowOff>67475</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84002</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672795" y="95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127874</xdr:rowOff>
    </xdr:from>
    <xdr:to>
      <xdr:col>55</xdr:col>
      <xdr:colOff>0</xdr:colOff>
      <xdr:row>78</xdr:row>
      <xdr:rowOff>164433</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9639300" y="13329524"/>
          <a:ext cx="838200" cy="2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127874</xdr:rowOff>
    </xdr:from>
    <xdr:to>
      <xdr:col>50</xdr:col>
      <xdr:colOff>114300</xdr:colOff>
      <xdr:row>78</xdr:row>
      <xdr:rowOff>87269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8750300" y="13329524"/>
          <a:ext cx="889000" cy="1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87269</xdr:rowOff>
    </xdr:from>
    <xdr:to>
      <xdr:col>45</xdr:col>
      <xdr:colOff>177800</xdr:colOff>
      <xdr:row>78</xdr:row>
      <xdr:rowOff>140385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7861300" y="13460369"/>
          <a:ext cx="8890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140385</xdr:rowOff>
    </xdr:from>
    <xdr:to>
      <xdr:col>41</xdr:col>
      <xdr:colOff>50800</xdr:colOff>
      <xdr:row>79</xdr:row>
      <xdr:rowOff>5482</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6972300" y="13513485"/>
          <a:ext cx="889000" cy="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113633</xdr:rowOff>
    </xdr:from>
    <xdr:to>
      <xdr:col>55</xdr:col>
      <xdr:colOff>50800</xdr:colOff>
      <xdr:row>79</xdr:row>
      <xdr:rowOff>43783</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49599</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4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77074</xdr:rowOff>
    </xdr:from>
    <xdr:to>
      <xdr:col>50</xdr:col>
      <xdr:colOff>165100</xdr:colOff>
      <xdr:row>78</xdr:row>
      <xdr:rowOff>7224</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2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23751</xdr:rowOff>
    </xdr:from>
    <xdr:ext cx="59901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39795" y="1305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36469</xdr:rowOff>
    </xdr:from>
    <xdr:to>
      <xdr:col>46</xdr:col>
      <xdr:colOff>38100</xdr:colOff>
      <xdr:row>78</xdr:row>
      <xdr:rowOff>138069</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129196</xdr:rowOff>
    </xdr:from>
    <xdr:ext cx="59901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450795" y="135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89585</xdr:rowOff>
    </xdr:from>
    <xdr:to>
      <xdr:col>41</xdr:col>
      <xdr:colOff>101600</xdr:colOff>
      <xdr:row>79</xdr:row>
      <xdr:rowOff>19735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10862</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5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126132</xdr:rowOff>
    </xdr:from>
    <xdr:to>
      <xdr:col>36</xdr:col>
      <xdr:colOff>165100</xdr:colOff>
      <xdr:row>79</xdr:row>
      <xdr:rowOff>56282</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4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47409</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5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155160</xdr:rowOff>
    </xdr:from>
    <xdr:to>
      <xdr:col>55</xdr:col>
      <xdr:colOff>0</xdr:colOff>
      <xdr:row>98</xdr:row>
      <xdr:rowOff>48520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785810"/>
          <a:ext cx="838200" cy="6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29456</xdr:rowOff>
    </xdr:from>
    <xdr:to>
      <xdr:col>50</xdr:col>
      <xdr:colOff>114300</xdr:colOff>
      <xdr:row>98</xdr:row>
      <xdr:rowOff>48520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8750300" y="16831556"/>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29456</xdr:rowOff>
    </xdr:from>
    <xdr:to>
      <xdr:col>45</xdr:col>
      <xdr:colOff>177800</xdr:colOff>
      <xdr:row>98</xdr:row>
      <xdr:rowOff>44673</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831556"/>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44673</xdr:rowOff>
    </xdr:from>
    <xdr:to>
      <xdr:col>41</xdr:col>
      <xdr:colOff>50800</xdr:colOff>
      <xdr:row>98</xdr:row>
      <xdr:rowOff>46233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6972300" y="16846773"/>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65433</xdr:rowOff>
    </xdr:from>
    <xdr:to>
      <xdr:col>36</xdr:col>
      <xdr:colOff>165100</xdr:colOff>
      <xdr:row>98</xdr:row>
      <xdr:rowOff>167033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158160</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672795"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104360</xdr:rowOff>
    </xdr:from>
    <xdr:to>
      <xdr:col>55</xdr:col>
      <xdr:colOff>50800</xdr:colOff>
      <xdr:row>98</xdr:row>
      <xdr:rowOff>34510</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7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127237</xdr:rowOff>
    </xdr:from>
    <xdr:ext cx="599010"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5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169170</xdr:rowOff>
    </xdr:from>
    <xdr:to>
      <xdr:col>50</xdr:col>
      <xdr:colOff>165100</xdr:colOff>
      <xdr:row>98</xdr:row>
      <xdr:rowOff>99320</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115847</xdr:rowOff>
    </xdr:from>
    <xdr:ext cx="59901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39795" y="165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150106</xdr:rowOff>
    </xdr:from>
    <xdr:to>
      <xdr:col>46</xdr:col>
      <xdr:colOff>38100</xdr:colOff>
      <xdr:row>98</xdr:row>
      <xdr:rowOff>80256</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7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96783</xdr:rowOff>
    </xdr:from>
    <xdr:ext cx="59901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50795" y="1655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165323</xdr:rowOff>
    </xdr:from>
    <xdr:to>
      <xdr:col>41</xdr:col>
      <xdr:colOff>101600</xdr:colOff>
      <xdr:row>98</xdr:row>
      <xdr:rowOff>95473</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7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112000</xdr:rowOff>
    </xdr:from>
    <xdr:ext cx="59901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61795" y="1657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166883</xdr:rowOff>
    </xdr:from>
    <xdr:to>
      <xdr:col>36</xdr:col>
      <xdr:colOff>165100</xdr:colOff>
      <xdr:row>98</xdr:row>
      <xdr:rowOff>97033</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7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113560</xdr:rowOff>
    </xdr:from>
    <xdr:ext cx="59901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672795" y="1657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13730</xdr:rowOff>
    </xdr:from>
    <xdr:to>
      <xdr:col>85</xdr:col>
      <xdr:colOff>127000</xdr:colOff>
      <xdr:row>39</xdr:row>
      <xdr:rowOff>31424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700280"/>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13730</xdr:rowOff>
    </xdr:from>
    <xdr:to>
      <xdr:col>81</xdr:col>
      <xdr:colOff>50800</xdr:colOff>
      <xdr:row>39</xdr:row>
      <xdr:rowOff>29347</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4592300" y="6700280"/>
          <a:ext cx="889000" cy="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29347</xdr:rowOff>
    </xdr:from>
    <xdr:to>
      <xdr:col>76</xdr:col>
      <xdr:colOff>114300</xdr:colOff>
      <xdr:row>39</xdr:row>
      <xdr:rowOff>32281</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3703300" y="6715897"/>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32281</xdr:rowOff>
    </xdr:from>
    <xdr:to>
      <xdr:col>71</xdr:col>
      <xdr:colOff>177800</xdr:colOff>
      <xdr:row>39</xdr:row>
      <xdr:rowOff>32635</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6718831"/>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132949</xdr:rowOff>
    </xdr:from>
    <xdr:to>
      <xdr:col>67</xdr:col>
      <xdr:colOff>101600</xdr:colOff>
      <xdr:row>39</xdr:row>
      <xdr:rowOff>63099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4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152074</xdr:rowOff>
    </xdr:from>
    <xdr:to>
      <xdr:col>85</xdr:col>
      <xdr:colOff>177800</xdr:colOff>
      <xdr:row>39</xdr:row>
      <xdr:rowOff>82224</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134380</xdr:rowOff>
    </xdr:from>
    <xdr:to>
      <xdr:col>81</xdr:col>
      <xdr:colOff>101600</xdr:colOff>
      <xdr:row>39</xdr:row>
      <xdr:rowOff>64530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81057</xdr:rowOff>
    </xdr:from>
    <xdr:ext cx="534377"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14111" y="64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149997</xdr:rowOff>
    </xdr:from>
    <xdr:to>
      <xdr:col>76</xdr:col>
      <xdr:colOff>165100</xdr:colOff>
      <xdr:row>39</xdr:row>
      <xdr:rowOff>80147</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71274</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357428" y="67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152931</xdr:rowOff>
    </xdr:from>
    <xdr:to>
      <xdr:col>72</xdr:col>
      <xdr:colOff>38100</xdr:colOff>
      <xdr:row>39</xdr:row>
      <xdr:rowOff>83081</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74208</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468428" y="676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153285</xdr:rowOff>
    </xdr:from>
    <xdr:to>
      <xdr:col>67</xdr:col>
      <xdr:colOff>101600</xdr:colOff>
      <xdr:row>39</xdr:row>
      <xdr:rowOff>83435</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74562</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579428" y="676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9" name="公債費最小値テキスト">
          <a:extLst>
            <a:ext uri="{FF2B5EF4-FFF2-40B4-BE49-F238E27FC236}">
              <a16:creationId xmlns:a16="http://schemas.microsoft.com/office/drawing/2014/main" xmlns="" id="{00000000-0008-0000-0600-00006B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21" name="公債費最大値テキスト">
          <a:extLst>
            <a:ext uri="{FF2B5EF4-FFF2-40B4-BE49-F238E27FC236}">
              <a16:creationId xmlns:a16="http://schemas.microsoft.com/office/drawing/2014/main" xmlns="" id="{00000000-0008-0000-0600-00006D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26867</xdr:rowOff>
    </xdr:from>
    <xdr:to>
      <xdr:col>85</xdr:col>
      <xdr:colOff>127000</xdr:colOff>
      <xdr:row>76</xdr:row>
      <xdr:rowOff>98399</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5481300" y="13057067"/>
          <a:ext cx="8382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4" name="公債費平均値テキスト">
          <a:extLst>
            <a:ext uri="{FF2B5EF4-FFF2-40B4-BE49-F238E27FC236}">
              <a16:creationId xmlns:a16="http://schemas.microsoft.com/office/drawing/2014/main" xmlns="" id="{00000000-0008-0000-0600-000070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98399</xdr:rowOff>
    </xdr:from>
    <xdr:to>
      <xdr:col>81</xdr:col>
      <xdr:colOff>50800</xdr:colOff>
      <xdr:row>76</xdr:row>
      <xdr:rowOff>163412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4592300" y="13128599"/>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163412</xdr:rowOff>
    </xdr:from>
    <xdr:to>
      <xdr:col>76</xdr:col>
      <xdr:colOff>114300</xdr:colOff>
      <xdr:row>77</xdr:row>
      <xdr:rowOff>70213</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3703300" y="13193612"/>
          <a:ext cx="8890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49416</xdr:rowOff>
    </xdr:from>
    <xdr:to>
      <xdr:col>71</xdr:col>
      <xdr:colOff>177800</xdr:colOff>
      <xdr:row>77</xdr:row>
      <xdr:rowOff>70213</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2814300" y="13251066"/>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169439</xdr:rowOff>
    </xdr:from>
    <xdr:to>
      <xdr:col>67</xdr:col>
      <xdr:colOff>101600</xdr:colOff>
      <xdr:row>77</xdr:row>
      <xdr:rowOff>99589</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2763500" y="131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116116</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14795" y="1297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147517</xdr:rowOff>
    </xdr:from>
    <xdr:to>
      <xdr:col>85</xdr:col>
      <xdr:colOff>177800</xdr:colOff>
      <xdr:row>76</xdr:row>
      <xdr:rowOff>77667</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6268700" y="130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170394</xdr:rowOff>
    </xdr:from>
    <xdr:ext cx="599010" cy="259045"/>
    <xdr:sp macro="" textlink="">
      <xdr:nvSpPr>
        <xdr:cNvPr id="643" name="公債費該当値テキスト">
          <a:extLst>
            <a:ext uri="{FF2B5EF4-FFF2-40B4-BE49-F238E27FC236}">
              <a16:creationId xmlns:a16="http://schemas.microsoft.com/office/drawing/2014/main" xmlns="" id="{00000000-0008-0000-0600-000083020000}"/>
            </a:ext>
          </a:extLst>
        </xdr:cNvPr>
        <xdr:cNvSpPr txBox="1"/>
      </xdr:nvSpPr>
      <xdr:spPr>
        <a:xfrm>
          <a:off x="16370300" y="1285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47599</xdr:rowOff>
    </xdr:from>
    <xdr:to>
      <xdr:col>81</xdr:col>
      <xdr:colOff>101600</xdr:colOff>
      <xdr:row>76</xdr:row>
      <xdr:rowOff>149199</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5430500" y="130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165726</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181795" y="1285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112612</xdr:rowOff>
    </xdr:from>
    <xdr:to>
      <xdr:col>76</xdr:col>
      <xdr:colOff>165100</xdr:colOff>
      <xdr:row>77</xdr:row>
      <xdr:rowOff>42762</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4541500" y="131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59290</xdr:rowOff>
    </xdr:from>
    <xdr:ext cx="59901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292795" y="129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19413</xdr:rowOff>
    </xdr:from>
    <xdr:to>
      <xdr:col>72</xdr:col>
      <xdr:colOff>38100</xdr:colOff>
      <xdr:row>77</xdr:row>
      <xdr:rowOff>121013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3652500" y="132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137540</xdr:rowOff>
    </xdr:from>
    <xdr:ext cx="59901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403795" y="1299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170066</xdr:rowOff>
    </xdr:from>
    <xdr:to>
      <xdr:col>67</xdr:col>
      <xdr:colOff>101600</xdr:colOff>
      <xdr:row>77</xdr:row>
      <xdr:rowOff>100216</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2763500" y="132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91343</xdr:rowOff>
    </xdr:from>
    <xdr:ext cx="59901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514795" y="132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169752</xdr:rowOff>
    </xdr:from>
    <xdr:to>
      <xdr:col>85</xdr:col>
      <xdr:colOff>127000</xdr:colOff>
      <xdr:row>98</xdr:row>
      <xdr:rowOff>24874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5481300" y="16800402"/>
          <a:ext cx="8382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38567</xdr:rowOff>
    </xdr:from>
    <xdr:to>
      <xdr:col>81</xdr:col>
      <xdr:colOff>50800</xdr:colOff>
      <xdr:row>97</xdr:row>
      <xdr:rowOff>169752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326317"/>
          <a:ext cx="889000" cy="47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38567</xdr:rowOff>
    </xdr:from>
    <xdr:to>
      <xdr:col>76</xdr:col>
      <xdr:colOff>114300</xdr:colOff>
      <xdr:row>97</xdr:row>
      <xdr:rowOff>167461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3703300" y="16326317"/>
          <a:ext cx="889000" cy="4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91872</xdr:rowOff>
    </xdr:from>
    <xdr:to>
      <xdr:col>71</xdr:col>
      <xdr:colOff>177800</xdr:colOff>
      <xdr:row>97</xdr:row>
      <xdr:rowOff>167461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6036722"/>
          <a:ext cx="889000" cy="76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11368</xdr:rowOff>
    </xdr:from>
    <xdr:to>
      <xdr:col>67</xdr:col>
      <xdr:colOff>101600</xdr:colOff>
      <xdr:row>94</xdr:row>
      <xdr:rowOff>112968</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12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104095</xdr:rowOff>
    </xdr:from>
    <xdr:ext cx="59901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14795" y="1622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145524</xdr:rowOff>
    </xdr:from>
    <xdr:to>
      <xdr:col>85</xdr:col>
      <xdr:colOff>177800</xdr:colOff>
      <xdr:row>98</xdr:row>
      <xdr:rowOff>75674</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7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60451</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118952</xdr:rowOff>
    </xdr:from>
    <xdr:to>
      <xdr:col>81</xdr:col>
      <xdr:colOff>101600</xdr:colOff>
      <xdr:row>98</xdr:row>
      <xdr:rowOff>49102</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7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40229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8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159217</xdr:rowOff>
    </xdr:from>
    <xdr:to>
      <xdr:col>76</xdr:col>
      <xdr:colOff>165100</xdr:colOff>
      <xdr:row>95</xdr:row>
      <xdr:rowOff>89367</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2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105894</xdr:rowOff>
    </xdr:from>
    <xdr:ext cx="59901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292795" y="160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116661</xdr:rowOff>
    </xdr:from>
    <xdr:to>
      <xdr:col>72</xdr:col>
      <xdr:colOff>38100</xdr:colOff>
      <xdr:row>98</xdr:row>
      <xdr:rowOff>46811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37938</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36111" y="168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41072</xdr:rowOff>
    </xdr:from>
    <xdr:to>
      <xdr:col>67</xdr:col>
      <xdr:colOff>101600</xdr:colOff>
      <xdr:row>93</xdr:row>
      <xdr:rowOff>142672</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59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159199</xdr:rowOff>
    </xdr:from>
    <xdr:ext cx="59901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14795" y="1576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165074</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651474"/>
          <a:ext cx="1269"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111751</xdr:rowOff>
    </xdr:from>
    <xdr:ext cx="469744"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12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165074</xdr:rowOff>
    </xdr:from>
    <xdr:to>
      <xdr:col>116</xdr:col>
      <xdr:colOff>152400</xdr:colOff>
      <xdr:row>32</xdr:row>
      <xdr:rowOff>165074</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60570</xdr:rowOff>
    </xdr:from>
    <xdr:ext cx="378565"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12300" y="64042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37694</xdr:rowOff>
    </xdr:from>
    <xdr:to>
      <xdr:col>116</xdr:col>
      <xdr:colOff>114300</xdr:colOff>
      <xdr:row>38</xdr:row>
      <xdr:rowOff>139294</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5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30658</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0434300" y="6031408"/>
          <a:ext cx="889000" cy="6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54153</xdr:rowOff>
    </xdr:from>
    <xdr:to>
      <xdr:col>112</xdr:col>
      <xdr:colOff>38100</xdr:colOff>
      <xdr:row>38</xdr:row>
      <xdr:rowOff>155753</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5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830</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134017" y="63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118212</xdr:rowOff>
    </xdr:from>
    <xdr:to>
      <xdr:col>107</xdr:col>
      <xdr:colOff>50800</xdr:colOff>
      <xdr:row>35</xdr:row>
      <xdr:rowOff>30658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9545300" y="5433162"/>
          <a:ext cx="889000" cy="5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51181</xdr:rowOff>
    </xdr:from>
    <xdr:to>
      <xdr:col>107</xdr:col>
      <xdr:colOff>101600</xdr:colOff>
      <xdr:row>38</xdr:row>
      <xdr:rowOff>152781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143908</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5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118212</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18656300" y="5433162"/>
          <a:ext cx="889000" cy="12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149479</xdr:rowOff>
    </xdr:from>
    <xdr:to>
      <xdr:col>102</xdr:col>
      <xdr:colOff>165100</xdr:colOff>
      <xdr:row>38</xdr:row>
      <xdr:rowOff>79629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70756</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56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121988</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21428" y="612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16121</xdr:rowOff>
    </xdr:from>
    <xdr:ext cx="249299"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12300" y="6531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151308</xdr:rowOff>
    </xdr:from>
    <xdr:to>
      <xdr:col>107</xdr:col>
      <xdr:colOff>101600</xdr:colOff>
      <xdr:row>35</xdr:row>
      <xdr:rowOff>81458</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59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97985</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99428" y="57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67412</xdr:rowOff>
    </xdr:from>
    <xdr:to>
      <xdr:col>102</xdr:col>
      <xdr:colOff>165100</xdr:colOff>
      <xdr:row>31</xdr:row>
      <xdr:rowOff>169012</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53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14089</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10428" y="51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134927</xdr:rowOff>
    </xdr:from>
    <xdr:to>
      <xdr:col>116</xdr:col>
      <xdr:colOff>63500</xdr:colOff>
      <xdr:row>58</xdr:row>
      <xdr:rowOff>135000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079027"/>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134927</xdr:rowOff>
    </xdr:from>
    <xdr:to>
      <xdr:col>111</xdr:col>
      <xdr:colOff>177800</xdr:colOff>
      <xdr:row>58</xdr:row>
      <xdr:rowOff>138264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0434300" y="10079027"/>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134040</xdr:rowOff>
    </xdr:from>
    <xdr:to>
      <xdr:col>107</xdr:col>
      <xdr:colOff>50800</xdr:colOff>
      <xdr:row>58</xdr:row>
      <xdr:rowOff>138264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10078140"/>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132888</xdr:rowOff>
    </xdr:from>
    <xdr:to>
      <xdr:col>102</xdr:col>
      <xdr:colOff>114300</xdr:colOff>
      <xdr:row>58</xdr:row>
      <xdr:rowOff>134040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10076988"/>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38453</xdr:rowOff>
    </xdr:from>
    <xdr:to>
      <xdr:col>98</xdr:col>
      <xdr:colOff>38100</xdr:colOff>
      <xdr:row>58</xdr:row>
      <xdr:rowOff>140053</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9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156580</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7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84200</xdr:rowOff>
    </xdr:from>
    <xdr:to>
      <xdr:col>116</xdr:col>
      <xdr:colOff>114300</xdr:colOff>
      <xdr:row>59</xdr:row>
      <xdr:rowOff>14350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0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170577</xdr:rowOff>
    </xdr:from>
    <xdr:ext cx="378565"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94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84127</xdr:rowOff>
    </xdr:from>
    <xdr:to>
      <xdr:col>112</xdr:col>
      <xdr:colOff>38100</xdr:colOff>
      <xdr:row>59</xdr:row>
      <xdr:rowOff>14277</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0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5404</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4017" y="1012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87464</xdr:rowOff>
    </xdr:from>
    <xdr:to>
      <xdr:col>107</xdr:col>
      <xdr:colOff>101600</xdr:colOff>
      <xdr:row>59</xdr:row>
      <xdr:rowOff>17614</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0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8741</xdr:rowOff>
    </xdr:from>
    <xdr:ext cx="378565"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5017" y="1012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83240</xdr:rowOff>
    </xdr:from>
    <xdr:to>
      <xdr:col>102</xdr:col>
      <xdr:colOff>165100</xdr:colOff>
      <xdr:row>59</xdr:row>
      <xdr:rowOff>13390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4517</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56017" y="1012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82088</xdr:rowOff>
    </xdr:from>
    <xdr:to>
      <xdr:col>98</xdr:col>
      <xdr:colOff>38100</xdr:colOff>
      <xdr:row>59</xdr:row>
      <xdr:rowOff>12238</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3365</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7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9" name="繰出金最小値テキスト">
          <a:extLst>
            <a:ext uri="{FF2B5EF4-FFF2-40B4-BE49-F238E27FC236}">
              <a16:creationId xmlns:a16="http://schemas.microsoft.com/office/drawing/2014/main" xmlns="" id="{00000000-0008-0000-0600-000047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1" name="繰出金最大値テキスト">
          <a:extLst>
            <a:ext uri="{FF2B5EF4-FFF2-40B4-BE49-F238E27FC236}">
              <a16:creationId xmlns:a16="http://schemas.microsoft.com/office/drawing/2014/main" xmlns="" id="{00000000-0008-0000-0600-000049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32967</xdr:rowOff>
    </xdr:from>
    <xdr:to>
      <xdr:col>116</xdr:col>
      <xdr:colOff>63500</xdr:colOff>
      <xdr:row>74</xdr:row>
      <xdr:rowOff>86464</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1323300" y="12720267"/>
          <a:ext cx="838200" cy="5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4" name="繰出金平均値テキスト">
          <a:extLst>
            <a:ext uri="{FF2B5EF4-FFF2-40B4-BE49-F238E27FC236}">
              <a16:creationId xmlns:a16="http://schemas.microsoft.com/office/drawing/2014/main" xmlns="" id="{00000000-0008-0000-0600-00004C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5" name="フローチャート: 判断 844">
          <a:extLst>
            <a:ext uri="{FF2B5EF4-FFF2-40B4-BE49-F238E27FC236}">
              <a16:creationId xmlns:a16="http://schemas.microsoft.com/office/drawing/2014/main" xmlns="" id="{00000000-0008-0000-0600-00004D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32967</xdr:rowOff>
    </xdr:from>
    <xdr:to>
      <xdr:col>111</xdr:col>
      <xdr:colOff>177800</xdr:colOff>
      <xdr:row>74</xdr:row>
      <xdr:rowOff>71655</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0434300" y="12720267"/>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71655</xdr:rowOff>
    </xdr:from>
    <xdr:to>
      <xdr:col>107</xdr:col>
      <xdr:colOff>50800</xdr:colOff>
      <xdr:row>74</xdr:row>
      <xdr:rowOff>102114</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9545300" y="12758955"/>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102114</xdr:rowOff>
    </xdr:from>
    <xdr:to>
      <xdr:col>102</xdr:col>
      <xdr:colOff>114300</xdr:colOff>
      <xdr:row>74</xdr:row>
      <xdr:rowOff>140020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8656300" y="12789414"/>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67732</xdr:rowOff>
    </xdr:from>
    <xdr:to>
      <xdr:col>98</xdr:col>
      <xdr:colOff>38100</xdr:colOff>
      <xdr:row>75</xdr:row>
      <xdr:rowOff>169332</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8605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160459</xdr:rowOff>
    </xdr:from>
    <xdr:ext cx="59901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356795"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35664</xdr:rowOff>
    </xdr:from>
    <xdr:to>
      <xdr:col>116</xdr:col>
      <xdr:colOff>114300</xdr:colOff>
      <xdr:row>74</xdr:row>
      <xdr:rowOff>137264</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22110700" y="127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58541</xdr:rowOff>
    </xdr:from>
    <xdr:ext cx="599010" cy="259045"/>
    <xdr:sp macro="" textlink="">
      <xdr:nvSpPr>
        <xdr:cNvPr id="863" name="繰出金該当値テキスト">
          <a:extLst>
            <a:ext uri="{FF2B5EF4-FFF2-40B4-BE49-F238E27FC236}">
              <a16:creationId xmlns:a16="http://schemas.microsoft.com/office/drawing/2014/main" xmlns="" id="{00000000-0008-0000-0600-00005F030000}"/>
            </a:ext>
          </a:extLst>
        </xdr:cNvPr>
        <xdr:cNvSpPr txBox="1"/>
      </xdr:nvSpPr>
      <xdr:spPr>
        <a:xfrm>
          <a:off x="22212300" y="125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153617</xdr:rowOff>
    </xdr:from>
    <xdr:to>
      <xdr:col>112</xdr:col>
      <xdr:colOff>38100</xdr:colOff>
      <xdr:row>74</xdr:row>
      <xdr:rowOff>83767</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1272500" y="126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100294</xdr:rowOff>
    </xdr:from>
    <xdr:ext cx="59901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023795" y="1244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20855</xdr:rowOff>
    </xdr:from>
    <xdr:to>
      <xdr:col>107</xdr:col>
      <xdr:colOff>101600</xdr:colOff>
      <xdr:row>74</xdr:row>
      <xdr:rowOff>122455</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0383500" y="127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138982</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34795" y="1248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51314</xdr:rowOff>
    </xdr:from>
    <xdr:to>
      <xdr:col>102</xdr:col>
      <xdr:colOff>165100</xdr:colOff>
      <xdr:row>74</xdr:row>
      <xdr:rowOff>152914</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19494500" y="127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169441</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45795" y="125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89220</xdr:rowOff>
    </xdr:from>
    <xdr:to>
      <xdr:col>98</xdr:col>
      <xdr:colOff>38100</xdr:colOff>
      <xdr:row>75</xdr:row>
      <xdr:rowOff>19370</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8605500" y="127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35897</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56795" y="1255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xmlns=""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xmlns=""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xmlns=""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xmlns=""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xmlns=""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人口減少に伴い、住民一人当たりのコストが年々増加している。特に補助費等は、村の出資する各種団体への補助金が多額になっており、住民一人当たり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422,832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円と類似団体と比べて高い水準で推移している。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166365</xdr:rowOff>
    </xdr:from>
    <xdr:to>
      <xdr:col>24</xdr:col>
      <xdr:colOff>63500</xdr:colOff>
      <xdr:row>36</xdr:row>
      <xdr:rowOff>3406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16711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148060</xdr:rowOff>
    </xdr:from>
    <xdr:to>
      <xdr:col>19</xdr:col>
      <xdr:colOff>177800</xdr:colOff>
      <xdr:row>36</xdr:row>
      <xdr:rowOff>3406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6148810"/>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148060</xdr:rowOff>
    </xdr:from>
    <xdr:to>
      <xdr:col>15</xdr:col>
      <xdr:colOff>50800</xdr:colOff>
      <xdr:row>36</xdr:row>
      <xdr:rowOff>33858</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148810"/>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32274</xdr:rowOff>
    </xdr:from>
    <xdr:to>
      <xdr:col>10</xdr:col>
      <xdr:colOff>114300</xdr:colOff>
      <xdr:row>36</xdr:row>
      <xdr:rowOff>33858</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1130300" y="6204474"/>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53075</xdr:rowOff>
    </xdr:from>
    <xdr:to>
      <xdr:col>6</xdr:col>
      <xdr:colOff>38100</xdr:colOff>
      <xdr:row>37</xdr:row>
      <xdr:rowOff>154675</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145802</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115565</xdr:rowOff>
    </xdr:from>
    <xdr:to>
      <xdr:col>24</xdr:col>
      <xdr:colOff>114300</xdr:colOff>
      <xdr:row>36</xdr:row>
      <xdr:rowOff>45715</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1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138442</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59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124056</xdr:rowOff>
    </xdr:from>
    <xdr:to>
      <xdr:col>20</xdr:col>
      <xdr:colOff>38100</xdr:colOff>
      <xdr:row>36</xdr:row>
      <xdr:rowOff>54206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70733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59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97260</xdr:rowOff>
    </xdr:from>
    <xdr:to>
      <xdr:col>15</xdr:col>
      <xdr:colOff>101600</xdr:colOff>
      <xdr:row>36</xdr:row>
      <xdr:rowOff>27410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43937</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58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154508</xdr:rowOff>
    </xdr:from>
    <xdr:to>
      <xdr:col>10</xdr:col>
      <xdr:colOff>165100</xdr:colOff>
      <xdr:row>36</xdr:row>
      <xdr:rowOff>84658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101185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152924</xdr:rowOff>
    </xdr:from>
    <xdr:to>
      <xdr:col>6</xdr:col>
      <xdr:colOff>38100</xdr:colOff>
      <xdr:row>36</xdr:row>
      <xdr:rowOff>83074</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99601</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59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133549</xdr:rowOff>
    </xdr:from>
    <xdr:to>
      <xdr:col>24</xdr:col>
      <xdr:colOff>63500</xdr:colOff>
      <xdr:row>55</xdr:row>
      <xdr:rowOff>88791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391849"/>
          <a:ext cx="838200" cy="1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41312</xdr:rowOff>
    </xdr:from>
    <xdr:to>
      <xdr:col>19</xdr:col>
      <xdr:colOff>177800</xdr:colOff>
      <xdr:row>55</xdr:row>
      <xdr:rowOff>88791</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9299612"/>
          <a:ext cx="889000" cy="2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41312</xdr:rowOff>
    </xdr:from>
    <xdr:to>
      <xdr:col>15</xdr:col>
      <xdr:colOff>50800</xdr:colOff>
      <xdr:row>55</xdr:row>
      <xdr:rowOff>38622</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299612"/>
          <a:ext cx="889000" cy="16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12893</xdr:rowOff>
    </xdr:from>
    <xdr:to>
      <xdr:col>10</xdr:col>
      <xdr:colOff>114300</xdr:colOff>
      <xdr:row>55</xdr:row>
      <xdr:rowOff>38622</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9442643"/>
          <a:ext cx="889000" cy="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10291</xdr:rowOff>
    </xdr:from>
    <xdr:to>
      <xdr:col>6</xdr:col>
      <xdr:colOff>38100</xdr:colOff>
      <xdr:row>56</xdr:row>
      <xdr:rowOff>111891</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61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103018</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82749</xdr:rowOff>
    </xdr:from>
    <xdr:to>
      <xdr:col>24</xdr:col>
      <xdr:colOff>114300</xdr:colOff>
      <xdr:row>55</xdr:row>
      <xdr:rowOff>12899</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3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105626</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19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37991</xdr:rowOff>
    </xdr:from>
    <xdr:to>
      <xdr:col>20</xdr:col>
      <xdr:colOff>38100</xdr:colOff>
      <xdr:row>55</xdr:row>
      <xdr:rowOff>139591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4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156118</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24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161962</xdr:rowOff>
    </xdr:from>
    <xdr:to>
      <xdr:col>15</xdr:col>
      <xdr:colOff>101600</xdr:colOff>
      <xdr:row>54</xdr:row>
      <xdr:rowOff>92112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2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108639</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0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159272</xdr:rowOff>
    </xdr:from>
    <xdr:to>
      <xdr:col>10</xdr:col>
      <xdr:colOff>165100</xdr:colOff>
      <xdr:row>55</xdr:row>
      <xdr:rowOff>89422</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4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105949</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1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133543</xdr:rowOff>
    </xdr:from>
    <xdr:to>
      <xdr:col>6</xdr:col>
      <xdr:colOff>38100</xdr:colOff>
      <xdr:row>55</xdr:row>
      <xdr:rowOff>63693</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3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80220</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16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xmlns=""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xmlns=""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xmlns=""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156434</xdr:rowOff>
    </xdr:from>
    <xdr:to>
      <xdr:col>24</xdr:col>
      <xdr:colOff>63500</xdr:colOff>
      <xdr:row>75</xdr:row>
      <xdr:rowOff>43864</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3797300" y="12843734"/>
          <a:ext cx="8382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xmlns=""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43864</xdr:rowOff>
    </xdr:from>
    <xdr:to>
      <xdr:col>19</xdr:col>
      <xdr:colOff>177800</xdr:colOff>
      <xdr:row>75</xdr:row>
      <xdr:rowOff>80035</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908300" y="12902614"/>
          <a:ext cx="8890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80035</xdr:rowOff>
    </xdr:from>
    <xdr:to>
      <xdr:col>15</xdr:col>
      <xdr:colOff>50800</xdr:colOff>
      <xdr:row>75</xdr:row>
      <xdr:rowOff>109649</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019300" y="12938785"/>
          <a:ext cx="889000" cy="2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109649</xdr:rowOff>
    </xdr:from>
    <xdr:to>
      <xdr:col>10</xdr:col>
      <xdr:colOff>114300</xdr:colOff>
      <xdr:row>75</xdr:row>
      <xdr:rowOff>149523</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1130300" y="12968399"/>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12012</xdr:rowOff>
    </xdr:from>
    <xdr:to>
      <xdr:col>6</xdr:col>
      <xdr:colOff>38100</xdr:colOff>
      <xdr:row>73</xdr:row>
      <xdr:rowOff>113612</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079500" y="1252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130139</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830795" y="123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105634</xdr:rowOff>
    </xdr:from>
    <xdr:to>
      <xdr:col>24</xdr:col>
      <xdr:colOff>114300</xdr:colOff>
      <xdr:row>75</xdr:row>
      <xdr:rowOff>35784</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4584700" y="1279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128511</xdr:rowOff>
    </xdr:from>
    <xdr:ext cx="599010" cy="259045"/>
    <xdr:sp macro="" textlink="">
      <xdr:nvSpPr>
        <xdr:cNvPr id="199" name="民生費該当値テキスト">
          <a:extLst>
            <a:ext uri="{FF2B5EF4-FFF2-40B4-BE49-F238E27FC236}">
              <a16:creationId xmlns:a16="http://schemas.microsoft.com/office/drawing/2014/main" xmlns="" id="{00000000-0008-0000-0700-0000C7000000}"/>
            </a:ext>
          </a:extLst>
        </xdr:cNvPr>
        <xdr:cNvSpPr txBox="1"/>
      </xdr:nvSpPr>
      <xdr:spPr>
        <a:xfrm>
          <a:off x="4686300" y="1264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164514</xdr:rowOff>
    </xdr:from>
    <xdr:to>
      <xdr:col>20</xdr:col>
      <xdr:colOff>38100</xdr:colOff>
      <xdr:row>75</xdr:row>
      <xdr:rowOff>94664</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3746500" y="128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111191</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3497795" y="126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29235</xdr:rowOff>
    </xdr:from>
    <xdr:to>
      <xdr:col>15</xdr:col>
      <xdr:colOff>101600</xdr:colOff>
      <xdr:row>75</xdr:row>
      <xdr:rowOff>130835</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2857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147362</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2608795" y="1266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58849</xdr:rowOff>
    </xdr:from>
    <xdr:to>
      <xdr:col>10</xdr:col>
      <xdr:colOff>165100</xdr:colOff>
      <xdr:row>75</xdr:row>
      <xdr:rowOff>160449</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968500" y="129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5526</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1719795" y="126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98723</xdr:rowOff>
    </xdr:from>
    <xdr:to>
      <xdr:col>6</xdr:col>
      <xdr:colOff>38100</xdr:colOff>
      <xdr:row>76</xdr:row>
      <xdr:rowOff>28873</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079500" y="129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20000</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830795" y="1305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99093</xdr:rowOff>
    </xdr:from>
    <xdr:to>
      <xdr:col>24</xdr:col>
      <xdr:colOff>63500</xdr:colOff>
      <xdr:row>97</xdr:row>
      <xdr:rowOff>105896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729743"/>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105896</xdr:rowOff>
    </xdr:from>
    <xdr:to>
      <xdr:col>19</xdr:col>
      <xdr:colOff>177800</xdr:colOff>
      <xdr:row>97</xdr:row>
      <xdr:rowOff>115012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6736546"/>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73498</xdr:rowOff>
    </xdr:from>
    <xdr:to>
      <xdr:col>15</xdr:col>
      <xdr:colOff>50800</xdr:colOff>
      <xdr:row>97</xdr:row>
      <xdr:rowOff>115012</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019300" y="16704148"/>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5384</xdr:rowOff>
    </xdr:from>
    <xdr:to>
      <xdr:col>10</xdr:col>
      <xdr:colOff>114300</xdr:colOff>
      <xdr:row>97</xdr:row>
      <xdr:rowOff>73498</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1130300" y="16636034"/>
          <a:ext cx="8890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170827</xdr:rowOff>
    </xdr:from>
    <xdr:to>
      <xdr:col>6</xdr:col>
      <xdr:colOff>38100</xdr:colOff>
      <xdr:row>98</xdr:row>
      <xdr:rowOff>100977</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92104</xdr:rowOff>
    </xdr:from>
    <xdr:ext cx="59901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30795" y="168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48293</xdr:rowOff>
    </xdr:from>
    <xdr:to>
      <xdr:col>24</xdr:col>
      <xdr:colOff>114300</xdr:colOff>
      <xdr:row>97</xdr:row>
      <xdr:rowOff>149893</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71170</xdr:rowOff>
    </xdr:from>
    <xdr:ext cx="599010"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53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55096</xdr:rowOff>
    </xdr:from>
    <xdr:to>
      <xdr:col>20</xdr:col>
      <xdr:colOff>38100</xdr:colOff>
      <xdr:row>97</xdr:row>
      <xdr:rowOff>156696</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6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1773</xdr:rowOff>
    </xdr:from>
    <xdr:ext cx="59901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497795" y="164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64212</xdr:rowOff>
    </xdr:from>
    <xdr:to>
      <xdr:col>15</xdr:col>
      <xdr:colOff>101600</xdr:colOff>
      <xdr:row>97</xdr:row>
      <xdr:rowOff>165812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6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10889</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08795" y="1647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22698</xdr:rowOff>
    </xdr:from>
    <xdr:to>
      <xdr:col>10</xdr:col>
      <xdr:colOff>165100</xdr:colOff>
      <xdr:row>97</xdr:row>
      <xdr:rowOff>124298</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6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140825</xdr:rowOff>
    </xdr:from>
    <xdr:ext cx="599010"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19795" y="1642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126034</xdr:rowOff>
    </xdr:from>
    <xdr:to>
      <xdr:col>6</xdr:col>
      <xdr:colOff>38100</xdr:colOff>
      <xdr:row>97</xdr:row>
      <xdr:rowOff>56184</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5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72711</xdr:rowOff>
    </xdr:from>
    <xdr:ext cx="599010"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30795" y="163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xmlns=""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xmlns=""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xmlns=""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41148</xdr:rowOff>
    </xdr:from>
    <xdr:to>
      <xdr:col>55</xdr:col>
      <xdr:colOff>0</xdr:colOff>
      <xdr:row>36</xdr:row>
      <xdr:rowOff>80391</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9639300" y="6213348"/>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a16="http://schemas.microsoft.com/office/drawing/2014/main" xmlns=""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80391</xdr:rowOff>
    </xdr:from>
    <xdr:to>
      <xdr:col>50</xdr:col>
      <xdr:colOff>114300</xdr:colOff>
      <xdr:row>36</xdr:row>
      <xdr:rowOff>129286</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8750300" y="625259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129286</xdr:rowOff>
    </xdr:from>
    <xdr:to>
      <xdr:col>45</xdr:col>
      <xdr:colOff>177800</xdr:colOff>
      <xdr:row>36</xdr:row>
      <xdr:rowOff>129286</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7861300" y="6301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129286</xdr:rowOff>
    </xdr:from>
    <xdr:to>
      <xdr:col>41</xdr:col>
      <xdr:colOff>50800</xdr:colOff>
      <xdr:row>36</xdr:row>
      <xdr:rowOff>165354</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flipV="1">
          <a:off x="6972300" y="6301486"/>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35323</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37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161798</xdr:rowOff>
    </xdr:from>
    <xdr:to>
      <xdr:col>55</xdr:col>
      <xdr:colOff>50800</xdr:colOff>
      <xdr:row>36</xdr:row>
      <xdr:rowOff>91948</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10426700" y="61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13225</xdr:rowOff>
    </xdr:from>
    <xdr:ext cx="469744" cy="259045"/>
    <xdr:sp macro="" textlink="">
      <xdr:nvSpPr>
        <xdr:cNvPr id="313" name="労働費該当値テキスト">
          <a:extLst>
            <a:ext uri="{FF2B5EF4-FFF2-40B4-BE49-F238E27FC236}">
              <a16:creationId xmlns:a16="http://schemas.microsoft.com/office/drawing/2014/main" xmlns="" id="{00000000-0008-0000-0700-000039010000}"/>
            </a:ext>
          </a:extLst>
        </xdr:cNvPr>
        <xdr:cNvSpPr txBox="1"/>
      </xdr:nvSpPr>
      <xdr:spPr>
        <a:xfrm>
          <a:off x="10528300"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29591</xdr:rowOff>
    </xdr:from>
    <xdr:to>
      <xdr:col>50</xdr:col>
      <xdr:colOff>165100</xdr:colOff>
      <xdr:row>36</xdr:row>
      <xdr:rowOff>131191</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9588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147718</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04428" y="59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78486</xdr:rowOff>
    </xdr:from>
    <xdr:to>
      <xdr:col>46</xdr:col>
      <xdr:colOff>38100</xdr:colOff>
      <xdr:row>37</xdr:row>
      <xdr:rowOff>8636</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8699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25163</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8515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78486</xdr:rowOff>
    </xdr:from>
    <xdr:to>
      <xdr:col>41</xdr:col>
      <xdr:colOff>101600</xdr:colOff>
      <xdr:row>37</xdr:row>
      <xdr:rowOff>8636</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7810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25163</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7626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114554</xdr:rowOff>
    </xdr:from>
    <xdr:to>
      <xdr:col>36</xdr:col>
      <xdr:colOff>165100</xdr:colOff>
      <xdr:row>37</xdr:row>
      <xdr:rowOff>44704</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6921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35831</xdr:rowOff>
    </xdr:from>
    <xdr:ext cx="469744"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737428" y="63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160551</xdr:rowOff>
    </xdr:from>
    <xdr:to>
      <xdr:col>55</xdr:col>
      <xdr:colOff>0</xdr:colOff>
      <xdr:row>57</xdr:row>
      <xdr:rowOff>23155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761751"/>
          <a:ext cx="8382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160551</xdr:rowOff>
    </xdr:from>
    <xdr:to>
      <xdr:col>50</xdr:col>
      <xdr:colOff>114300</xdr:colOff>
      <xdr:row>57</xdr:row>
      <xdr:rowOff>33825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761751"/>
          <a:ext cx="889000" cy="4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33825</xdr:rowOff>
    </xdr:from>
    <xdr:to>
      <xdr:col>45</xdr:col>
      <xdr:colOff>177800</xdr:colOff>
      <xdr:row>57</xdr:row>
      <xdr:rowOff>103150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9806475"/>
          <a:ext cx="8890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103150</xdr:rowOff>
    </xdr:from>
    <xdr:to>
      <xdr:col>41</xdr:col>
      <xdr:colOff>50800</xdr:colOff>
      <xdr:row>57</xdr:row>
      <xdr:rowOff>112167</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875800"/>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89515</xdr:rowOff>
    </xdr:from>
    <xdr:to>
      <xdr:col>36</xdr:col>
      <xdr:colOff>165100</xdr:colOff>
      <xdr:row>58</xdr:row>
      <xdr:rowOff>19665</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6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10792</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9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143805</xdr:rowOff>
    </xdr:from>
    <xdr:to>
      <xdr:col>55</xdr:col>
      <xdr:colOff>50800</xdr:colOff>
      <xdr:row>57</xdr:row>
      <xdr:rowOff>73955</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7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166682</xdr:rowOff>
    </xdr:from>
    <xdr:ext cx="599010"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59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109751</xdr:rowOff>
    </xdr:from>
    <xdr:to>
      <xdr:col>50</xdr:col>
      <xdr:colOff>165100</xdr:colOff>
      <xdr:row>57</xdr:row>
      <xdr:rowOff>39901</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56428</xdr:rowOff>
    </xdr:from>
    <xdr:ext cx="59901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39795" y="948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154475</xdr:rowOff>
    </xdr:from>
    <xdr:to>
      <xdr:col>46</xdr:col>
      <xdr:colOff>38100</xdr:colOff>
      <xdr:row>57</xdr:row>
      <xdr:rowOff>84625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7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101152</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50795" y="953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52350</xdr:rowOff>
    </xdr:from>
    <xdr:to>
      <xdr:col>41</xdr:col>
      <xdr:colOff>101600</xdr:colOff>
      <xdr:row>57</xdr:row>
      <xdr:rowOff>153950</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8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170477</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61795" y="96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61367</xdr:rowOff>
    </xdr:from>
    <xdr:to>
      <xdr:col>36</xdr:col>
      <xdr:colOff>165100</xdr:colOff>
      <xdr:row>57</xdr:row>
      <xdr:rowOff>162967</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8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8044</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672795" y="960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119994</xdr:rowOff>
    </xdr:from>
    <xdr:to>
      <xdr:col>55</xdr:col>
      <xdr:colOff>0</xdr:colOff>
      <xdr:row>76</xdr:row>
      <xdr:rowOff>136004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150194"/>
          <a:ext cx="8382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119994</xdr:rowOff>
    </xdr:from>
    <xdr:to>
      <xdr:col>50</xdr:col>
      <xdr:colOff>114300</xdr:colOff>
      <xdr:row>77</xdr:row>
      <xdr:rowOff>48364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150194"/>
          <a:ext cx="889000" cy="9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117224</xdr:rowOff>
    </xdr:from>
    <xdr:to>
      <xdr:col>45</xdr:col>
      <xdr:colOff>177800</xdr:colOff>
      <xdr:row>77</xdr:row>
      <xdr:rowOff>48364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147424"/>
          <a:ext cx="889000" cy="1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117224</xdr:rowOff>
    </xdr:from>
    <xdr:to>
      <xdr:col>41</xdr:col>
      <xdr:colOff>50800</xdr:colOff>
      <xdr:row>77</xdr:row>
      <xdr:rowOff>4336</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147424"/>
          <a:ext cx="889000" cy="5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85204</xdr:rowOff>
    </xdr:from>
    <xdr:to>
      <xdr:col>55</xdr:col>
      <xdr:colOff>50800</xdr:colOff>
      <xdr:row>77</xdr:row>
      <xdr:rowOff>15354</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1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108080</xdr:rowOff>
    </xdr:from>
    <xdr:ext cx="599010"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296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69194</xdr:rowOff>
    </xdr:from>
    <xdr:to>
      <xdr:col>50</xdr:col>
      <xdr:colOff>165100</xdr:colOff>
      <xdr:row>76</xdr:row>
      <xdr:rowOff>170794</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0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15872</xdr:rowOff>
    </xdr:from>
    <xdr:ext cx="59901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39795"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169014</xdr:rowOff>
    </xdr:from>
    <xdr:to>
      <xdr:col>46</xdr:col>
      <xdr:colOff>38100</xdr:colOff>
      <xdr:row>77</xdr:row>
      <xdr:rowOff>99164</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19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115691</xdr:rowOff>
    </xdr:from>
    <xdr:ext cx="59901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450795" y="129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66424</xdr:rowOff>
    </xdr:from>
    <xdr:to>
      <xdr:col>41</xdr:col>
      <xdr:colOff>101600</xdr:colOff>
      <xdr:row>76</xdr:row>
      <xdr:rowOff>168024</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0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13101</xdr:rowOff>
    </xdr:from>
    <xdr:ext cx="59901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61795" y="1287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124986</xdr:rowOff>
    </xdr:from>
    <xdr:to>
      <xdr:col>36</xdr:col>
      <xdr:colOff>165100</xdr:colOff>
      <xdr:row>77</xdr:row>
      <xdr:rowOff>55136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1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71664</xdr:rowOff>
    </xdr:from>
    <xdr:ext cx="59901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672795" y="1293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60392</xdr:rowOff>
    </xdr:from>
    <xdr:to>
      <xdr:col>55</xdr:col>
      <xdr:colOff>0</xdr:colOff>
      <xdr:row>96</xdr:row>
      <xdr:rowOff>94811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176692"/>
          <a:ext cx="838200" cy="37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60392</xdr:rowOff>
    </xdr:from>
    <xdr:to>
      <xdr:col>50</xdr:col>
      <xdr:colOff>114300</xdr:colOff>
      <xdr:row>96</xdr:row>
      <xdr:rowOff>18183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6176692"/>
          <a:ext cx="889000" cy="3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18183</xdr:rowOff>
    </xdr:from>
    <xdr:to>
      <xdr:col>45</xdr:col>
      <xdr:colOff>177800</xdr:colOff>
      <xdr:row>96</xdr:row>
      <xdr:rowOff>29214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47738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29214</xdr:rowOff>
    </xdr:from>
    <xdr:to>
      <xdr:col>41</xdr:col>
      <xdr:colOff>50800</xdr:colOff>
      <xdr:row>96</xdr:row>
      <xdr:rowOff>67382</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488414"/>
          <a:ext cx="889000" cy="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111816</xdr:rowOff>
    </xdr:from>
    <xdr:to>
      <xdr:col>36</xdr:col>
      <xdr:colOff>165100</xdr:colOff>
      <xdr:row>96</xdr:row>
      <xdr:rowOff>41966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58493</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672795" y="1617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44011</xdr:rowOff>
    </xdr:from>
    <xdr:to>
      <xdr:col>55</xdr:col>
      <xdr:colOff>50800</xdr:colOff>
      <xdr:row>96</xdr:row>
      <xdr:rowOff>145611</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5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66888</xdr:rowOff>
    </xdr:from>
    <xdr:ext cx="599010"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35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9592</xdr:rowOff>
    </xdr:from>
    <xdr:to>
      <xdr:col>50</xdr:col>
      <xdr:colOff>165100</xdr:colOff>
      <xdr:row>94</xdr:row>
      <xdr:rowOff>111192</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1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127719</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39795" y="1590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138833</xdr:rowOff>
    </xdr:from>
    <xdr:to>
      <xdr:col>46</xdr:col>
      <xdr:colOff>38100</xdr:colOff>
      <xdr:row>96</xdr:row>
      <xdr:rowOff>68983</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60110</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50795" y="165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149864</xdr:rowOff>
    </xdr:from>
    <xdr:to>
      <xdr:col>41</xdr:col>
      <xdr:colOff>101600</xdr:colOff>
      <xdr:row>96</xdr:row>
      <xdr:rowOff>80014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4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96541</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61795" y="162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16582</xdr:rowOff>
    </xdr:from>
    <xdr:to>
      <xdr:col>36</xdr:col>
      <xdr:colOff>165100</xdr:colOff>
      <xdr:row>96</xdr:row>
      <xdr:rowOff>118182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4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109309</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672795" y="1656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62566</xdr:rowOff>
    </xdr:from>
    <xdr:to>
      <xdr:col>85</xdr:col>
      <xdr:colOff>127000</xdr:colOff>
      <xdr:row>36</xdr:row>
      <xdr:rowOff>68953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234766"/>
          <a:ext cx="8382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68953</xdr:rowOff>
    </xdr:from>
    <xdr:to>
      <xdr:col>81</xdr:col>
      <xdr:colOff>50800</xdr:colOff>
      <xdr:row>36</xdr:row>
      <xdr:rowOff>75578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241153"/>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32299</xdr:rowOff>
    </xdr:from>
    <xdr:to>
      <xdr:col>76</xdr:col>
      <xdr:colOff>114300</xdr:colOff>
      <xdr:row>36</xdr:row>
      <xdr:rowOff>75578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3703300" y="6204499"/>
          <a:ext cx="889000" cy="4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32299</xdr:rowOff>
    </xdr:from>
    <xdr:to>
      <xdr:col>71</xdr:col>
      <xdr:colOff>177800</xdr:colOff>
      <xdr:row>36</xdr:row>
      <xdr:rowOff>133816</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204499"/>
          <a:ext cx="889000" cy="10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126898</xdr:rowOff>
    </xdr:from>
    <xdr:to>
      <xdr:col>67</xdr:col>
      <xdr:colOff>101600</xdr:colOff>
      <xdr:row>37</xdr:row>
      <xdr:rowOff>57048</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2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48175</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11766</xdr:rowOff>
    </xdr:from>
    <xdr:to>
      <xdr:col>85</xdr:col>
      <xdr:colOff>177800</xdr:colOff>
      <xdr:row>36</xdr:row>
      <xdr:rowOff>113366</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1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34643</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0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18153</xdr:rowOff>
    </xdr:from>
    <xdr:to>
      <xdr:col>81</xdr:col>
      <xdr:colOff>101600</xdr:colOff>
      <xdr:row>36</xdr:row>
      <xdr:rowOff>119753</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1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136280</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59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24778</xdr:rowOff>
    </xdr:from>
    <xdr:to>
      <xdr:col>76</xdr:col>
      <xdr:colOff>165100</xdr:colOff>
      <xdr:row>36</xdr:row>
      <xdr:rowOff>126378</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1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142905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59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152949</xdr:rowOff>
    </xdr:from>
    <xdr:to>
      <xdr:col>72</xdr:col>
      <xdr:colOff>38100</xdr:colOff>
      <xdr:row>36</xdr:row>
      <xdr:rowOff>83099</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1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99626</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59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83016</xdr:rowOff>
    </xdr:from>
    <xdr:to>
      <xdr:col>67</xdr:col>
      <xdr:colOff>101600</xdr:colOff>
      <xdr:row>37</xdr:row>
      <xdr:rowOff>13166</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29693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0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165989</xdr:rowOff>
    </xdr:from>
    <xdr:to>
      <xdr:col>85</xdr:col>
      <xdr:colOff>127000</xdr:colOff>
      <xdr:row>55</xdr:row>
      <xdr:rowOff>94856</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5481300" y="9424289"/>
          <a:ext cx="8382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94856</xdr:rowOff>
    </xdr:from>
    <xdr:to>
      <xdr:col>81</xdr:col>
      <xdr:colOff>50800</xdr:colOff>
      <xdr:row>55</xdr:row>
      <xdr:rowOff>138980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524606"/>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113502</xdr:rowOff>
    </xdr:from>
    <xdr:to>
      <xdr:col>76</xdr:col>
      <xdr:colOff>114300</xdr:colOff>
      <xdr:row>55</xdr:row>
      <xdr:rowOff>138980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543252"/>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113502</xdr:rowOff>
    </xdr:from>
    <xdr:to>
      <xdr:col>71</xdr:col>
      <xdr:colOff>177800</xdr:colOff>
      <xdr:row>55</xdr:row>
      <xdr:rowOff>150421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9543252"/>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150226</xdr:rowOff>
    </xdr:from>
    <xdr:to>
      <xdr:col>67</xdr:col>
      <xdr:colOff>101600</xdr:colOff>
      <xdr:row>56</xdr:row>
      <xdr:rowOff>80376</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5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71503</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14795" y="967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115189</xdr:rowOff>
    </xdr:from>
    <xdr:to>
      <xdr:col>85</xdr:col>
      <xdr:colOff>177800</xdr:colOff>
      <xdr:row>55</xdr:row>
      <xdr:rowOff>45339</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138066</xdr:rowOff>
    </xdr:from>
    <xdr:ext cx="599010"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22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44056</xdr:rowOff>
    </xdr:from>
    <xdr:to>
      <xdr:col>81</xdr:col>
      <xdr:colOff>101600</xdr:colOff>
      <xdr:row>55</xdr:row>
      <xdr:rowOff>145656</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4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162183</xdr:rowOff>
    </xdr:from>
    <xdr:ext cx="59901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181795" y="924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88180</xdr:rowOff>
    </xdr:from>
    <xdr:to>
      <xdr:col>76</xdr:col>
      <xdr:colOff>165100</xdr:colOff>
      <xdr:row>56</xdr:row>
      <xdr:rowOff>18330</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5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34857</xdr:rowOff>
    </xdr:from>
    <xdr:ext cx="59901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292795" y="92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62702</xdr:rowOff>
    </xdr:from>
    <xdr:to>
      <xdr:col>72</xdr:col>
      <xdr:colOff>38100</xdr:colOff>
      <xdr:row>55</xdr:row>
      <xdr:rowOff>164302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4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9379</xdr:rowOff>
    </xdr:from>
    <xdr:ext cx="59901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03795" y="926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99621</xdr:rowOff>
    </xdr:from>
    <xdr:to>
      <xdr:col>67</xdr:col>
      <xdr:colOff>101600</xdr:colOff>
      <xdr:row>56</xdr:row>
      <xdr:rowOff>29771</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46298</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14795" y="930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13729</xdr:rowOff>
    </xdr:from>
    <xdr:to>
      <xdr:col>85</xdr:col>
      <xdr:colOff>127000</xdr:colOff>
      <xdr:row>79</xdr:row>
      <xdr:rowOff>31423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5481300" y="13558279"/>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13729</xdr:rowOff>
    </xdr:from>
    <xdr:to>
      <xdr:col>81</xdr:col>
      <xdr:colOff>50800</xdr:colOff>
      <xdr:row>79</xdr:row>
      <xdr:rowOff>29347</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4592300" y="13558279"/>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29347</xdr:rowOff>
    </xdr:from>
    <xdr:to>
      <xdr:col>76</xdr:col>
      <xdr:colOff>114300</xdr:colOff>
      <xdr:row>79</xdr:row>
      <xdr:rowOff>32280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3703300" y="1357389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32280</xdr:rowOff>
    </xdr:from>
    <xdr:to>
      <xdr:col>71</xdr:col>
      <xdr:colOff>177800</xdr:colOff>
      <xdr:row>79</xdr:row>
      <xdr:rowOff>32635</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2814300" y="13576830"/>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132945</xdr:rowOff>
    </xdr:from>
    <xdr:to>
      <xdr:col>67</xdr:col>
      <xdr:colOff>101600</xdr:colOff>
      <xdr:row>79</xdr:row>
      <xdr:rowOff>63095</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79622</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47111" y="132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152073</xdr:rowOff>
    </xdr:from>
    <xdr:to>
      <xdr:col>85</xdr:col>
      <xdr:colOff>177800</xdr:colOff>
      <xdr:row>79</xdr:row>
      <xdr:rowOff>82223</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5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116757</xdr:rowOff>
    </xdr:from>
    <xdr:ext cx="469744"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134379</xdr:rowOff>
    </xdr:from>
    <xdr:to>
      <xdr:col>81</xdr:col>
      <xdr:colOff>101600</xdr:colOff>
      <xdr:row>79</xdr:row>
      <xdr:rowOff>64529</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5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81056</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14111" y="132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149997</xdr:rowOff>
    </xdr:from>
    <xdr:to>
      <xdr:col>76</xdr:col>
      <xdr:colOff>165100</xdr:colOff>
      <xdr:row>79</xdr:row>
      <xdr:rowOff>80147</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5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71274</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57428" y="1361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152930</xdr:rowOff>
    </xdr:from>
    <xdr:to>
      <xdr:col>72</xdr:col>
      <xdr:colOff>38100</xdr:colOff>
      <xdr:row>79</xdr:row>
      <xdr:rowOff>83080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74207</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468428" y="1361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153285</xdr:rowOff>
    </xdr:from>
    <xdr:to>
      <xdr:col>67</xdr:col>
      <xdr:colOff>101600</xdr:colOff>
      <xdr:row>79</xdr:row>
      <xdr:rowOff>83435</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5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74562</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579428" y="1361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26867</xdr:rowOff>
    </xdr:from>
    <xdr:to>
      <xdr:col>85</xdr:col>
      <xdr:colOff>127000</xdr:colOff>
      <xdr:row>96</xdr:row>
      <xdr:rowOff>98399</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5481300" y="16486067"/>
          <a:ext cx="8382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98399</xdr:rowOff>
    </xdr:from>
    <xdr:to>
      <xdr:col>81</xdr:col>
      <xdr:colOff>50800</xdr:colOff>
      <xdr:row>96</xdr:row>
      <xdr:rowOff>163412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4592300" y="16557599"/>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163412</xdr:rowOff>
    </xdr:from>
    <xdr:to>
      <xdr:col>76</xdr:col>
      <xdr:colOff>114300</xdr:colOff>
      <xdr:row>97</xdr:row>
      <xdr:rowOff>70213</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3703300" y="16622612"/>
          <a:ext cx="8890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49416</xdr:rowOff>
    </xdr:from>
    <xdr:to>
      <xdr:col>71</xdr:col>
      <xdr:colOff>177800</xdr:colOff>
      <xdr:row>97</xdr:row>
      <xdr:rowOff>70213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814300" y="16680066"/>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169439</xdr:rowOff>
    </xdr:from>
    <xdr:to>
      <xdr:col>67</xdr:col>
      <xdr:colOff>101600</xdr:colOff>
      <xdr:row>97</xdr:row>
      <xdr:rowOff>99589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6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116116</xdr:rowOff>
    </xdr:from>
    <xdr:ext cx="59901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14795" y="1640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147517</xdr:rowOff>
    </xdr:from>
    <xdr:to>
      <xdr:col>85</xdr:col>
      <xdr:colOff>177800</xdr:colOff>
      <xdr:row>96</xdr:row>
      <xdr:rowOff>77667</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4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170394</xdr:rowOff>
    </xdr:from>
    <xdr:ext cx="599010"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28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47599</xdr:rowOff>
    </xdr:from>
    <xdr:to>
      <xdr:col>81</xdr:col>
      <xdr:colOff>101600</xdr:colOff>
      <xdr:row>96</xdr:row>
      <xdr:rowOff>149199</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5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165726</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181795" y="1628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112612</xdr:rowOff>
    </xdr:from>
    <xdr:to>
      <xdr:col>76</xdr:col>
      <xdr:colOff>165100</xdr:colOff>
      <xdr:row>97</xdr:row>
      <xdr:rowOff>42762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5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59289</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292795" y="1634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19413</xdr:rowOff>
    </xdr:from>
    <xdr:to>
      <xdr:col>72</xdr:col>
      <xdr:colOff>38100</xdr:colOff>
      <xdr:row>97</xdr:row>
      <xdr:rowOff>121013</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6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137540</xdr:rowOff>
    </xdr:from>
    <xdr:ext cx="59901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03795" y="1642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170066</xdr:rowOff>
    </xdr:from>
    <xdr:to>
      <xdr:col>67</xdr:col>
      <xdr:colOff>101600</xdr:colOff>
      <xdr:row>97</xdr:row>
      <xdr:rowOff>100216</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6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91343</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14795" y="1672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164095</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6679195"/>
          <a:ext cx="1269" cy="106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153505</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110772</xdr:rowOff>
    </xdr:from>
    <xdr:ext cx="469744"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64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164095</xdr:rowOff>
    </xdr:from>
    <xdr:to>
      <xdr:col>116</xdr:col>
      <xdr:colOff>152400</xdr:colOff>
      <xdr:row>38</xdr:row>
      <xdr:rowOff>164095</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6679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58384</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44934"/>
          <a:ext cx="8382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70955</xdr:rowOff>
    </xdr:from>
    <xdr:ext cx="249299"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586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106455</xdr:rowOff>
    </xdr:from>
    <xdr:to>
      <xdr:col>111</xdr:col>
      <xdr:colOff>177800</xdr:colOff>
      <xdr:row>39</xdr:row>
      <xdr:rowOff>58384</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5249955"/>
          <a:ext cx="889000" cy="14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42984</xdr:rowOff>
    </xdr:from>
    <xdr:to>
      <xdr:col>112</xdr:col>
      <xdr:colOff>38100</xdr:colOff>
      <xdr:row>39</xdr:row>
      <xdr:rowOff>144584</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72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135711</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4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106455</xdr:rowOff>
    </xdr:from>
    <xdr:to>
      <xdr:col>107</xdr:col>
      <xdr:colOff>50800</xdr:colOff>
      <xdr:row>39</xdr:row>
      <xdr:rowOff>47199</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flipV="1">
          <a:off x="19545300" y="5249955"/>
          <a:ext cx="889000" cy="14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28288</xdr:rowOff>
    </xdr:from>
    <xdr:to>
      <xdr:col>107</xdr:col>
      <xdr:colOff>101600</xdr:colOff>
      <xdr:row>39</xdr:row>
      <xdr:rowOff>129888</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121015</xdr:rowOff>
    </xdr:from>
    <xdr:ext cx="469744"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199428" y="68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47199</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flipV="1">
          <a:off x="18656300" y="6733749"/>
          <a:ext cx="8890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45107</xdr:rowOff>
    </xdr:from>
    <xdr:to>
      <xdr:col>102</xdr:col>
      <xdr:colOff>165100</xdr:colOff>
      <xdr:row>39</xdr:row>
      <xdr:rowOff>146707</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137834</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6017" y="682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25692</xdr:rowOff>
    </xdr:from>
    <xdr:to>
      <xdr:col>98</xdr:col>
      <xdr:colOff>38100</xdr:colOff>
      <xdr:row>39</xdr:row>
      <xdr:rowOff>127292</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21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26505</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7584</xdr:rowOff>
    </xdr:from>
    <xdr:to>
      <xdr:col>112</xdr:col>
      <xdr:colOff>38100</xdr:colOff>
      <xdr:row>39</xdr:row>
      <xdr:rowOff>109184</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125711</xdr:rowOff>
    </xdr:from>
    <xdr:ext cx="469744"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088428" y="646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55655</xdr:rowOff>
    </xdr:from>
    <xdr:to>
      <xdr:col>107</xdr:col>
      <xdr:colOff>101600</xdr:colOff>
      <xdr:row>30</xdr:row>
      <xdr:rowOff>157255</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51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2332</xdr:rowOff>
    </xdr:from>
    <xdr:ext cx="534377"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167111" y="4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167849</xdr:rowOff>
    </xdr:from>
    <xdr:to>
      <xdr:col>102</xdr:col>
      <xdr:colOff>165100</xdr:colOff>
      <xdr:row>39</xdr:row>
      <xdr:rowOff>97999</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114526</xdr:rowOff>
    </xdr:from>
    <xdr:ext cx="469744"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10428" y="64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人口減少に伴い、住民一人当たりのコストが年々増加している。特に総務費は住民一人当たり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604,843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円となっており、類似団体と比べて高い水準となっている。これは、令和元年度に実施したこまどりケーブルＦＴＴＨ化事業、森と水の源流館改修工事等が主な要因である。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また、公債費についても年々増加しており、住民一人当たり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179,5516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円となっている。これは、村道や林道、公共施設の改良等による過疎対策事業債の借入増加によるものである。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中期的な見通しのもとに最低水準の取り崩しに努めている。しかし、企業減少に伴う法人村民税の減収や、人口の減少、超高齢化及び所得水準の低迷による個人村民税が落ち込むなど、こうした状況は、今後も続いていることから、普通交付税を含めた一般財源の確保が厳しい状況が続いており、財政調整基金をはじめとする各種基金の運用による財政運営が求められるため、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全会計において黒字であり赤字額はない。一般会計からの基準外繰出を行わないよう最小限の統合計画に止め、健全な財政運営を行っている。しかし、一般会計においても実質収支比率同様に今後は、普通交付税を含めた一般財源の確保が厳しい状況となる見込みであり、財政調整基金をはじめとする各種基金の運用による財政運営が求められるため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年々増加しているが充当可能基金あるため、マイナス比率となってお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百万を積み立てた一方、財政調整基金を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百万円、水源地のむらづくり活動補助金や公民館事業のためふるさと創生基金を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百万円、水源地域保全事業や吉野かわかみ社中事業等のため水源地域保全基金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自主財源が年々減少してる中、財源確保の確保が難しくなっているため基金の取り崩しが見込まれる。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地域福祉基金：福祉活動の促進及び快適な生活環境の形成等に要する財源に充てるため。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公営住宅基金：公営住宅の建設に要する財源に充てるため。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ふるさと創生基金：ふるさと創生事業に要する財源に充てるため。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水源地域保全基金：水源地域保全事業や吉野かわかみ社中事業等のため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百万円を充当した減額。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村有林野基金：村有林野の造成のため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百万円を充当したため減額。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公営住宅基金：村営住宅の家賃収入のうち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百万円を積立したため増額。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ふるさと創生基金：水源地のむらづくり活動補助金や公民館事業等に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百万円を充当したため減額。</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水源地域保全基金：今後自主財源や地方交付税の減少が見込まれ財源の確保のため、基金の取り崩しが見込まれる。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有林野基金：村有林野の造成のため補助金を活用しているが、財源確保は難しく基金の取り崩しが見込まれる。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公営住宅基金：村営住宅を継続的に建設する計画にあたり、基金の取り崩しが見込まれる。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ふるさと創生基金：ふるさと創生事業を進めていくにあたり例年基金の充当を行っているため、今後も同様に基金の取り崩しが見込まれる。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自主財源の減少により、財政調整基金を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百万円の取り崩しを行った為、昨年度より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今後自主財源や地方交付税の減少が見込まれ財源の確保のため、基金の取り崩しが見込まれる。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基金の取り崩しは無く利息の積立及び簡易水道施設補助金分を積立を行ったため、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自主財源等の減少により地方債の借入が大きくなってきており、地方債償還金は今後増加する傾向のため、基金の取り崩しによる償還が見込まれる。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B90ED71-B8FF-4277-91B0-15165D4F9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C0B8118-6B02-4563-B5C6-2EE16CA74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CE18A061-9179-40AD-90DA-6ECEADF1A247}"/>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684463D7-40AA-4BFE-80A2-03D1475F0F66}"/>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E54D3226-C425-4E20-9487-8BF0035B999B}"/>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34CF1E7A-F13B-4F60-9E9D-1B5346854528}"/>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4D59CEE9-181A-4E8E-AC98-6E4B62ADBB26}"/>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6AD99B77-A4E7-4B8A-B511-226D0DA5A683}"/>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68C7FEBD-FC9E-4EEE-A5F3-01B54D56CE77}"/>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FC1343F7-E572-452B-A621-69C39F0A3163}"/>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CEDFD9B2-6B7A-4C9A-BA4C-F768670B8256}"/>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800B2A6F-4BD2-4658-A678-40907469E1B8}"/>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D838D1DB-F191-4193-84AE-F1299972460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50F45559-A968-4C97-9306-871DC59E2C8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D7AE1604-920B-42AF-98BA-EBFCF26D878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1FB2004B-EEC3-48EA-903F-21E50BA0E41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E5776AE0-DC8E-4B94-86C3-A320D4A8E97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B5D0B62E-BC6D-47DA-98D8-D7FCEC3B72A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973D46EA-DEC4-4E8B-802E-2E675D36167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A44D0E1F-669D-4B9D-93E4-94A9952E1B6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2813EA50-B2F1-43FF-BD86-799DCE5E160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9E8690C6-0BD3-47EF-8E49-70199F56FFE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ED71A1F4-6160-41C7-A9E3-C0F70A56C04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7D80DEAB-A2BE-4B68-9094-C7A4D249DE1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6686D534-F832-44BE-8B22-0C3CEB6EBFC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EA36C545-15C0-427B-B505-CA394F46B26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66CBE763-A6E6-4DE5-A754-98550916F4F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4353F808-B02B-4BAE-986D-40C8E731570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9BD86C39-FA67-4826-9DDC-01A8AACCD36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F91836D4-F17B-47AC-9514-44A4040228F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C44ED152-0B13-40AF-8247-D7A1AF4FAE2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DA3B2878-3A83-491C-B684-3D5887D9FE2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9F438CF0-B4A0-432D-A373-61D4DCD9B57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A71826DE-37ED-47F2-877A-67C5A0F4E4D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34404D5C-026A-477C-AD01-8826E223981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3030F943-F34C-4095-BB0F-39D2F696256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6F12E684-493C-4C60-92D3-042175DA8B8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F65C3E3C-9AD1-4F57-8597-05A03623809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503898DD-D358-49D5-983F-D47EEB95229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C0F5140E-B33B-420E-B365-04A0530A352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1A9D2769-D2B3-48FD-B813-7DA06057675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433AA102-66A0-42FC-8C7C-952EA3715152}"/>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1695079E-A283-4638-A72E-EA4076A6948E}"/>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DC686F0C-8597-4236-9D1D-0EF09632E72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184130BE-681A-42A1-9CB6-2D3A2FA84ED4}"/>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DF7F3123-9690-46D9-90FE-11DDB5480B95}"/>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5C69AFA5-5D13-431F-A308-723D893EA977}"/>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1A7AE7F5-00BC-487D-B085-DAAC1EAC477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637D6EF3-E19F-4CB6-AD67-F93005B6E967}"/>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7EBBAA18-5BF1-49DB-A2FB-A40BBCBE5022}"/>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9D8ED9B2-4BEA-4A0E-8475-D88DF80BC2C7}"/>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9640736C-711F-4918-AF43-32BDBB89C59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B193C567-B34F-4DD8-BA59-2D6E61D7375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FDAE0DDD-6CC2-4ADC-BAEB-6A01B4F571A6}"/>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D801CA64-DF53-4ADD-892C-8454B97CC4B8}"/>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88F8894C-AF06-412C-8FB2-081F0F29E6A2}"/>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EAC6A96-4AD0-4F05-8B00-7D11A4F7F23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有形固定資産減価償却率は類似団体内平均値と比較すると高く、前年より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増加している。保有している固定資産のうち</a:t>
          </a:r>
          <a:r>
            <a:rPr kumimoji="1" lang="ja-JP" altLang="en-US" sz="1100">
              <a:solidFill>
                <a:schemeClr val="dk1"/>
              </a:solidFill>
              <a:effectLst/>
              <a:latin typeface="+mn-lt"/>
              <a:ea typeface="+mn-ea"/>
              <a:cs typeface="+mn-cs"/>
            </a:rPr>
            <a:t>消防施設、体育館・プール、</a:t>
          </a:r>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％を超えており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維持管理費用も増加していくことが予想される。人口減少に合わせた公共施設の統廃合や削減による資産更新費用の削減に努めるほか、計画的な老朽化対策に取り組む必要がある。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8E4C1947-D49C-403C-8678-9D9B8B658DE6}"/>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18619146-2050-42C8-BBD7-9072D375EF6F}"/>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EC8D1761-C7C7-4B88-BA88-1980062D0345}"/>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583CCBDF-9B2B-4C2B-820E-F304071192E5}"/>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DD7CC26B-9BCC-4059-AC19-D025FB3657EF}"/>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E275EF21-0603-48F1-A5DA-A7CCF1B0A80E}"/>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52C07630-E1DF-4EE3-9E07-950C1DFA6BA2}"/>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BB844AA5-D0AC-4238-8DA4-67E8D07C66F0}"/>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655AC1DF-E8F3-4769-B163-74FEF5A5CEAD}"/>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2E312B1C-21F5-47D0-82CE-08DDC6F0CF3D}"/>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2B278053-E6F1-489D-8547-B78226478AB7}"/>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D6BDB1B2-51DB-44C8-B9E5-B024A8741A37}"/>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46CCC39A-519F-4F7B-B5B4-B764E9C7D8B6}"/>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BC662045-12ED-40BA-8C00-08F0A5F7764C}"/>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61E96F9D-81D3-4400-8338-5F8F40BE49D5}"/>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F3015B4E-6BC7-4D7A-8D5E-2C9AFE20D0C2}"/>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0B8E9FA9-48F1-4C94-98FC-6621B3215FAE}"/>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E622E024-2AFF-4220-8575-87A92FA2A7F7}"/>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xmlns="" id="{77CCD583-A30C-4BE0-A8A4-D4CFD852961A}"/>
            </a:ext>
          </a:extLst>
        </xdr:cNvPr>
        <xdr:cNvCxnSpPr/>
      </xdr:nvCxnSpPr>
      <xdr:spPr>
        <a:xfrm flipV="1">
          <a:off x="4206240" y="5194572"/>
          <a:ext cx="1270" cy="125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xmlns="" id="{F8792278-7C8D-4CB2-8B2B-965947AD9974}"/>
            </a:ext>
          </a:extLst>
        </xdr:cNvPr>
        <xdr:cNvSpPr txBox="1"/>
      </xdr:nvSpPr>
      <xdr:spPr>
        <a:xfrm>
          <a:off x="4258945" y="645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xmlns="" id="{5F63060E-6125-412E-B757-F82D09CE9E5E}"/>
            </a:ext>
          </a:extLst>
        </xdr:cNvPr>
        <xdr:cNvCxnSpPr/>
      </xdr:nvCxnSpPr>
      <xdr:spPr>
        <a:xfrm>
          <a:off x="4119245" y="64509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xmlns="" id="{B331B7A6-AC97-481F-80C8-8D11278B3927}"/>
            </a:ext>
          </a:extLst>
        </xdr:cNvPr>
        <xdr:cNvSpPr txBox="1"/>
      </xdr:nvSpPr>
      <xdr:spPr>
        <a:xfrm>
          <a:off x="4258945" y="49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xmlns="" id="{57626852-3466-43A6-AEB7-F21044267AC5}"/>
            </a:ext>
          </a:extLst>
        </xdr:cNvPr>
        <xdr:cNvCxnSpPr/>
      </xdr:nvCxnSpPr>
      <xdr:spPr>
        <a:xfrm>
          <a:off x="4119245" y="51945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xmlns="" id="{E9155820-6D20-4180-8D4A-A00D79E1D8F8}"/>
            </a:ext>
          </a:extLst>
        </xdr:cNvPr>
        <xdr:cNvSpPr txBox="1"/>
      </xdr:nvSpPr>
      <xdr:spPr>
        <a:xfrm>
          <a:off x="4258945" y="562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xmlns="" id="{2B5E769E-6DCD-430A-B22E-5A6B5B991D81}"/>
            </a:ext>
          </a:extLst>
        </xdr:cNvPr>
        <xdr:cNvSpPr/>
      </xdr:nvSpPr>
      <xdr:spPr>
        <a:xfrm>
          <a:off x="4157345" y="577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xmlns="" id="{4F672E37-6167-4971-89B2-B216BD7C011A}"/>
            </a:ext>
          </a:extLst>
        </xdr:cNvPr>
        <xdr:cNvSpPr/>
      </xdr:nvSpPr>
      <xdr:spPr>
        <a:xfrm>
          <a:off x="3537585" y="5755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xmlns="" id="{60C228E8-9A97-459F-930F-A486F9EC57C0}"/>
            </a:ext>
          </a:extLst>
        </xdr:cNvPr>
        <xdr:cNvSpPr/>
      </xdr:nvSpPr>
      <xdr:spPr>
        <a:xfrm>
          <a:off x="2867025" y="5650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xmlns="" id="{0A50EBAA-08E2-4313-8266-D5B9EEAD9139}"/>
            </a:ext>
          </a:extLst>
        </xdr:cNvPr>
        <xdr:cNvSpPr/>
      </xdr:nvSpPr>
      <xdr:spPr>
        <a:xfrm>
          <a:off x="2196465" y="5622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165917</xdr:rowOff>
    </xdr:from>
    <xdr:to>
      <xdr:col>7</xdr:col>
      <xdr:colOff>187325</xdr:colOff>
      <xdr:row>29</xdr:row>
      <xdr:rowOff>96067</xdr:rowOff>
    </xdr:to>
    <xdr:sp macro="" textlink="">
      <xdr:nvSpPr>
        <xdr:cNvPr id="87" name="フローチャート: 判断 86">
          <a:extLst>
            <a:ext uri="{FF2B5EF4-FFF2-40B4-BE49-F238E27FC236}">
              <a16:creationId xmlns:a16="http://schemas.microsoft.com/office/drawing/2014/main" xmlns="" id="{8E8F2BDD-68CF-4BE3-BFD7-E4AFDEC6E8CC}"/>
            </a:ext>
          </a:extLst>
        </xdr:cNvPr>
        <xdr:cNvSpPr/>
      </xdr:nvSpPr>
      <xdr:spPr>
        <a:xfrm>
          <a:off x="1525905" y="5614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DF53132D-54F7-450F-86EA-364BFFCF02B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CCB6C38B-0CE6-41AA-B1BA-0388D578592E}"/>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B8602578-D930-4E0C-A16F-057FF623FACA}"/>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EC04A93F-A6FA-40C1-97D1-35526CA37EDB}"/>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1BA00A89-2A59-419D-9966-0594190C6FFF}"/>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93" name="楕円 92">
          <a:extLst>
            <a:ext uri="{FF2B5EF4-FFF2-40B4-BE49-F238E27FC236}">
              <a16:creationId xmlns:a16="http://schemas.microsoft.com/office/drawing/2014/main" xmlns="" id="{6973F2EA-83E2-4920-BF27-C2E60C3DF0C3}"/>
            </a:ext>
          </a:extLst>
        </xdr:cNvPr>
        <xdr:cNvSpPr/>
      </xdr:nvSpPr>
      <xdr:spPr>
        <a:xfrm>
          <a:off x="4157345" y="5890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85198</xdr:rowOff>
    </xdr:from>
    <xdr:ext cx="405111" cy="259045"/>
    <xdr:sp macro="" textlink="">
      <xdr:nvSpPr>
        <xdr:cNvPr id="94" name="有形固定資産減価償却率該当値テキスト">
          <a:extLst>
            <a:ext uri="{FF2B5EF4-FFF2-40B4-BE49-F238E27FC236}">
              <a16:creationId xmlns:a16="http://schemas.microsoft.com/office/drawing/2014/main" xmlns="" id="{6A488B93-1DD2-4B22-AA07-766546F62E34}"/>
            </a:ext>
          </a:extLst>
        </xdr:cNvPr>
        <xdr:cNvSpPr txBox="1"/>
      </xdr:nvSpPr>
      <xdr:spPr>
        <a:xfrm>
          <a:off x="4258945" y="5868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95" name="楕円 94">
          <a:extLst>
            <a:ext uri="{FF2B5EF4-FFF2-40B4-BE49-F238E27FC236}">
              <a16:creationId xmlns:a16="http://schemas.microsoft.com/office/drawing/2014/main" xmlns="" id="{4794DFE7-C6E9-4078-AE9F-D175B51A0F7E}"/>
            </a:ext>
          </a:extLst>
        </xdr:cNvPr>
        <xdr:cNvSpPr/>
      </xdr:nvSpPr>
      <xdr:spPr>
        <a:xfrm>
          <a:off x="3537585" y="5828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157571</xdr:rowOff>
    </xdr:to>
    <xdr:cxnSp macro="">
      <xdr:nvCxnSpPr>
        <xdr:cNvPr id="96" name="直線コネクタ 95">
          <a:extLst>
            <a:ext uri="{FF2B5EF4-FFF2-40B4-BE49-F238E27FC236}">
              <a16:creationId xmlns:a16="http://schemas.microsoft.com/office/drawing/2014/main" xmlns="" id="{3B235877-37AA-4FEB-8123-413DE7930C72}"/>
            </a:ext>
          </a:extLst>
        </xdr:cNvPr>
        <xdr:cNvCxnSpPr/>
      </xdr:nvCxnSpPr>
      <xdr:spPr>
        <a:xfrm>
          <a:off x="3588385" y="5879465"/>
          <a:ext cx="6197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97" name="楕円 96">
          <a:extLst>
            <a:ext uri="{FF2B5EF4-FFF2-40B4-BE49-F238E27FC236}">
              <a16:creationId xmlns:a16="http://schemas.microsoft.com/office/drawing/2014/main" xmlns="" id="{3196789B-1FD5-49ED-ACED-2FC9692F259A}"/>
            </a:ext>
          </a:extLst>
        </xdr:cNvPr>
        <xdr:cNvSpPr/>
      </xdr:nvSpPr>
      <xdr:spPr>
        <a:xfrm>
          <a:off x="2867025" y="5786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95885</xdr:rowOff>
    </xdr:to>
    <xdr:cxnSp macro="">
      <xdr:nvCxnSpPr>
        <xdr:cNvPr id="98" name="直線コネクタ 97">
          <a:extLst>
            <a:ext uri="{FF2B5EF4-FFF2-40B4-BE49-F238E27FC236}">
              <a16:creationId xmlns:a16="http://schemas.microsoft.com/office/drawing/2014/main" xmlns="" id="{0F573B2E-7A84-4161-A371-ADAE8D839A5F}"/>
            </a:ext>
          </a:extLst>
        </xdr:cNvPr>
        <xdr:cNvCxnSpPr/>
      </xdr:nvCxnSpPr>
      <xdr:spPr>
        <a:xfrm>
          <a:off x="2917825" y="5833201"/>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9" name="楕円 98">
          <a:extLst>
            <a:ext uri="{FF2B5EF4-FFF2-40B4-BE49-F238E27FC236}">
              <a16:creationId xmlns:a16="http://schemas.microsoft.com/office/drawing/2014/main" xmlns="" id="{1E914BBC-7722-40AF-8273-64F9962BE52B}"/>
            </a:ext>
          </a:extLst>
        </xdr:cNvPr>
        <xdr:cNvSpPr/>
      </xdr:nvSpPr>
      <xdr:spPr>
        <a:xfrm>
          <a:off x="2196465" y="5733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49621</xdr:rowOff>
    </xdr:to>
    <xdr:cxnSp macro="">
      <xdr:nvCxnSpPr>
        <xdr:cNvPr id="100" name="直線コネクタ 99">
          <a:extLst>
            <a:ext uri="{FF2B5EF4-FFF2-40B4-BE49-F238E27FC236}">
              <a16:creationId xmlns:a16="http://schemas.microsoft.com/office/drawing/2014/main" xmlns="" id="{7BD59127-A924-40F8-B127-E7EC75012051}"/>
            </a:ext>
          </a:extLst>
        </xdr:cNvPr>
        <xdr:cNvCxnSpPr/>
      </xdr:nvCxnSpPr>
      <xdr:spPr>
        <a:xfrm>
          <a:off x="2247265" y="5784578"/>
          <a:ext cx="6705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74658</xdr:rowOff>
    </xdr:from>
    <xdr:to>
      <xdr:col>7</xdr:col>
      <xdr:colOff>187325</xdr:colOff>
      <xdr:row>30</xdr:row>
      <xdr:rowOff>4808</xdr:rowOff>
    </xdr:to>
    <xdr:sp macro="" textlink="">
      <xdr:nvSpPr>
        <xdr:cNvPr id="101" name="楕円 100">
          <a:extLst>
            <a:ext uri="{FF2B5EF4-FFF2-40B4-BE49-F238E27FC236}">
              <a16:creationId xmlns:a16="http://schemas.microsoft.com/office/drawing/2014/main" xmlns="" id="{70283FBA-74C1-4668-9726-33AC76123FFE}"/>
            </a:ext>
          </a:extLst>
        </xdr:cNvPr>
        <xdr:cNvSpPr/>
      </xdr:nvSpPr>
      <xdr:spPr>
        <a:xfrm>
          <a:off x="1525905" y="5690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125458</xdr:rowOff>
    </xdr:from>
    <xdr:to>
      <xdr:col>11</xdr:col>
      <xdr:colOff>136525</xdr:colOff>
      <xdr:row>29</xdr:row>
      <xdr:rowOff>168638</xdr:rowOff>
    </xdr:to>
    <xdr:cxnSp macro="">
      <xdr:nvCxnSpPr>
        <xdr:cNvPr id="102" name="直線コネクタ 101">
          <a:extLst>
            <a:ext uri="{FF2B5EF4-FFF2-40B4-BE49-F238E27FC236}">
              <a16:creationId xmlns:a16="http://schemas.microsoft.com/office/drawing/2014/main" xmlns="" id="{7DC7591C-60EC-416F-8BB6-D03206DF0274}"/>
            </a:ext>
          </a:extLst>
        </xdr:cNvPr>
        <xdr:cNvCxnSpPr/>
      </xdr:nvCxnSpPr>
      <xdr:spPr>
        <a:xfrm>
          <a:off x="1576705" y="5741398"/>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3" name="n_1aveValue有形固定資産減価償却率">
          <a:extLst>
            <a:ext uri="{FF2B5EF4-FFF2-40B4-BE49-F238E27FC236}">
              <a16:creationId xmlns:a16="http://schemas.microsoft.com/office/drawing/2014/main" xmlns="" id="{909248D8-0186-4058-B235-BB95F127BDB3}"/>
            </a:ext>
          </a:extLst>
        </xdr:cNvPr>
        <xdr:cNvSpPr txBox="1"/>
      </xdr:nvSpPr>
      <xdr:spPr>
        <a:xfrm>
          <a:off x="3395989" y="5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4" name="n_2aveValue有形固定資産減価償却率">
          <a:extLst>
            <a:ext uri="{FF2B5EF4-FFF2-40B4-BE49-F238E27FC236}">
              <a16:creationId xmlns:a16="http://schemas.microsoft.com/office/drawing/2014/main" xmlns="" id="{EF740A83-131D-401F-B92F-0A0B7508223F}"/>
            </a:ext>
          </a:extLst>
        </xdr:cNvPr>
        <xdr:cNvSpPr txBox="1"/>
      </xdr:nvSpPr>
      <xdr:spPr>
        <a:xfrm>
          <a:off x="2738129" y="543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xmlns="" id="{B76B5884-154F-4EB1-9C88-FECE582308A8}"/>
            </a:ext>
          </a:extLst>
        </xdr:cNvPr>
        <xdr:cNvSpPr txBox="1"/>
      </xdr:nvSpPr>
      <xdr:spPr>
        <a:xfrm>
          <a:off x="2067569" y="540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112594</xdr:rowOff>
    </xdr:from>
    <xdr:ext cx="405111" cy="259045"/>
    <xdr:sp macro="" textlink="">
      <xdr:nvSpPr>
        <xdr:cNvPr id="106" name="n_4aveValue有形固定資産減価償却率">
          <a:extLst>
            <a:ext uri="{FF2B5EF4-FFF2-40B4-BE49-F238E27FC236}">
              <a16:creationId xmlns:a16="http://schemas.microsoft.com/office/drawing/2014/main" xmlns="" id="{AF11E246-3A44-4251-BB61-63A225720FB5}"/>
            </a:ext>
          </a:extLst>
        </xdr:cNvPr>
        <xdr:cNvSpPr txBox="1"/>
      </xdr:nvSpPr>
      <xdr:spPr>
        <a:xfrm>
          <a:off x="1397009" y="5393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107" name="n_1mainValue有形固定資産減価償却率">
          <a:extLst>
            <a:ext uri="{FF2B5EF4-FFF2-40B4-BE49-F238E27FC236}">
              <a16:creationId xmlns:a16="http://schemas.microsoft.com/office/drawing/2014/main" xmlns="" id="{B08498AE-A1CF-43E6-AC4C-05C6C1D2CF01}"/>
            </a:ext>
          </a:extLst>
        </xdr:cNvPr>
        <xdr:cNvSpPr txBox="1"/>
      </xdr:nvSpPr>
      <xdr:spPr>
        <a:xfrm>
          <a:off x="339598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8" name="n_2mainValue有形固定資産減価償却率">
          <a:extLst>
            <a:ext uri="{FF2B5EF4-FFF2-40B4-BE49-F238E27FC236}">
              <a16:creationId xmlns:a16="http://schemas.microsoft.com/office/drawing/2014/main" xmlns="" id="{B14428F6-FE18-4665-8B35-E1DDD99B5028}"/>
            </a:ext>
          </a:extLst>
        </xdr:cNvPr>
        <xdr:cNvSpPr txBox="1"/>
      </xdr:nvSpPr>
      <xdr:spPr>
        <a:xfrm>
          <a:off x="2738129" y="587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39115</xdr:rowOff>
    </xdr:from>
    <xdr:ext cx="405111" cy="259045"/>
    <xdr:sp macro="" textlink="">
      <xdr:nvSpPr>
        <xdr:cNvPr id="109" name="n_3mainValue有形固定資産減価償却率">
          <a:extLst>
            <a:ext uri="{FF2B5EF4-FFF2-40B4-BE49-F238E27FC236}">
              <a16:creationId xmlns:a16="http://schemas.microsoft.com/office/drawing/2014/main" xmlns="" id="{6C7376B9-44F7-43AC-B732-DF8D24F11C43}"/>
            </a:ext>
          </a:extLst>
        </xdr:cNvPr>
        <xdr:cNvSpPr txBox="1"/>
      </xdr:nvSpPr>
      <xdr:spPr>
        <a:xfrm>
          <a:off x="2067569" y="582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110" name="n_4mainValue有形固定資産減価償却率">
          <a:extLst>
            <a:ext uri="{FF2B5EF4-FFF2-40B4-BE49-F238E27FC236}">
              <a16:creationId xmlns:a16="http://schemas.microsoft.com/office/drawing/2014/main" xmlns="" id="{48630B11-2EC1-4063-A46B-06E1F6102B1B}"/>
            </a:ext>
          </a:extLst>
        </xdr:cNvPr>
        <xdr:cNvSpPr txBox="1"/>
      </xdr:nvSpPr>
      <xdr:spPr>
        <a:xfrm>
          <a:off x="1397009" y="578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642C3B99-9B6F-47B0-BE0D-6747D739E268}"/>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8B72FDB3-1E89-429E-B53C-C074F45E149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xmlns="" id="{CB0379ED-3DD1-4910-BECF-1FAEC9C5CA38}"/>
            </a:ext>
          </a:extLst>
        </xdr:cNvPr>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689BD61B-77DE-45B6-92B2-0130BC247EF2}"/>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3AF45130-729F-476D-AEBD-464007C1F1B7}"/>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ECC8AFC6-44D8-420E-84AB-A579A6442154}"/>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561373F1-DB40-4B72-A1EE-2F70331ADFB9}"/>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134684F5-25E3-4353-B119-03557244113E}"/>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4824EE23-3B73-458F-8E12-1DF3305DB7DC}"/>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E6715122-27A0-4821-B537-0D5B4FC01753}"/>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94A7ADA9-797C-490D-B77F-397C6F45A6D6}"/>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3A5FDD0C-A892-4327-B173-EB2571E11FD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C1F050A1-C74A-42D5-9E34-42BAD5547298}"/>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充当可能財源が多く、債務償還比率がマイナス表示となっている。</a:t>
          </a:r>
          <a:endParaRPr lang="ja-JP" altLang="ja-JP">
            <a:effectLst/>
          </a:endParaRPr>
        </a:p>
        <a:p>
          <a:r>
            <a:rPr kumimoji="1" lang="ja-JP" altLang="ja-JP" sz="1100">
              <a:solidFill>
                <a:schemeClr val="dk1"/>
              </a:solidFill>
              <a:effectLst/>
              <a:latin typeface="+mn-lt"/>
              <a:ea typeface="+mn-ea"/>
              <a:cs typeface="+mn-cs"/>
            </a:rPr>
            <a:t>しかし、基金の取り崩しの増加により充当可能財源が減少しているため、物件費や交際費等の経費を削減し、財政の健全化に努める。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CCB0CD56-2E3A-4F5E-BA4F-8861B190668C}"/>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7D7E0305-17A3-491A-91A6-90B1163ACEB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33B45131-2F08-4C85-A0A3-F2C49A876591}"/>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DD03FDEB-B9DE-4C41-8EC6-EB447D64A6A4}"/>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xmlns="" id="{02EE7E1C-4605-4E9C-A4A6-3C5D17EA1CBD}"/>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C4C5D17F-BFD4-4DCA-9E51-9B8F8A880E60}"/>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3A9DDB0D-A79B-4A3D-AC6A-82FC36C1B17F}"/>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BC81E310-E91B-41D7-9547-9603157DEB7F}"/>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BFDDCFDC-746E-4BD4-9214-5AB0AEE454AD}"/>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6DFCF2C4-C67F-4233-9E1B-BB7EFA281E9E}"/>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7488C967-19C5-4902-BBA1-7EFD49F24CE3}"/>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768E310C-7BB2-4EE1-AC96-F07C53B2DDF2}"/>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9DAE9902-6375-4F7A-B1E0-BAD5979B6826}"/>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B716359B-7F99-42D7-8B62-47D30F3BC5F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033CC6FF-F690-42AF-9252-AE71472AD366}"/>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xmlns="" id="{DBB8D5B7-D5D9-43D1-8A2A-85F7FBB0984E}"/>
            </a:ext>
          </a:extLst>
        </xdr:cNvPr>
        <xdr:cNvCxnSpPr/>
      </xdr:nvCxnSpPr>
      <xdr:spPr>
        <a:xfrm flipV="1">
          <a:off x="13027660" y="5196628"/>
          <a:ext cx="1269" cy="14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xmlns="" id="{F894C2D1-4DF5-4C1C-B3C6-83CADC77661B}"/>
            </a:ext>
          </a:extLst>
        </xdr:cNvPr>
        <xdr:cNvSpPr txBox="1"/>
      </xdr:nvSpPr>
      <xdr:spPr>
        <a:xfrm>
          <a:off x="13080365" y="66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xmlns="" id="{CBACE3C7-6552-460A-8BF9-303D8E46A7E8}"/>
            </a:ext>
          </a:extLst>
        </xdr:cNvPr>
        <xdr:cNvCxnSpPr/>
      </xdr:nvCxnSpPr>
      <xdr:spPr>
        <a:xfrm>
          <a:off x="12963525" y="665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DD8A981F-EFDD-4291-A9E5-0184AC2BE87C}"/>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B2544BAC-70BA-45D3-A78D-F6873582B0F3}"/>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a:extLst>
            <a:ext uri="{FF2B5EF4-FFF2-40B4-BE49-F238E27FC236}">
              <a16:creationId xmlns:a16="http://schemas.microsoft.com/office/drawing/2014/main" xmlns="" id="{2B9E2201-0452-403C-91EA-CF267B56B8DF}"/>
            </a:ext>
          </a:extLst>
        </xdr:cNvPr>
        <xdr:cNvSpPr txBox="1"/>
      </xdr:nvSpPr>
      <xdr:spPr>
        <a:xfrm>
          <a:off x="13080365" y="5612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xmlns="" id="{1EA5A992-200A-4D28-AABD-11DB4A4DBAB5}"/>
            </a:ext>
          </a:extLst>
        </xdr:cNvPr>
        <xdr:cNvSpPr/>
      </xdr:nvSpPr>
      <xdr:spPr>
        <a:xfrm>
          <a:off x="13001625" y="5630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xmlns="" id="{26928104-253E-4FEA-98BC-CE57F03C31CE}"/>
            </a:ext>
          </a:extLst>
        </xdr:cNvPr>
        <xdr:cNvSpPr/>
      </xdr:nvSpPr>
      <xdr:spPr>
        <a:xfrm>
          <a:off x="1235900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xmlns="" id="{C72918AF-5514-49C7-B6ED-8AD8566C0751}"/>
            </a:ext>
          </a:extLst>
        </xdr:cNvPr>
        <xdr:cNvSpPr/>
      </xdr:nvSpPr>
      <xdr:spPr>
        <a:xfrm>
          <a:off x="1168844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xmlns="" id="{9308C2E9-B5B8-4218-91E0-AF7D7D4B24B1}"/>
            </a:ext>
          </a:extLst>
        </xdr:cNvPr>
        <xdr:cNvSpPr/>
      </xdr:nvSpPr>
      <xdr:spPr>
        <a:xfrm>
          <a:off x="1101788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48482</xdr:rowOff>
    </xdr:from>
    <xdr:to>
      <xdr:col>60</xdr:col>
      <xdr:colOff>123825</xdr:colOff>
      <xdr:row>28</xdr:row>
      <xdr:rowOff>150082</xdr:rowOff>
    </xdr:to>
    <xdr:sp macro="" textlink="">
      <xdr:nvSpPr>
        <xdr:cNvPr id="149" name="フローチャート: 判断 148">
          <a:extLst>
            <a:ext uri="{FF2B5EF4-FFF2-40B4-BE49-F238E27FC236}">
              <a16:creationId xmlns:a16="http://schemas.microsoft.com/office/drawing/2014/main" xmlns="" id="{42CA6282-BA91-443A-8FA1-1526B20A6D8B}"/>
            </a:ext>
          </a:extLst>
        </xdr:cNvPr>
        <xdr:cNvSpPr/>
      </xdr:nvSpPr>
      <xdr:spPr>
        <a:xfrm>
          <a:off x="10347325" y="54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6F03694-789F-4788-937D-101D819C5CE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E3A914D3-0137-44E4-8F49-EBFD6F60F6A4}"/>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E1D23002-4CAC-4C7C-94EE-4E0F04158C31}"/>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7D3AA67A-D071-4F83-9D85-4E0A31DBCEA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D6C32491-7021-47AF-84F4-C04E866FE431}"/>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55" name="n_1aveValue債務償還比率">
          <a:extLst>
            <a:ext uri="{FF2B5EF4-FFF2-40B4-BE49-F238E27FC236}">
              <a16:creationId xmlns:a16="http://schemas.microsoft.com/office/drawing/2014/main" xmlns="" id="{8919949D-D99E-4F09-95E2-2DB3A49C8F08}"/>
            </a:ext>
          </a:extLst>
        </xdr:cNvPr>
        <xdr:cNvSpPr txBox="1"/>
      </xdr:nvSpPr>
      <xdr:spPr>
        <a:xfrm>
          <a:off x="12185092"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6" name="n_2aveValue債務償還比率">
          <a:extLst>
            <a:ext uri="{FF2B5EF4-FFF2-40B4-BE49-F238E27FC236}">
              <a16:creationId xmlns:a16="http://schemas.microsoft.com/office/drawing/2014/main" xmlns="" id="{75C9BB88-1C5B-4CEA-A5B8-14CD7F0BDF3F}"/>
            </a:ext>
          </a:extLst>
        </xdr:cNvPr>
        <xdr:cNvSpPr txBox="1"/>
      </xdr:nvSpPr>
      <xdr:spPr>
        <a:xfrm>
          <a:off x="11527232" y="5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57" name="n_3aveValue債務償還比率">
          <a:extLst>
            <a:ext uri="{FF2B5EF4-FFF2-40B4-BE49-F238E27FC236}">
              <a16:creationId xmlns:a16="http://schemas.microsoft.com/office/drawing/2014/main" xmlns="" id="{15C424F0-26B5-4059-AF23-56411852FB7E}"/>
            </a:ext>
          </a:extLst>
        </xdr:cNvPr>
        <xdr:cNvSpPr txBox="1"/>
      </xdr:nvSpPr>
      <xdr:spPr>
        <a:xfrm>
          <a:off x="10856672" y="54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166609</xdr:rowOff>
    </xdr:from>
    <xdr:ext cx="469744" cy="259045"/>
    <xdr:sp macro="" textlink="">
      <xdr:nvSpPr>
        <xdr:cNvPr id="158" name="n_4aveValue債務償還比率">
          <a:extLst>
            <a:ext uri="{FF2B5EF4-FFF2-40B4-BE49-F238E27FC236}">
              <a16:creationId xmlns:a16="http://schemas.microsoft.com/office/drawing/2014/main" xmlns="" id="{BACEB2CD-3150-4326-BD90-5AED65D2E09D}"/>
            </a:ext>
          </a:extLst>
        </xdr:cNvPr>
        <xdr:cNvSpPr txBox="1"/>
      </xdr:nvSpPr>
      <xdr:spPr>
        <a:xfrm>
          <a:off x="10186112" y="527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F586DBCD-DFC6-46A2-852C-282E83B1DDEE}"/>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38DCE3D3-30A0-4A57-ACC5-0CD1AEE437A9}"/>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ADF879C6-03DD-4805-A1F3-AB004A7A505A}"/>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4795F97B-1543-49F9-A2B9-8855ED1AC846}"/>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A3203DFF-518D-40C2-AF26-C13CA75D049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847F3D02-9FF7-4804-A1C5-D790AC2B943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5191A23-855F-4BBA-9746-3988D085A67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083F686-76C0-4E08-8048-9A7B1300639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8FAFF81-9B20-4165-844E-21A1B5DDB1B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003DDF4-CC25-472E-8852-A976C2E71E2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815AC62-DE9D-4E99-9BA8-8BD2E813020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A9147D7-9A20-4C50-AB41-7548C162E2B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E03A63D-5DD9-462A-8F45-F449BAC3646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D6D9D27-3472-4E1F-9013-2506350C4B1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1E5493D-9943-45C9-A0FD-F33311DDC83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588C437-8873-43B9-A445-0804A43FC6C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2C3B408-031A-4FAA-B339-11A4D69FD90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F985BEC-6089-489D-A796-9C3E37F2C7B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F39DC8E-440D-4598-A3AD-4E2D36CD4FA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F2C064A-226B-446C-A378-C50B73E590B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EE9C9D1-6C9D-4813-B4C3-1381826C113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B13431A-40DB-48E2-80EB-11A8508D227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E0BFC99-DD7C-46CE-9FDB-294C4E7FF44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3F70EFE-AD14-4F55-BA64-3D4BD98F01B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A8AE9D0-0D4B-40D6-B645-8AE7406A4C1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7B922DE-63A3-47EC-B7F3-E002F4D9A18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52185EE-69DB-4FBF-B6F9-9F2B622C3D5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6C008FF-C08E-4147-9F25-11C52EE00E4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8F9884F-12C8-4166-BF20-1A340C87333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10E392C-D4D8-49AA-9CF2-CC808214ECE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EEE4EAA-5B3F-4D83-B653-75CC6AD5F51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AFA3682-E201-45C3-96E7-3EF642208AB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E30CF16-66B1-45D6-848F-F65CFCA91E8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683D1BB-342F-4C86-A3FE-28B237CBC7C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B28CC45-667B-40B5-BE98-A3EBDD88941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1337C3F-D6AC-4DD5-BFCD-78C99152B4F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68CE6CAE-71A5-4F9A-AB8B-7C191F04E0D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9D6DAA4-4AD8-4642-B0EB-A1B94D2078C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4E614C4-8965-421F-A36D-37E8495D086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F7FBC48-F32B-4330-B812-C6388C19195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8A7CEBF-DEAE-402C-B8DF-D8AF44C5AD8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B247A87-4E02-4509-9C4B-33E42286DB1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1CE7A72-0412-46EC-ADEF-C00AC5F70F0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7D53081-C281-4CD3-8A9B-535D8D16D09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BB763DE-E74F-4B4C-B2A8-072521C495C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BFCAFAB-78E0-4785-968C-CE0CC828DA5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FB97206-9A6E-40C3-9D62-CA6747B7116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2DF5791-602A-4B03-B067-847942030FA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5020E8AA-16E6-4250-81DB-79152F4C309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A9F34BF8-7C1F-4BA0-9230-26C574F996D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1443173F-7C17-4C1C-8E76-E01A64BF418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49D8CE16-93F7-4682-A2EA-B91B344FE9A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16564EE6-40E2-4D43-AF92-EEE81E1E9D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7921DC21-F388-4EF3-82CE-64AEBD16D11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546B25DE-E094-4162-B906-5CD19825745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B4A99CB-D852-47FE-9B1C-A72A421B956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D287600F-3A2F-4F14-B876-70FE0C51FD5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6C12B361-0CB7-433F-9A94-006ABB7390A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9908B17-F8E3-43D0-A75C-FAEB33AA3D0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7F2E8EC8-1278-43EE-B681-69D7D1BFD63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301D6877-011D-4666-9438-D9FE8032548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xmlns="" id="{45A611BC-CFCD-46D3-8E8D-BDFCF9CB2C2A}"/>
            </a:ext>
          </a:extLst>
        </xdr:cNvPr>
        <xdr:cNvCxnSpPr/>
      </xdr:nvCxnSpPr>
      <xdr:spPr>
        <a:xfrm flipV="1">
          <a:off x="4086225" y="570928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2CC6FB79-E682-4C16-A098-8E2DC618F51C}"/>
            </a:ext>
          </a:extLst>
        </xdr:cNvPr>
        <xdr:cNvSpPr txBox="1"/>
      </xdr:nvSpPr>
      <xdr:spPr>
        <a:xfrm>
          <a:off x="412496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xmlns="" id="{BD57840A-F2B2-4145-99D3-22AEF9FCAC42}"/>
            </a:ext>
          </a:extLst>
        </xdr:cNvPr>
        <xdr:cNvCxnSpPr/>
      </xdr:nvCxnSpPr>
      <xdr:spPr>
        <a:xfrm>
          <a:off x="4020820" y="696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5419F454-5E29-4B37-94C7-78CF6C054B53}"/>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xmlns="" id="{A88A0FE1-817E-4A4C-8667-5D87930AEA55}"/>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F15D2FC-17C7-4D32-B717-50C1C0A26EC4}"/>
            </a:ext>
          </a:extLst>
        </xdr:cNvPr>
        <xdr:cNvSpPr txBox="1"/>
      </xdr:nvSpPr>
      <xdr:spPr>
        <a:xfrm>
          <a:off x="4124960" y="617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xmlns="" id="{3D73E7C0-835C-40A4-A9EC-8DB57136AE3A}"/>
            </a:ext>
          </a:extLst>
        </xdr:cNvPr>
        <xdr:cNvSpPr/>
      </xdr:nvSpPr>
      <xdr:spPr>
        <a:xfrm>
          <a:off x="403606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xmlns="" id="{DF9B74C8-E55C-4E93-97A8-3621CA287D82}"/>
            </a:ext>
          </a:extLst>
        </xdr:cNvPr>
        <xdr:cNvSpPr/>
      </xdr:nvSpPr>
      <xdr:spPr>
        <a:xfrm>
          <a:off x="3312160" y="6332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xmlns="" id="{B1465880-7EEE-4FC1-A84C-DE5BE6FC7DA2}"/>
            </a:ext>
          </a:extLst>
        </xdr:cNvPr>
        <xdr:cNvSpPr/>
      </xdr:nvSpPr>
      <xdr:spPr>
        <a:xfrm>
          <a:off x="25146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xmlns="" id="{A3308756-E140-4324-8CD6-20007E734C6C}"/>
            </a:ext>
          </a:extLst>
        </xdr:cNvPr>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xmlns="" id="{7931E266-B128-4B16-A689-F0E1E9EEB316}"/>
            </a:ext>
          </a:extLst>
        </xdr:cNvPr>
        <xdr:cNvSpPr/>
      </xdr:nvSpPr>
      <xdr:spPr>
        <a:xfrm>
          <a:off x="96520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CA880CE-2F9C-455C-B723-3570D83DAAD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EF3CA14-0BC2-4262-AAD3-345E2C193E9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AC3AF41-CDA4-4F48-99C9-613D1CD884C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321EEDB-B881-46E1-A522-D6454351D85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D2F3A0F9-6A53-47E0-8594-79B9BDBB8DE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xmlns="" id="{F64E8F82-1190-4845-B23F-8E85FA37A6E2}"/>
            </a:ext>
          </a:extLst>
        </xdr:cNvPr>
        <xdr:cNvSpPr/>
      </xdr:nvSpPr>
      <xdr:spPr>
        <a:xfrm>
          <a:off x="403606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B8E332F7-09DF-45FE-B093-5D5C86A8689E}"/>
            </a:ext>
          </a:extLst>
        </xdr:cNvPr>
        <xdr:cNvSpPr txBox="1"/>
      </xdr:nvSpPr>
      <xdr:spPr>
        <a:xfrm>
          <a:off x="412496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a:extLst>
            <a:ext uri="{FF2B5EF4-FFF2-40B4-BE49-F238E27FC236}">
              <a16:creationId xmlns:a16="http://schemas.microsoft.com/office/drawing/2014/main" xmlns="" id="{25043F50-554C-4FAC-8FCB-6A2E1E6A54AC}"/>
            </a:ext>
          </a:extLst>
        </xdr:cNvPr>
        <xdr:cNvSpPr/>
      </xdr:nvSpPr>
      <xdr:spPr>
        <a:xfrm>
          <a:off x="3312160" y="6428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xmlns="" id="{F7D71E47-8B63-464E-A3EF-D9C44C55FBCB}"/>
            </a:ext>
          </a:extLst>
        </xdr:cNvPr>
        <xdr:cNvCxnSpPr/>
      </xdr:nvCxnSpPr>
      <xdr:spPr>
        <a:xfrm>
          <a:off x="3355340" y="647890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xmlns="" id="{36935D00-E319-41EB-912A-EFAC70E01182}"/>
            </a:ext>
          </a:extLst>
        </xdr:cNvPr>
        <xdr:cNvSpPr/>
      </xdr:nvSpPr>
      <xdr:spPr>
        <a:xfrm>
          <a:off x="25146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108585</xdr:rowOff>
    </xdr:to>
    <xdr:cxnSp macro="">
      <xdr:nvCxnSpPr>
        <xdr:cNvPr id="78" name="直線コネクタ 77">
          <a:extLst>
            <a:ext uri="{FF2B5EF4-FFF2-40B4-BE49-F238E27FC236}">
              <a16:creationId xmlns:a16="http://schemas.microsoft.com/office/drawing/2014/main" xmlns="" id="{78EF0868-DA2C-4D68-B7BA-C5CFF32144FA}"/>
            </a:ext>
          </a:extLst>
        </xdr:cNvPr>
        <xdr:cNvCxnSpPr/>
      </xdr:nvCxnSpPr>
      <xdr:spPr>
        <a:xfrm>
          <a:off x="2565400" y="644461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96520</xdr:rowOff>
    </xdr:to>
    <xdr:sp macro="" textlink="">
      <xdr:nvSpPr>
        <xdr:cNvPr id="79" name="楕円 78">
          <a:extLst>
            <a:ext uri="{FF2B5EF4-FFF2-40B4-BE49-F238E27FC236}">
              <a16:creationId xmlns:a16="http://schemas.microsoft.com/office/drawing/2014/main" xmlns="" id="{5EED08E5-C613-4945-B6CA-E88856E48202}"/>
            </a:ext>
          </a:extLst>
        </xdr:cNvPr>
        <xdr:cNvSpPr/>
      </xdr:nvSpPr>
      <xdr:spPr>
        <a:xfrm>
          <a:off x="173990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45720</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xmlns="" id="{D69F5C16-AD24-4FFF-891D-1A2F846D0AB4}"/>
            </a:ext>
          </a:extLst>
        </xdr:cNvPr>
        <xdr:cNvCxnSpPr/>
      </xdr:nvCxnSpPr>
      <xdr:spPr>
        <a:xfrm>
          <a:off x="1790700" y="641604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xmlns="" id="{2C99C838-79B4-4728-BD7D-65AF3A65DFED}"/>
            </a:ext>
          </a:extLst>
        </xdr:cNvPr>
        <xdr:cNvSpPr/>
      </xdr:nvSpPr>
      <xdr:spPr>
        <a:xfrm>
          <a:off x="965200" y="633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45720</xdr:rowOff>
    </xdr:to>
    <xdr:cxnSp macro="">
      <xdr:nvCxnSpPr>
        <xdr:cNvPr id="82" name="直線コネクタ 81">
          <a:extLst>
            <a:ext uri="{FF2B5EF4-FFF2-40B4-BE49-F238E27FC236}">
              <a16:creationId xmlns:a16="http://schemas.microsoft.com/office/drawing/2014/main" xmlns="" id="{CE8DACCA-5291-4604-BD2E-090845A43199}"/>
            </a:ext>
          </a:extLst>
        </xdr:cNvPr>
        <xdr:cNvCxnSpPr/>
      </xdr:nvCxnSpPr>
      <xdr:spPr>
        <a:xfrm>
          <a:off x="1008380" y="63817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a:extLst>
            <a:ext uri="{FF2B5EF4-FFF2-40B4-BE49-F238E27FC236}">
              <a16:creationId xmlns:a16="http://schemas.microsoft.com/office/drawing/2014/main" xmlns="" id="{704A5C95-A3DA-4596-876D-5F4803573730}"/>
            </a:ext>
          </a:extLst>
        </xdr:cNvPr>
        <xdr:cNvSpPr txBox="1"/>
      </xdr:nvSpPr>
      <xdr:spPr>
        <a:xfrm>
          <a:off x="317056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a:extLst>
            <a:ext uri="{FF2B5EF4-FFF2-40B4-BE49-F238E27FC236}">
              <a16:creationId xmlns:a16="http://schemas.microsoft.com/office/drawing/2014/main" xmlns="" id="{9CBF6861-FF29-4F6D-B600-D9BFAF986E1B}"/>
            </a:ext>
          </a:extLst>
        </xdr:cNvPr>
        <xdr:cNvSpPr txBox="1"/>
      </xdr:nvSpPr>
      <xdr:spPr>
        <a:xfrm>
          <a:off x="23857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xmlns="" id="{83D3389B-BFE6-4865-A6E2-723824947019}"/>
            </a:ext>
          </a:extLst>
        </xdr:cNvPr>
        <xdr:cNvSpPr txBox="1"/>
      </xdr:nvSpPr>
      <xdr:spPr>
        <a:xfrm>
          <a:off x="161100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6" name="n_4aveValue【道路】&#10;有形固定資産減価償却率">
          <a:extLst>
            <a:ext uri="{FF2B5EF4-FFF2-40B4-BE49-F238E27FC236}">
              <a16:creationId xmlns:a16="http://schemas.microsoft.com/office/drawing/2014/main" xmlns="" id="{382B5041-C55D-43DC-8269-B30EB328DF76}"/>
            </a:ext>
          </a:extLst>
        </xdr:cNvPr>
        <xdr:cNvSpPr txBox="1"/>
      </xdr:nvSpPr>
      <xdr:spPr>
        <a:xfrm>
          <a:off x="83630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7" name="n_1mainValue【道路】&#10;有形固定資産減価償却率">
          <a:extLst>
            <a:ext uri="{FF2B5EF4-FFF2-40B4-BE49-F238E27FC236}">
              <a16:creationId xmlns:a16="http://schemas.microsoft.com/office/drawing/2014/main" xmlns="" id="{540AE1D4-2810-4757-B380-64C6AD7B6495}"/>
            </a:ext>
          </a:extLst>
        </xdr:cNvPr>
        <xdr:cNvSpPr txBox="1"/>
      </xdr:nvSpPr>
      <xdr:spPr>
        <a:xfrm>
          <a:off x="317056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xmlns="" id="{3141943C-0404-4BD9-9872-179B7A2B13F1}"/>
            </a:ext>
          </a:extLst>
        </xdr:cNvPr>
        <xdr:cNvSpPr txBox="1"/>
      </xdr:nvSpPr>
      <xdr:spPr>
        <a:xfrm>
          <a:off x="238570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9" name="n_3mainValue【道路】&#10;有形固定資産減価償却率">
          <a:extLst>
            <a:ext uri="{FF2B5EF4-FFF2-40B4-BE49-F238E27FC236}">
              <a16:creationId xmlns:a16="http://schemas.microsoft.com/office/drawing/2014/main" xmlns="" id="{F51EEF7E-AA6E-4304-9238-2C445811F907}"/>
            </a:ext>
          </a:extLst>
        </xdr:cNvPr>
        <xdr:cNvSpPr txBox="1"/>
      </xdr:nvSpPr>
      <xdr:spPr>
        <a:xfrm>
          <a:off x="16110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xmlns="" id="{67ABF769-0CBD-4B0E-AFDA-DCBF0B828EED}"/>
            </a:ext>
          </a:extLst>
        </xdr:cNvPr>
        <xdr:cNvSpPr txBox="1"/>
      </xdr:nvSpPr>
      <xdr:spPr>
        <a:xfrm>
          <a:off x="83630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8EB38577-9795-44B7-9EF7-D3FA4F3AD1B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CA31BD33-6DFE-43AF-B48A-D971F3B105C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4B359197-4CBA-438F-A88F-5EF6A56F935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37F46E5-BB0B-4336-9D65-EF5CAC66D63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85D59A08-5E17-48AB-94A1-437DFC9A02E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11D714EC-5101-4A57-9398-B082C943EE8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C1CD6145-7138-4F5A-9B04-7E42DE4F07A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CD4AEE18-2A1F-4715-BD3F-A1FF89A495E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534CDD9-7156-4714-9DEF-040A8B6E885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AB0A9367-DD22-48E5-8D44-F856BDFAAB4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F7460B7D-15BB-4BD2-AB52-A86C291C575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92318B52-5AD2-4B8D-AD52-57857B9EEDE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49073605-067C-49ED-B945-5ED08C7F13A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171C5F14-EDDB-40A2-89E1-D06C52E46C2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3A710BAE-8CE0-4271-BC70-0C03A0158CC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xmlns="" id="{D1D75F56-A5F9-4B0C-A7AD-346FB9773FAA}"/>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1856AC5E-A051-4B3A-AAAA-CCC5DACDDF5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xmlns="" id="{C99EE8A9-90BA-410A-B760-0AED52F96296}"/>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6E23E2F8-E2E5-413F-99D5-C2041E32637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xmlns="" id="{9BF0BCF0-E90D-4D3A-97E2-567F9EDC7EBB}"/>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8E291830-05CD-4A22-AFC8-9781BF5C0CF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8F5028CF-557F-4F86-95F1-FD3CB92D3CE2}"/>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B80751F6-3352-41A7-A313-9D68E895B7C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xmlns="" id="{FF36E6EA-EFAD-416C-B350-97C772F652C3}"/>
            </a:ext>
          </a:extLst>
        </xdr:cNvPr>
        <xdr:cNvCxnSpPr/>
      </xdr:nvCxnSpPr>
      <xdr:spPr>
        <a:xfrm flipV="1">
          <a:off x="9219565" y="5589895"/>
          <a:ext cx="0" cy="143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xmlns="" id="{F6E59820-CAA0-4BD9-8268-5DB93F957DCA}"/>
            </a:ext>
          </a:extLst>
        </xdr:cNvPr>
        <xdr:cNvSpPr txBox="1"/>
      </xdr:nvSpPr>
      <xdr:spPr>
        <a:xfrm>
          <a:off x="9258300" y="702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xmlns="" id="{41A8CAE7-8A1D-45D8-A583-73272DA2CF65}"/>
            </a:ext>
          </a:extLst>
        </xdr:cNvPr>
        <xdr:cNvCxnSpPr/>
      </xdr:nvCxnSpPr>
      <xdr:spPr>
        <a:xfrm>
          <a:off x="9154160" y="7021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xmlns="" id="{DC904972-7606-4641-8BB2-5EAA82EA4522}"/>
            </a:ext>
          </a:extLst>
        </xdr:cNvPr>
        <xdr:cNvSpPr txBox="1"/>
      </xdr:nvSpPr>
      <xdr:spPr>
        <a:xfrm>
          <a:off x="9258300" y="536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xmlns="" id="{B2072A22-E99D-42B6-82E4-4F523A4218AA}"/>
            </a:ext>
          </a:extLst>
        </xdr:cNvPr>
        <xdr:cNvCxnSpPr/>
      </xdr:nvCxnSpPr>
      <xdr:spPr>
        <a:xfrm>
          <a:off x="9154160" y="558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a:extLst>
            <a:ext uri="{FF2B5EF4-FFF2-40B4-BE49-F238E27FC236}">
              <a16:creationId xmlns:a16="http://schemas.microsoft.com/office/drawing/2014/main" xmlns="" id="{EC894F6C-A163-4425-BC88-A99D3D8C796D}"/>
            </a:ext>
          </a:extLst>
        </xdr:cNvPr>
        <xdr:cNvSpPr txBox="1"/>
      </xdr:nvSpPr>
      <xdr:spPr>
        <a:xfrm>
          <a:off x="9258300" y="662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xmlns="" id="{2B9A7753-E561-41D5-AE29-85602B2EA250}"/>
            </a:ext>
          </a:extLst>
        </xdr:cNvPr>
        <xdr:cNvSpPr/>
      </xdr:nvSpPr>
      <xdr:spPr>
        <a:xfrm>
          <a:off x="9192260" y="6644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xmlns="" id="{86747D7A-7AEC-4A16-8A80-FE44DAB7DA69}"/>
            </a:ext>
          </a:extLst>
        </xdr:cNvPr>
        <xdr:cNvSpPr/>
      </xdr:nvSpPr>
      <xdr:spPr>
        <a:xfrm>
          <a:off x="844550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xmlns="" id="{E5BB44FC-2337-42F6-8DDB-77949EF0BB9F}"/>
            </a:ext>
          </a:extLst>
        </xdr:cNvPr>
        <xdr:cNvSpPr/>
      </xdr:nvSpPr>
      <xdr:spPr>
        <a:xfrm>
          <a:off x="7670800" y="6632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xmlns="" id="{B4BD2221-89DF-46EE-8820-566B7CE5DF36}"/>
            </a:ext>
          </a:extLst>
        </xdr:cNvPr>
        <xdr:cNvSpPr/>
      </xdr:nvSpPr>
      <xdr:spPr>
        <a:xfrm>
          <a:off x="687324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121245</xdr:rowOff>
    </xdr:from>
    <xdr:to>
      <xdr:col>36</xdr:col>
      <xdr:colOff>165100</xdr:colOff>
      <xdr:row>40</xdr:row>
      <xdr:rowOff>51395</xdr:rowOff>
    </xdr:to>
    <xdr:sp macro="" textlink="">
      <xdr:nvSpPr>
        <xdr:cNvPr id="124" name="フローチャート: 判断 123">
          <a:extLst>
            <a:ext uri="{FF2B5EF4-FFF2-40B4-BE49-F238E27FC236}">
              <a16:creationId xmlns:a16="http://schemas.microsoft.com/office/drawing/2014/main" xmlns="" id="{36175A18-9029-4867-840C-09488249C0D2}"/>
            </a:ext>
          </a:extLst>
        </xdr:cNvPr>
        <xdr:cNvSpPr/>
      </xdr:nvSpPr>
      <xdr:spPr>
        <a:xfrm>
          <a:off x="6098540" y="665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740BED84-E97C-4D25-A43D-3B9E26BABEE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F22C0F65-004D-4D35-993C-7621ABA1974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905E1306-6FA6-4558-8E40-7E031C30BFC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7C5B214-EBFD-45B5-85CB-BFE1CD685E5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6A4DDB83-A920-4B9C-A76F-572A67E8761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68293</xdr:rowOff>
    </xdr:from>
    <xdr:to>
      <xdr:col>55</xdr:col>
      <xdr:colOff>50800</xdr:colOff>
      <xdr:row>37</xdr:row>
      <xdr:rowOff>169894</xdr:rowOff>
    </xdr:to>
    <xdr:sp macro="" textlink="">
      <xdr:nvSpPr>
        <xdr:cNvPr id="130" name="楕円 129">
          <a:extLst>
            <a:ext uri="{FF2B5EF4-FFF2-40B4-BE49-F238E27FC236}">
              <a16:creationId xmlns:a16="http://schemas.microsoft.com/office/drawing/2014/main" xmlns="" id="{536FCAD2-6203-44D0-89A4-85F624536A5B}"/>
            </a:ext>
          </a:extLst>
        </xdr:cNvPr>
        <xdr:cNvSpPr/>
      </xdr:nvSpPr>
      <xdr:spPr>
        <a:xfrm>
          <a:off x="9192260" y="6270973"/>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91170</xdr:rowOff>
    </xdr:from>
    <xdr:ext cx="599010" cy="259045"/>
    <xdr:sp macro="" textlink="">
      <xdr:nvSpPr>
        <xdr:cNvPr id="131" name="【道路】&#10;一人当たり延長該当値テキスト">
          <a:extLst>
            <a:ext uri="{FF2B5EF4-FFF2-40B4-BE49-F238E27FC236}">
              <a16:creationId xmlns:a16="http://schemas.microsoft.com/office/drawing/2014/main" xmlns="" id="{78EDEC3C-1FE5-4124-BEB0-24AC08988FFD}"/>
            </a:ext>
          </a:extLst>
        </xdr:cNvPr>
        <xdr:cNvSpPr txBox="1"/>
      </xdr:nvSpPr>
      <xdr:spPr>
        <a:xfrm>
          <a:off x="9258300" y="612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101592</xdr:rowOff>
    </xdr:from>
    <xdr:to>
      <xdr:col>50</xdr:col>
      <xdr:colOff>165100</xdr:colOff>
      <xdr:row>38</xdr:row>
      <xdr:rowOff>31742</xdr:rowOff>
    </xdr:to>
    <xdr:sp macro="" textlink="">
      <xdr:nvSpPr>
        <xdr:cNvPr id="132" name="楕円 131">
          <a:extLst>
            <a:ext uri="{FF2B5EF4-FFF2-40B4-BE49-F238E27FC236}">
              <a16:creationId xmlns:a16="http://schemas.microsoft.com/office/drawing/2014/main" xmlns="" id="{55FB75FE-3071-4FCC-ADF1-AC6268036296}"/>
            </a:ext>
          </a:extLst>
        </xdr:cNvPr>
        <xdr:cNvSpPr/>
      </xdr:nvSpPr>
      <xdr:spPr>
        <a:xfrm>
          <a:off x="8445500" y="6304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119093</xdr:rowOff>
    </xdr:from>
    <xdr:to>
      <xdr:col>55</xdr:col>
      <xdr:colOff>0</xdr:colOff>
      <xdr:row>37</xdr:row>
      <xdr:rowOff>152392</xdr:rowOff>
    </xdr:to>
    <xdr:cxnSp macro="">
      <xdr:nvCxnSpPr>
        <xdr:cNvPr id="133" name="直線コネクタ 132">
          <a:extLst>
            <a:ext uri="{FF2B5EF4-FFF2-40B4-BE49-F238E27FC236}">
              <a16:creationId xmlns:a16="http://schemas.microsoft.com/office/drawing/2014/main" xmlns="" id="{31452993-49EF-4DDF-AC14-07DFEF553840}"/>
            </a:ext>
          </a:extLst>
        </xdr:cNvPr>
        <xdr:cNvCxnSpPr/>
      </xdr:nvCxnSpPr>
      <xdr:spPr>
        <a:xfrm flipV="1">
          <a:off x="8496300" y="6321773"/>
          <a:ext cx="7239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124772</xdr:rowOff>
    </xdr:from>
    <xdr:to>
      <xdr:col>46</xdr:col>
      <xdr:colOff>38100</xdr:colOff>
      <xdr:row>38</xdr:row>
      <xdr:rowOff>54922</xdr:rowOff>
    </xdr:to>
    <xdr:sp macro="" textlink="">
      <xdr:nvSpPr>
        <xdr:cNvPr id="134" name="楕円 133">
          <a:extLst>
            <a:ext uri="{FF2B5EF4-FFF2-40B4-BE49-F238E27FC236}">
              <a16:creationId xmlns:a16="http://schemas.microsoft.com/office/drawing/2014/main" xmlns="" id="{B884E85D-96A6-4BFE-AE18-508C3662DCD6}"/>
            </a:ext>
          </a:extLst>
        </xdr:cNvPr>
        <xdr:cNvSpPr/>
      </xdr:nvSpPr>
      <xdr:spPr>
        <a:xfrm>
          <a:off x="7670800" y="6327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152392</xdr:rowOff>
    </xdr:from>
    <xdr:to>
      <xdr:col>50</xdr:col>
      <xdr:colOff>114300</xdr:colOff>
      <xdr:row>38</xdr:row>
      <xdr:rowOff>4122</xdr:rowOff>
    </xdr:to>
    <xdr:cxnSp macro="">
      <xdr:nvCxnSpPr>
        <xdr:cNvPr id="135" name="直線コネクタ 134">
          <a:extLst>
            <a:ext uri="{FF2B5EF4-FFF2-40B4-BE49-F238E27FC236}">
              <a16:creationId xmlns:a16="http://schemas.microsoft.com/office/drawing/2014/main" xmlns="" id="{E8222B2D-BFEF-4A46-B031-53B3DB4C0A2E}"/>
            </a:ext>
          </a:extLst>
        </xdr:cNvPr>
        <xdr:cNvCxnSpPr/>
      </xdr:nvCxnSpPr>
      <xdr:spPr>
        <a:xfrm flipV="1">
          <a:off x="7713980" y="6355072"/>
          <a:ext cx="782320" cy="1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139654</xdr:rowOff>
    </xdr:from>
    <xdr:to>
      <xdr:col>41</xdr:col>
      <xdr:colOff>101600</xdr:colOff>
      <xdr:row>38</xdr:row>
      <xdr:rowOff>69804</xdr:rowOff>
    </xdr:to>
    <xdr:sp macro="" textlink="">
      <xdr:nvSpPr>
        <xdr:cNvPr id="136" name="楕円 135">
          <a:extLst>
            <a:ext uri="{FF2B5EF4-FFF2-40B4-BE49-F238E27FC236}">
              <a16:creationId xmlns:a16="http://schemas.microsoft.com/office/drawing/2014/main" xmlns="" id="{2D4D80CE-8B2D-4002-B824-3E9BA95F8C5B}"/>
            </a:ext>
          </a:extLst>
        </xdr:cNvPr>
        <xdr:cNvSpPr/>
      </xdr:nvSpPr>
      <xdr:spPr>
        <a:xfrm>
          <a:off x="6873240" y="634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4122</xdr:rowOff>
    </xdr:from>
    <xdr:to>
      <xdr:col>45</xdr:col>
      <xdr:colOff>177800</xdr:colOff>
      <xdr:row>38</xdr:row>
      <xdr:rowOff>19004</xdr:rowOff>
    </xdr:to>
    <xdr:cxnSp macro="">
      <xdr:nvCxnSpPr>
        <xdr:cNvPr id="137" name="直線コネクタ 136">
          <a:extLst>
            <a:ext uri="{FF2B5EF4-FFF2-40B4-BE49-F238E27FC236}">
              <a16:creationId xmlns:a16="http://schemas.microsoft.com/office/drawing/2014/main" xmlns="" id="{DB5627DC-E747-4CCC-93D5-59993BAD7400}"/>
            </a:ext>
          </a:extLst>
        </xdr:cNvPr>
        <xdr:cNvCxnSpPr/>
      </xdr:nvCxnSpPr>
      <xdr:spPr>
        <a:xfrm flipV="1">
          <a:off x="6924040" y="6374442"/>
          <a:ext cx="78994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161554</xdr:rowOff>
    </xdr:from>
    <xdr:to>
      <xdr:col>36</xdr:col>
      <xdr:colOff>165100</xdr:colOff>
      <xdr:row>38</xdr:row>
      <xdr:rowOff>91704</xdr:rowOff>
    </xdr:to>
    <xdr:sp macro="" textlink="">
      <xdr:nvSpPr>
        <xdr:cNvPr id="138" name="楕円 137">
          <a:extLst>
            <a:ext uri="{FF2B5EF4-FFF2-40B4-BE49-F238E27FC236}">
              <a16:creationId xmlns:a16="http://schemas.microsoft.com/office/drawing/2014/main" xmlns="" id="{C0DE3B65-5E5C-497C-96D9-1A7F9A457266}"/>
            </a:ext>
          </a:extLst>
        </xdr:cNvPr>
        <xdr:cNvSpPr/>
      </xdr:nvSpPr>
      <xdr:spPr>
        <a:xfrm>
          <a:off x="6098540" y="6364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19004</xdr:rowOff>
    </xdr:from>
    <xdr:to>
      <xdr:col>41</xdr:col>
      <xdr:colOff>50800</xdr:colOff>
      <xdr:row>38</xdr:row>
      <xdr:rowOff>40904</xdr:rowOff>
    </xdr:to>
    <xdr:cxnSp macro="">
      <xdr:nvCxnSpPr>
        <xdr:cNvPr id="139" name="直線コネクタ 138">
          <a:extLst>
            <a:ext uri="{FF2B5EF4-FFF2-40B4-BE49-F238E27FC236}">
              <a16:creationId xmlns:a16="http://schemas.microsoft.com/office/drawing/2014/main" xmlns="" id="{13BA9730-53B1-40A2-B462-EC771C2168A9}"/>
            </a:ext>
          </a:extLst>
        </xdr:cNvPr>
        <xdr:cNvCxnSpPr/>
      </xdr:nvCxnSpPr>
      <xdr:spPr>
        <a:xfrm flipV="1">
          <a:off x="6149340" y="6389324"/>
          <a:ext cx="7747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40" name="n_1aveValue【道路】&#10;一人当たり延長">
          <a:extLst>
            <a:ext uri="{FF2B5EF4-FFF2-40B4-BE49-F238E27FC236}">
              <a16:creationId xmlns:a16="http://schemas.microsoft.com/office/drawing/2014/main" xmlns="" id="{9DC87DC4-D3B5-4B92-9D6B-F530BE0F5DB3}"/>
            </a:ext>
          </a:extLst>
        </xdr:cNvPr>
        <xdr:cNvSpPr txBox="1"/>
      </xdr:nvSpPr>
      <xdr:spPr>
        <a:xfrm>
          <a:off x="8239271" y="67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41" name="n_2aveValue【道路】&#10;一人当たり延長">
          <a:extLst>
            <a:ext uri="{FF2B5EF4-FFF2-40B4-BE49-F238E27FC236}">
              <a16:creationId xmlns:a16="http://schemas.microsoft.com/office/drawing/2014/main" xmlns="" id="{EE3B2C3C-768A-4FC4-8488-294720D6C443}"/>
            </a:ext>
          </a:extLst>
        </xdr:cNvPr>
        <xdr:cNvSpPr txBox="1"/>
      </xdr:nvSpPr>
      <xdr:spPr>
        <a:xfrm>
          <a:off x="7477271" y="67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42" name="n_3aveValue【道路】&#10;一人当たり延長">
          <a:extLst>
            <a:ext uri="{FF2B5EF4-FFF2-40B4-BE49-F238E27FC236}">
              <a16:creationId xmlns:a16="http://schemas.microsoft.com/office/drawing/2014/main" xmlns="" id="{53C2EAA9-528C-4790-A287-AC0A8AA633EB}"/>
            </a:ext>
          </a:extLst>
        </xdr:cNvPr>
        <xdr:cNvSpPr txBox="1"/>
      </xdr:nvSpPr>
      <xdr:spPr>
        <a:xfrm>
          <a:off x="6702571" y="67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42522</xdr:rowOff>
    </xdr:from>
    <xdr:ext cx="534377" cy="259045"/>
    <xdr:sp macro="" textlink="">
      <xdr:nvSpPr>
        <xdr:cNvPr id="143" name="n_4aveValue【道路】&#10;一人当たり延長">
          <a:extLst>
            <a:ext uri="{FF2B5EF4-FFF2-40B4-BE49-F238E27FC236}">
              <a16:creationId xmlns:a16="http://schemas.microsoft.com/office/drawing/2014/main" xmlns="" id="{C5E7578E-FA10-4D3C-B4E6-AAAED995B913}"/>
            </a:ext>
          </a:extLst>
        </xdr:cNvPr>
        <xdr:cNvSpPr txBox="1"/>
      </xdr:nvSpPr>
      <xdr:spPr>
        <a:xfrm>
          <a:off x="5905011" y="674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48269</xdr:rowOff>
    </xdr:from>
    <xdr:ext cx="534377" cy="259045"/>
    <xdr:sp macro="" textlink="">
      <xdr:nvSpPr>
        <xdr:cNvPr id="144" name="n_1mainValue【道路】&#10;一人当たり延長">
          <a:extLst>
            <a:ext uri="{FF2B5EF4-FFF2-40B4-BE49-F238E27FC236}">
              <a16:creationId xmlns:a16="http://schemas.microsoft.com/office/drawing/2014/main" xmlns="" id="{6B3DD40E-F4C5-49B8-BD49-59E81A710655}"/>
            </a:ext>
          </a:extLst>
        </xdr:cNvPr>
        <xdr:cNvSpPr txBox="1"/>
      </xdr:nvSpPr>
      <xdr:spPr>
        <a:xfrm>
          <a:off x="8239271" y="60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71449</xdr:rowOff>
    </xdr:from>
    <xdr:ext cx="534377" cy="259045"/>
    <xdr:sp macro="" textlink="">
      <xdr:nvSpPr>
        <xdr:cNvPr id="145" name="n_2mainValue【道路】&#10;一人当たり延長">
          <a:extLst>
            <a:ext uri="{FF2B5EF4-FFF2-40B4-BE49-F238E27FC236}">
              <a16:creationId xmlns:a16="http://schemas.microsoft.com/office/drawing/2014/main" xmlns="" id="{5460F304-14CD-444F-8D8A-1B4832B83870}"/>
            </a:ext>
          </a:extLst>
        </xdr:cNvPr>
        <xdr:cNvSpPr txBox="1"/>
      </xdr:nvSpPr>
      <xdr:spPr>
        <a:xfrm>
          <a:off x="7477271" y="61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86331</xdr:rowOff>
    </xdr:from>
    <xdr:ext cx="534377" cy="259045"/>
    <xdr:sp macro="" textlink="">
      <xdr:nvSpPr>
        <xdr:cNvPr id="146" name="n_3mainValue【道路】&#10;一人当たり延長">
          <a:extLst>
            <a:ext uri="{FF2B5EF4-FFF2-40B4-BE49-F238E27FC236}">
              <a16:creationId xmlns:a16="http://schemas.microsoft.com/office/drawing/2014/main" xmlns="" id="{4C7BAC75-EA00-4F92-9228-3B4DA9700F0E}"/>
            </a:ext>
          </a:extLst>
        </xdr:cNvPr>
        <xdr:cNvSpPr txBox="1"/>
      </xdr:nvSpPr>
      <xdr:spPr>
        <a:xfrm>
          <a:off x="6702571" y="61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108231</xdr:rowOff>
    </xdr:from>
    <xdr:ext cx="534377" cy="259045"/>
    <xdr:sp macro="" textlink="">
      <xdr:nvSpPr>
        <xdr:cNvPr id="147" name="n_4mainValue【道路】&#10;一人当たり延長">
          <a:extLst>
            <a:ext uri="{FF2B5EF4-FFF2-40B4-BE49-F238E27FC236}">
              <a16:creationId xmlns:a16="http://schemas.microsoft.com/office/drawing/2014/main" xmlns="" id="{4D94D2F8-B840-4470-A60C-FE5A3C12CAB4}"/>
            </a:ext>
          </a:extLst>
        </xdr:cNvPr>
        <xdr:cNvSpPr txBox="1"/>
      </xdr:nvSpPr>
      <xdr:spPr>
        <a:xfrm>
          <a:off x="5905011" y="61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00DA923C-04EB-4CC0-BE27-1C22BDFC970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5CCD6AEF-0607-4349-9841-F36F9D46BC4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1E03E54-D110-4B83-8288-F53CF7FDB29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F5F390F4-A25B-4C1A-A041-B6E26E8544A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BDF0B138-13FB-4B85-B6E7-2875AC0D449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0681E973-49D7-446D-94BE-655B42BF9F5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61F852A5-AF27-48DC-AE39-182B4E2F080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B7F85FDE-7CFC-4F04-B99F-B52427F6868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6BF0F964-8616-41C2-824E-C9D71A0E2A4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1F36A142-0F68-4C11-B148-06D78C7EAD7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FB0C6DAD-A8A0-4F5A-BE0E-78485E49D28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xmlns="" id="{83F6BF7B-C660-4177-935F-9B207AADAF41}"/>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xmlns="" id="{5C530817-ED61-48D1-BE06-27E6F037FE56}"/>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xmlns="" id="{F1400324-B2DD-4B38-BEA4-9A94F3CC9B52}"/>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xmlns="" id="{5A678D50-40B6-4685-8759-21ACE8C2A60D}"/>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xmlns="" id="{3FA66518-DF40-46C8-9187-06A197AE568B}"/>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xmlns="" id="{81D477A3-B7E0-4DBC-B916-8D149587A925}"/>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xmlns="" id="{C6294E01-0E55-434D-A514-A925B1DA2D78}"/>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xmlns="" id="{FDBC557E-B469-4D34-8FF7-591C282D837A}"/>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xmlns="" id="{0C6C20FF-F7E6-4BAE-AC30-FF3E951EA07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xmlns="" id="{7053C9D1-E5AB-4341-8E8F-7B596D5F774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FFABAF41-97D2-4F5B-87B8-760D4CDDEAA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xmlns="" id="{56A0466C-7905-400E-A914-9263315D94EE}"/>
            </a:ext>
          </a:extLst>
        </xdr:cNvPr>
        <xdr:cNvCxnSpPr/>
      </xdr:nvCxnSpPr>
      <xdr:spPr>
        <a:xfrm flipV="1">
          <a:off x="4086225" y="95600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B78FBBF8-4B9A-4365-BBC1-1D75FE31EDA9}"/>
            </a:ext>
          </a:extLst>
        </xdr:cNvPr>
        <xdr:cNvSpPr txBox="1"/>
      </xdr:nvSpPr>
      <xdr:spPr>
        <a:xfrm>
          <a:off x="4124960" y="107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xmlns="" id="{F6E18D31-B928-4F13-94E3-807D705A6DD2}"/>
            </a:ext>
          </a:extLst>
        </xdr:cNvPr>
        <xdr:cNvCxnSpPr/>
      </xdr:nvCxnSpPr>
      <xdr:spPr>
        <a:xfrm>
          <a:off x="402082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xmlns="" id="{87EBDB49-43B3-402E-BF10-D81D5488CCB8}"/>
            </a:ext>
          </a:extLst>
        </xdr:cNvPr>
        <xdr:cNvSpPr txBox="1"/>
      </xdr:nvSpPr>
      <xdr:spPr>
        <a:xfrm>
          <a:off x="4124960" y="934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xmlns="" id="{589DB342-51FA-40E9-9931-4CC1B6D5C023}"/>
            </a:ext>
          </a:extLst>
        </xdr:cNvPr>
        <xdr:cNvCxnSpPr/>
      </xdr:nvCxnSpPr>
      <xdr:spPr>
        <a:xfrm>
          <a:off x="4020820" y="956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7C199117-5932-4E1E-901D-66E700A86A39}"/>
            </a:ext>
          </a:extLst>
        </xdr:cNvPr>
        <xdr:cNvSpPr txBox="1"/>
      </xdr:nvSpPr>
      <xdr:spPr>
        <a:xfrm>
          <a:off x="4124960" y="10327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xmlns="" id="{3B2008D2-0F29-4095-8B2B-8244F575265C}"/>
            </a:ext>
          </a:extLst>
        </xdr:cNvPr>
        <xdr:cNvSpPr/>
      </xdr:nvSpPr>
      <xdr:spPr>
        <a:xfrm>
          <a:off x="4036060" y="10348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xmlns="" id="{A09EC8AA-6BCE-4765-94FA-261DF5F77B3C}"/>
            </a:ext>
          </a:extLst>
        </xdr:cNvPr>
        <xdr:cNvSpPr/>
      </xdr:nvSpPr>
      <xdr:spPr>
        <a:xfrm>
          <a:off x="33121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xmlns="" id="{A4819B0D-C1DD-4AE9-B160-6ECE2FEF2AE7}"/>
            </a:ext>
          </a:extLst>
        </xdr:cNvPr>
        <xdr:cNvSpPr/>
      </xdr:nvSpPr>
      <xdr:spPr>
        <a:xfrm>
          <a:off x="25146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xmlns="" id="{0EF33D2B-8022-45E5-BB6F-62B2C8514B10}"/>
            </a:ext>
          </a:extLst>
        </xdr:cNvPr>
        <xdr:cNvSpPr/>
      </xdr:nvSpPr>
      <xdr:spPr>
        <a:xfrm>
          <a:off x="1739900" y="1025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xdr:rowOff>
    </xdr:from>
    <xdr:to>
      <xdr:col>6</xdr:col>
      <xdr:colOff>38100</xdr:colOff>
      <xdr:row>60</xdr:row>
      <xdr:rowOff>112522</xdr:rowOff>
    </xdr:to>
    <xdr:sp macro="" textlink="">
      <xdr:nvSpPr>
        <xdr:cNvPr id="180" name="フローチャート: 判断 179">
          <a:extLst>
            <a:ext uri="{FF2B5EF4-FFF2-40B4-BE49-F238E27FC236}">
              <a16:creationId xmlns:a16="http://schemas.microsoft.com/office/drawing/2014/main" xmlns="" id="{1902788B-169F-49B6-9DFA-765D3F75D8E1}"/>
            </a:ext>
          </a:extLst>
        </xdr:cNvPr>
        <xdr:cNvSpPr/>
      </xdr:nvSpPr>
      <xdr:spPr>
        <a:xfrm>
          <a:off x="965200" y="10069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4F5A308C-F8FF-48F6-9930-B96AB4E1160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908FDAF2-A9DB-422F-A5D7-46A088DECA4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AF3A70B7-B5E6-4D37-95D0-09F399EAAF9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75AB185-5067-4CE8-9F25-4BD7A13A890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4996AE41-1882-418F-9505-7497FEDA84A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125222</xdr:rowOff>
    </xdr:from>
    <xdr:to>
      <xdr:col>24</xdr:col>
      <xdr:colOff>114300</xdr:colOff>
      <xdr:row>57</xdr:row>
      <xdr:rowOff>55372</xdr:rowOff>
    </xdr:to>
    <xdr:sp macro="" textlink="">
      <xdr:nvSpPr>
        <xdr:cNvPr id="186" name="楕円 185">
          <a:extLst>
            <a:ext uri="{FF2B5EF4-FFF2-40B4-BE49-F238E27FC236}">
              <a16:creationId xmlns:a16="http://schemas.microsoft.com/office/drawing/2014/main" xmlns="" id="{5D2C786C-8E20-400F-B49B-325A0558833A}"/>
            </a:ext>
          </a:extLst>
        </xdr:cNvPr>
        <xdr:cNvSpPr/>
      </xdr:nvSpPr>
      <xdr:spPr>
        <a:xfrm>
          <a:off x="4036060" y="9513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78249</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AE890741-CC45-40D8-89D3-494899A6D75D}"/>
            </a:ext>
          </a:extLst>
        </xdr:cNvPr>
        <xdr:cNvSpPr txBox="1"/>
      </xdr:nvSpPr>
      <xdr:spPr>
        <a:xfrm>
          <a:off x="4124960" y="946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113792</xdr:rowOff>
    </xdr:from>
    <xdr:to>
      <xdr:col>20</xdr:col>
      <xdr:colOff>38100</xdr:colOff>
      <xdr:row>57</xdr:row>
      <xdr:rowOff>43942</xdr:rowOff>
    </xdr:to>
    <xdr:sp macro="" textlink="">
      <xdr:nvSpPr>
        <xdr:cNvPr id="188" name="楕円 187">
          <a:extLst>
            <a:ext uri="{FF2B5EF4-FFF2-40B4-BE49-F238E27FC236}">
              <a16:creationId xmlns:a16="http://schemas.microsoft.com/office/drawing/2014/main" xmlns="" id="{339D3CB0-58AC-4AF4-B55F-35F25B7B0D8A}"/>
            </a:ext>
          </a:extLst>
        </xdr:cNvPr>
        <xdr:cNvSpPr/>
      </xdr:nvSpPr>
      <xdr:spPr>
        <a:xfrm>
          <a:off x="3312160" y="9501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164592</xdr:rowOff>
    </xdr:from>
    <xdr:to>
      <xdr:col>24</xdr:col>
      <xdr:colOff>63500</xdr:colOff>
      <xdr:row>57</xdr:row>
      <xdr:rowOff>4572</xdr:rowOff>
    </xdr:to>
    <xdr:cxnSp macro="">
      <xdr:nvCxnSpPr>
        <xdr:cNvPr id="189" name="直線コネクタ 188">
          <a:extLst>
            <a:ext uri="{FF2B5EF4-FFF2-40B4-BE49-F238E27FC236}">
              <a16:creationId xmlns:a16="http://schemas.microsoft.com/office/drawing/2014/main" xmlns="" id="{9C4AEEFC-B8D3-4823-B2F6-441376A5DA5F}"/>
            </a:ext>
          </a:extLst>
        </xdr:cNvPr>
        <xdr:cNvCxnSpPr/>
      </xdr:nvCxnSpPr>
      <xdr:spPr>
        <a:xfrm>
          <a:off x="3355340" y="9552432"/>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90932</xdr:rowOff>
    </xdr:from>
    <xdr:to>
      <xdr:col>15</xdr:col>
      <xdr:colOff>101600</xdr:colOff>
      <xdr:row>57</xdr:row>
      <xdr:rowOff>21082</xdr:rowOff>
    </xdr:to>
    <xdr:sp macro="" textlink="">
      <xdr:nvSpPr>
        <xdr:cNvPr id="190" name="楕円 189">
          <a:extLst>
            <a:ext uri="{FF2B5EF4-FFF2-40B4-BE49-F238E27FC236}">
              <a16:creationId xmlns:a16="http://schemas.microsoft.com/office/drawing/2014/main" xmlns="" id="{9EFDA4F8-ACBA-4B29-9423-CD30E66A564F}"/>
            </a:ext>
          </a:extLst>
        </xdr:cNvPr>
        <xdr:cNvSpPr/>
      </xdr:nvSpPr>
      <xdr:spPr>
        <a:xfrm>
          <a:off x="2514600" y="9478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141732</xdr:rowOff>
    </xdr:from>
    <xdr:to>
      <xdr:col>19</xdr:col>
      <xdr:colOff>177800</xdr:colOff>
      <xdr:row>56</xdr:row>
      <xdr:rowOff>164592</xdr:rowOff>
    </xdr:to>
    <xdr:cxnSp macro="">
      <xdr:nvCxnSpPr>
        <xdr:cNvPr id="191" name="直線コネクタ 190">
          <a:extLst>
            <a:ext uri="{FF2B5EF4-FFF2-40B4-BE49-F238E27FC236}">
              <a16:creationId xmlns:a16="http://schemas.microsoft.com/office/drawing/2014/main" xmlns="" id="{45B4D368-ECF2-4765-B906-DBF2D0F92A99}"/>
            </a:ext>
          </a:extLst>
        </xdr:cNvPr>
        <xdr:cNvCxnSpPr/>
      </xdr:nvCxnSpPr>
      <xdr:spPr>
        <a:xfrm>
          <a:off x="2565400" y="9529572"/>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58928</xdr:rowOff>
    </xdr:from>
    <xdr:to>
      <xdr:col>10</xdr:col>
      <xdr:colOff>165100</xdr:colOff>
      <xdr:row>56</xdr:row>
      <xdr:rowOff>160528</xdr:rowOff>
    </xdr:to>
    <xdr:sp macro="" textlink="">
      <xdr:nvSpPr>
        <xdr:cNvPr id="192" name="楕円 191">
          <a:extLst>
            <a:ext uri="{FF2B5EF4-FFF2-40B4-BE49-F238E27FC236}">
              <a16:creationId xmlns:a16="http://schemas.microsoft.com/office/drawing/2014/main" xmlns="" id="{8B64FD8C-7456-4FEB-A5D6-2247C83E4751}"/>
            </a:ext>
          </a:extLst>
        </xdr:cNvPr>
        <xdr:cNvSpPr/>
      </xdr:nvSpPr>
      <xdr:spPr>
        <a:xfrm>
          <a:off x="1739900" y="94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109728</xdr:rowOff>
    </xdr:from>
    <xdr:to>
      <xdr:col>15</xdr:col>
      <xdr:colOff>50800</xdr:colOff>
      <xdr:row>56</xdr:row>
      <xdr:rowOff>141732</xdr:rowOff>
    </xdr:to>
    <xdr:cxnSp macro="">
      <xdr:nvCxnSpPr>
        <xdr:cNvPr id="193" name="直線コネクタ 192">
          <a:extLst>
            <a:ext uri="{FF2B5EF4-FFF2-40B4-BE49-F238E27FC236}">
              <a16:creationId xmlns:a16="http://schemas.microsoft.com/office/drawing/2014/main" xmlns="" id="{3410BE18-E97E-4D4A-8F2B-BA1EA1E517D6}"/>
            </a:ext>
          </a:extLst>
        </xdr:cNvPr>
        <xdr:cNvCxnSpPr/>
      </xdr:nvCxnSpPr>
      <xdr:spPr>
        <a:xfrm>
          <a:off x="1790700" y="9497568"/>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22352</xdr:rowOff>
    </xdr:from>
    <xdr:to>
      <xdr:col>6</xdr:col>
      <xdr:colOff>38100</xdr:colOff>
      <xdr:row>56</xdr:row>
      <xdr:rowOff>123952</xdr:rowOff>
    </xdr:to>
    <xdr:sp macro="" textlink="">
      <xdr:nvSpPr>
        <xdr:cNvPr id="194" name="楕円 193">
          <a:extLst>
            <a:ext uri="{FF2B5EF4-FFF2-40B4-BE49-F238E27FC236}">
              <a16:creationId xmlns:a16="http://schemas.microsoft.com/office/drawing/2014/main" xmlns="" id="{F746E9D7-50D7-4593-8F80-03AB5586B8DB}"/>
            </a:ext>
          </a:extLst>
        </xdr:cNvPr>
        <xdr:cNvSpPr/>
      </xdr:nvSpPr>
      <xdr:spPr>
        <a:xfrm>
          <a:off x="965200" y="9410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73152</xdr:rowOff>
    </xdr:from>
    <xdr:to>
      <xdr:col>10</xdr:col>
      <xdr:colOff>114300</xdr:colOff>
      <xdr:row>56</xdr:row>
      <xdr:rowOff>109728</xdr:rowOff>
    </xdr:to>
    <xdr:cxnSp macro="">
      <xdr:nvCxnSpPr>
        <xdr:cNvPr id="195" name="直線コネクタ 194">
          <a:extLst>
            <a:ext uri="{FF2B5EF4-FFF2-40B4-BE49-F238E27FC236}">
              <a16:creationId xmlns:a16="http://schemas.microsoft.com/office/drawing/2014/main" xmlns="" id="{6D1E2E64-CCB8-4D6C-B2A9-23F870F88246}"/>
            </a:ext>
          </a:extLst>
        </xdr:cNvPr>
        <xdr:cNvCxnSpPr/>
      </xdr:nvCxnSpPr>
      <xdr:spPr>
        <a:xfrm>
          <a:off x="1008380" y="946099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77F62BEB-7B7D-458E-9BD0-098216D39D42}"/>
            </a:ext>
          </a:extLst>
        </xdr:cNvPr>
        <xdr:cNvSpPr txBox="1"/>
      </xdr:nvSpPr>
      <xdr:spPr>
        <a:xfrm>
          <a:off x="317056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3CFA0EE4-BD99-46F0-BA4D-721CD844115B}"/>
            </a:ext>
          </a:extLst>
        </xdr:cNvPr>
        <xdr:cNvSpPr txBox="1"/>
      </xdr:nvSpPr>
      <xdr:spPr>
        <a:xfrm>
          <a:off x="2385704" y="1033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5D94D761-B6CE-4891-A3DB-858D7088D093}"/>
            </a:ext>
          </a:extLst>
        </xdr:cNvPr>
        <xdr:cNvSpPr txBox="1"/>
      </xdr:nvSpPr>
      <xdr:spPr>
        <a:xfrm>
          <a:off x="1611004" y="1034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103649</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3B465CC9-B87B-4A90-9A8D-02E13F06DEB6}"/>
            </a:ext>
          </a:extLst>
        </xdr:cNvPr>
        <xdr:cNvSpPr txBox="1"/>
      </xdr:nvSpPr>
      <xdr:spPr>
        <a:xfrm>
          <a:off x="83630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60469</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83F7D949-3B9E-47F8-BEC3-64168B5B4181}"/>
            </a:ext>
          </a:extLst>
        </xdr:cNvPr>
        <xdr:cNvSpPr txBox="1"/>
      </xdr:nvSpPr>
      <xdr:spPr>
        <a:xfrm>
          <a:off x="3170564" y="928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37609</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FE799614-B9A4-4E2C-AF92-4F7E71ECF3AA}"/>
            </a:ext>
          </a:extLst>
        </xdr:cNvPr>
        <xdr:cNvSpPr txBox="1"/>
      </xdr:nvSpPr>
      <xdr:spPr>
        <a:xfrm>
          <a:off x="2385704" y="925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5605</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2464EA4B-15E4-42A5-96B2-E9D6E1EBA6B3}"/>
            </a:ext>
          </a:extLst>
        </xdr:cNvPr>
        <xdr:cNvSpPr txBox="1"/>
      </xdr:nvSpPr>
      <xdr:spPr>
        <a:xfrm>
          <a:off x="1611004" y="92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140479</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74CD0E7C-B3D2-4BFE-B2AC-1330B3E5A813}"/>
            </a:ext>
          </a:extLst>
        </xdr:cNvPr>
        <xdr:cNvSpPr txBox="1"/>
      </xdr:nvSpPr>
      <xdr:spPr>
        <a:xfrm>
          <a:off x="836304" y="919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78F37A89-195A-4B32-A8F2-793E0657A34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597DE0C5-4E52-453C-A93E-7D47CBA37BE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DFBE38F6-995E-47C4-9720-482606BAA36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8DC2E3AD-EAC0-443E-8B7B-BEE75B3B799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C002C79E-16E1-46C3-8F5D-5AD9523373C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EC7C1740-4BE7-440B-9984-4B3E30E09E1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7CA55DBC-1D62-4B3F-9441-56821F879F0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9B82AF9B-998D-4F0F-AE85-6D2238876CB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72632162-5AC6-4223-A604-9213B53EDE3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2C91C743-D4A1-48E0-B754-EA741032FF6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xmlns="" id="{5E09A6D1-BA93-45D8-931D-ECAABF1418F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xmlns="" id="{7247605F-3DB8-4AC6-BDA0-42C2A08B3046}"/>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xmlns="" id="{3BC57D64-76E7-41AC-B8C7-716616219F5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xmlns="" id="{AC8F7E49-307C-463E-A28B-5FC34F7A8FD6}"/>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xmlns="" id="{314AADF3-E890-43F0-94A1-BB3551A6A4B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xmlns="" id="{B18A8FFA-778E-4688-9436-B5294CB1AD2A}"/>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xmlns="" id="{9CF80E54-8549-4004-9CAF-E7EC3BF236C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xmlns="" id="{0FBC31EC-9E65-46B2-88EC-0EB3B39E73DE}"/>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xmlns="" id="{659946CC-5402-4CCA-B2B3-548B59D1A52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xmlns="" id="{5C2B12AA-7BD4-47EE-82D8-65CA240F2E4E}"/>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xmlns="" id="{A6E44688-DB63-48BD-B385-2E06BE5D53A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xmlns="" id="{FAE8864A-5BB2-4201-B761-0FE77130DE58}"/>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0F7DF6E6-ED78-4164-9655-59438AC2A00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xmlns="" id="{B66A2B12-75E9-4A85-8374-F16AE07CB968}"/>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CC5C9D95-DAFA-45D4-B96C-10C50FA3A07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xmlns="" id="{0AA3CFBF-83F2-4F71-9C08-B1DAC7E0DE8A}"/>
            </a:ext>
          </a:extLst>
        </xdr:cNvPr>
        <xdr:cNvCxnSpPr/>
      </xdr:nvCxnSpPr>
      <xdr:spPr>
        <a:xfrm flipV="1">
          <a:off x="9219565" y="9455557"/>
          <a:ext cx="0" cy="140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AF5A84B4-B3E9-476E-972C-D69A19AEEA55}"/>
            </a:ext>
          </a:extLst>
        </xdr:cNvPr>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xmlns="" id="{50A9BED4-FB04-4A9B-93B9-EE2E05B21120}"/>
            </a:ext>
          </a:extLst>
        </xdr:cNvPr>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141CF93B-9366-4EA4-91D8-33A48496E8B0}"/>
            </a:ext>
          </a:extLst>
        </xdr:cNvPr>
        <xdr:cNvSpPr txBox="1"/>
      </xdr:nvSpPr>
      <xdr:spPr>
        <a:xfrm>
          <a:off x="9258300" y="923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xmlns="" id="{E1F66565-E317-4EF9-9143-AF8D23DC4348}"/>
            </a:ext>
          </a:extLst>
        </xdr:cNvPr>
        <xdr:cNvCxnSpPr/>
      </xdr:nvCxnSpPr>
      <xdr:spPr>
        <a:xfrm>
          <a:off x="9154160" y="945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E6F31930-2D2E-4706-A75E-08D982907391}"/>
            </a:ext>
          </a:extLst>
        </xdr:cNvPr>
        <xdr:cNvSpPr txBox="1"/>
      </xdr:nvSpPr>
      <xdr:spPr>
        <a:xfrm>
          <a:off x="9258300" y="105855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xmlns="" id="{3BB5476E-4742-49C7-8C99-F88686E45EEA}"/>
            </a:ext>
          </a:extLst>
        </xdr:cNvPr>
        <xdr:cNvSpPr/>
      </xdr:nvSpPr>
      <xdr:spPr>
        <a:xfrm>
          <a:off x="9192260" y="106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xmlns="" id="{E309ADA7-F829-4A0F-98BD-0D9CF08CF29E}"/>
            </a:ext>
          </a:extLst>
        </xdr:cNvPr>
        <xdr:cNvSpPr/>
      </xdr:nvSpPr>
      <xdr:spPr>
        <a:xfrm>
          <a:off x="844550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xmlns="" id="{4047AB18-E7CD-4F0A-847E-FBD002DCE59E}"/>
            </a:ext>
          </a:extLst>
        </xdr:cNvPr>
        <xdr:cNvSpPr/>
      </xdr:nvSpPr>
      <xdr:spPr>
        <a:xfrm>
          <a:off x="7670800" y="10661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xmlns="" id="{BE07DDA2-BAFC-42E4-8E99-18367D26F89F}"/>
            </a:ext>
          </a:extLst>
        </xdr:cNvPr>
        <xdr:cNvSpPr/>
      </xdr:nvSpPr>
      <xdr:spPr>
        <a:xfrm>
          <a:off x="6873240" y="106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112946</xdr:rowOff>
    </xdr:from>
    <xdr:to>
      <xdr:col>36</xdr:col>
      <xdr:colOff>165100</xdr:colOff>
      <xdr:row>64</xdr:row>
      <xdr:rowOff>43096</xdr:rowOff>
    </xdr:to>
    <xdr:sp macro="" textlink="">
      <xdr:nvSpPr>
        <xdr:cNvPr id="239" name="フローチャート: 判断 238">
          <a:extLst>
            <a:ext uri="{FF2B5EF4-FFF2-40B4-BE49-F238E27FC236}">
              <a16:creationId xmlns:a16="http://schemas.microsoft.com/office/drawing/2014/main" xmlns="" id="{6043A5D3-0065-444F-BD63-841560A88685}"/>
            </a:ext>
          </a:extLst>
        </xdr:cNvPr>
        <xdr:cNvSpPr/>
      </xdr:nvSpPr>
      <xdr:spPr>
        <a:xfrm>
          <a:off x="6098540" y="10674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C941DABB-10D7-4736-BD8D-831D649BD10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E3489AC-615D-4E32-9590-89F46CE62C0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D5A2B854-DC09-4DB8-AD41-1485E639804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469A8B65-BE1B-4D9F-A7BF-B717E2C6BD2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4149E20F-7DFC-47CC-AB4F-1B73CAA9BD1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4058</xdr:rowOff>
    </xdr:from>
    <xdr:to>
      <xdr:col>55</xdr:col>
      <xdr:colOff>50800</xdr:colOff>
      <xdr:row>63</xdr:row>
      <xdr:rowOff>105658</xdr:rowOff>
    </xdr:to>
    <xdr:sp macro="" textlink="">
      <xdr:nvSpPr>
        <xdr:cNvPr id="245" name="楕円 244">
          <a:extLst>
            <a:ext uri="{FF2B5EF4-FFF2-40B4-BE49-F238E27FC236}">
              <a16:creationId xmlns:a16="http://schemas.microsoft.com/office/drawing/2014/main" xmlns="" id="{E7F01C29-5A68-4DE0-AFA1-43F4B4E8AF95}"/>
            </a:ext>
          </a:extLst>
        </xdr:cNvPr>
        <xdr:cNvSpPr/>
      </xdr:nvSpPr>
      <xdr:spPr>
        <a:xfrm>
          <a:off x="9192260" y="10565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26935</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A4BEE5D0-81B6-4206-AC39-0AAE934E15DE}"/>
            </a:ext>
          </a:extLst>
        </xdr:cNvPr>
        <xdr:cNvSpPr txBox="1"/>
      </xdr:nvSpPr>
      <xdr:spPr>
        <a:xfrm>
          <a:off x="9258300" y="10420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24281</xdr:rowOff>
    </xdr:from>
    <xdr:to>
      <xdr:col>50</xdr:col>
      <xdr:colOff>165100</xdr:colOff>
      <xdr:row>63</xdr:row>
      <xdr:rowOff>125881</xdr:rowOff>
    </xdr:to>
    <xdr:sp macro="" textlink="">
      <xdr:nvSpPr>
        <xdr:cNvPr id="247" name="楕円 246">
          <a:extLst>
            <a:ext uri="{FF2B5EF4-FFF2-40B4-BE49-F238E27FC236}">
              <a16:creationId xmlns:a16="http://schemas.microsoft.com/office/drawing/2014/main" xmlns="" id="{4C7CC4B7-8DA3-4DBD-B33F-0B522B3B86EB}"/>
            </a:ext>
          </a:extLst>
        </xdr:cNvPr>
        <xdr:cNvSpPr/>
      </xdr:nvSpPr>
      <xdr:spPr>
        <a:xfrm>
          <a:off x="8445500" y="105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54858</xdr:rowOff>
    </xdr:from>
    <xdr:to>
      <xdr:col>55</xdr:col>
      <xdr:colOff>0</xdr:colOff>
      <xdr:row>63</xdr:row>
      <xdr:rowOff>75081</xdr:rowOff>
    </xdr:to>
    <xdr:cxnSp macro="">
      <xdr:nvCxnSpPr>
        <xdr:cNvPr id="248" name="直線コネクタ 247">
          <a:extLst>
            <a:ext uri="{FF2B5EF4-FFF2-40B4-BE49-F238E27FC236}">
              <a16:creationId xmlns:a16="http://schemas.microsoft.com/office/drawing/2014/main" xmlns="" id="{E7553834-1D8E-4BD2-AB8D-771BDB9A984D}"/>
            </a:ext>
          </a:extLst>
        </xdr:cNvPr>
        <xdr:cNvCxnSpPr/>
      </xdr:nvCxnSpPr>
      <xdr:spPr>
        <a:xfrm flipV="1">
          <a:off x="8496300" y="10616178"/>
          <a:ext cx="7239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36661</xdr:rowOff>
    </xdr:from>
    <xdr:to>
      <xdr:col>46</xdr:col>
      <xdr:colOff>38100</xdr:colOff>
      <xdr:row>63</xdr:row>
      <xdr:rowOff>138261</xdr:rowOff>
    </xdr:to>
    <xdr:sp macro="" textlink="">
      <xdr:nvSpPr>
        <xdr:cNvPr id="249" name="楕円 248">
          <a:extLst>
            <a:ext uri="{FF2B5EF4-FFF2-40B4-BE49-F238E27FC236}">
              <a16:creationId xmlns:a16="http://schemas.microsoft.com/office/drawing/2014/main" xmlns="" id="{85A7F6C3-080E-4C3D-858E-3927B6EDF5CE}"/>
            </a:ext>
          </a:extLst>
        </xdr:cNvPr>
        <xdr:cNvSpPr/>
      </xdr:nvSpPr>
      <xdr:spPr>
        <a:xfrm>
          <a:off x="7670800" y="10597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75081</xdr:rowOff>
    </xdr:from>
    <xdr:to>
      <xdr:col>50</xdr:col>
      <xdr:colOff>114300</xdr:colOff>
      <xdr:row>63</xdr:row>
      <xdr:rowOff>87461</xdr:rowOff>
    </xdr:to>
    <xdr:cxnSp macro="">
      <xdr:nvCxnSpPr>
        <xdr:cNvPr id="250" name="直線コネクタ 249">
          <a:extLst>
            <a:ext uri="{FF2B5EF4-FFF2-40B4-BE49-F238E27FC236}">
              <a16:creationId xmlns:a16="http://schemas.microsoft.com/office/drawing/2014/main" xmlns="" id="{3FB29153-6886-43CD-BE00-CF2CE8BFCED5}"/>
            </a:ext>
          </a:extLst>
        </xdr:cNvPr>
        <xdr:cNvCxnSpPr/>
      </xdr:nvCxnSpPr>
      <xdr:spPr>
        <a:xfrm flipV="1">
          <a:off x="7713980" y="10636401"/>
          <a:ext cx="782320" cy="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39601</xdr:rowOff>
    </xdr:from>
    <xdr:to>
      <xdr:col>41</xdr:col>
      <xdr:colOff>101600</xdr:colOff>
      <xdr:row>63</xdr:row>
      <xdr:rowOff>141201</xdr:rowOff>
    </xdr:to>
    <xdr:sp macro="" textlink="">
      <xdr:nvSpPr>
        <xdr:cNvPr id="251" name="楕円 250">
          <a:extLst>
            <a:ext uri="{FF2B5EF4-FFF2-40B4-BE49-F238E27FC236}">
              <a16:creationId xmlns:a16="http://schemas.microsoft.com/office/drawing/2014/main" xmlns="" id="{90A5AA73-84B7-4F9A-8152-338FC7874CBB}"/>
            </a:ext>
          </a:extLst>
        </xdr:cNvPr>
        <xdr:cNvSpPr/>
      </xdr:nvSpPr>
      <xdr:spPr>
        <a:xfrm>
          <a:off x="6873240" y="106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87461</xdr:rowOff>
    </xdr:from>
    <xdr:to>
      <xdr:col>45</xdr:col>
      <xdr:colOff>177800</xdr:colOff>
      <xdr:row>63</xdr:row>
      <xdr:rowOff>90401</xdr:rowOff>
    </xdr:to>
    <xdr:cxnSp macro="">
      <xdr:nvCxnSpPr>
        <xdr:cNvPr id="252" name="直線コネクタ 251">
          <a:extLst>
            <a:ext uri="{FF2B5EF4-FFF2-40B4-BE49-F238E27FC236}">
              <a16:creationId xmlns:a16="http://schemas.microsoft.com/office/drawing/2014/main" xmlns="" id="{78A17374-250D-4B24-BE7B-E09B90569C3B}"/>
            </a:ext>
          </a:extLst>
        </xdr:cNvPr>
        <xdr:cNvCxnSpPr/>
      </xdr:nvCxnSpPr>
      <xdr:spPr>
        <a:xfrm flipV="1">
          <a:off x="6924040" y="10648781"/>
          <a:ext cx="78994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46806</xdr:rowOff>
    </xdr:from>
    <xdr:to>
      <xdr:col>36</xdr:col>
      <xdr:colOff>165100</xdr:colOff>
      <xdr:row>63</xdr:row>
      <xdr:rowOff>148406</xdr:rowOff>
    </xdr:to>
    <xdr:sp macro="" textlink="">
      <xdr:nvSpPr>
        <xdr:cNvPr id="253" name="楕円 252">
          <a:extLst>
            <a:ext uri="{FF2B5EF4-FFF2-40B4-BE49-F238E27FC236}">
              <a16:creationId xmlns:a16="http://schemas.microsoft.com/office/drawing/2014/main" xmlns="" id="{0CC2FF61-E7E2-453C-9887-0284F64E4607}"/>
            </a:ext>
          </a:extLst>
        </xdr:cNvPr>
        <xdr:cNvSpPr/>
      </xdr:nvSpPr>
      <xdr:spPr>
        <a:xfrm>
          <a:off x="6098540" y="106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90401</xdr:rowOff>
    </xdr:from>
    <xdr:to>
      <xdr:col>41</xdr:col>
      <xdr:colOff>50800</xdr:colOff>
      <xdr:row>63</xdr:row>
      <xdr:rowOff>97606</xdr:rowOff>
    </xdr:to>
    <xdr:cxnSp macro="">
      <xdr:nvCxnSpPr>
        <xdr:cNvPr id="254" name="直線コネクタ 253">
          <a:extLst>
            <a:ext uri="{FF2B5EF4-FFF2-40B4-BE49-F238E27FC236}">
              <a16:creationId xmlns:a16="http://schemas.microsoft.com/office/drawing/2014/main" xmlns="" id="{53AA26B3-80A6-46D8-AF01-F6857107A57A}"/>
            </a:ext>
          </a:extLst>
        </xdr:cNvPr>
        <xdr:cNvCxnSpPr/>
      </xdr:nvCxnSpPr>
      <xdr:spPr>
        <a:xfrm flipV="1">
          <a:off x="6149340" y="10651721"/>
          <a:ext cx="7747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xmlns="" id="{FBBEE315-9DAF-4CBD-ADF0-AA2D20F0F4DA}"/>
            </a:ext>
          </a:extLst>
        </xdr:cNvPr>
        <xdr:cNvSpPr txBox="1"/>
      </xdr:nvSpPr>
      <xdr:spPr>
        <a:xfrm>
          <a:off x="8214575" y="107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xmlns="" id="{D5AE9546-B9A2-4D8B-9F74-21EC1366735F}"/>
            </a:ext>
          </a:extLst>
        </xdr:cNvPr>
        <xdr:cNvSpPr txBox="1"/>
      </xdr:nvSpPr>
      <xdr:spPr>
        <a:xfrm>
          <a:off x="7444955" y="107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xmlns="" id="{96490F69-BE50-4EAE-B4FC-693AFB16E679}"/>
            </a:ext>
          </a:extLst>
        </xdr:cNvPr>
        <xdr:cNvSpPr txBox="1"/>
      </xdr:nvSpPr>
      <xdr:spPr>
        <a:xfrm>
          <a:off x="6624665" y="10717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34223</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xmlns="" id="{5095C4D3-BB89-42E1-95D0-8C9CA07690B6}"/>
            </a:ext>
          </a:extLst>
        </xdr:cNvPr>
        <xdr:cNvSpPr txBox="1"/>
      </xdr:nvSpPr>
      <xdr:spPr>
        <a:xfrm>
          <a:off x="5872695" y="107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142408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xmlns="" id="{28F566DD-B9DF-42BC-82ED-C8B8CC66D6F9}"/>
            </a:ext>
          </a:extLst>
        </xdr:cNvPr>
        <xdr:cNvSpPr txBox="1"/>
      </xdr:nvSpPr>
      <xdr:spPr>
        <a:xfrm>
          <a:off x="8184225" y="10368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154788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xmlns="" id="{E297AFAA-3877-44AD-919A-D4B7821FA8A2}"/>
            </a:ext>
          </a:extLst>
        </xdr:cNvPr>
        <xdr:cNvSpPr txBox="1"/>
      </xdr:nvSpPr>
      <xdr:spPr>
        <a:xfrm>
          <a:off x="7399365" y="103808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157728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xmlns="" id="{C6ECE5CE-5D1E-4838-B1BC-0A3E9DC66152}"/>
            </a:ext>
          </a:extLst>
        </xdr:cNvPr>
        <xdr:cNvSpPr txBox="1"/>
      </xdr:nvSpPr>
      <xdr:spPr>
        <a:xfrm>
          <a:off x="6624665" y="10383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164933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xmlns="" id="{AC7272DA-9FAC-409F-90FD-6641DACB9330}"/>
            </a:ext>
          </a:extLst>
        </xdr:cNvPr>
        <xdr:cNvSpPr txBox="1"/>
      </xdr:nvSpPr>
      <xdr:spPr>
        <a:xfrm>
          <a:off x="5849965" y="10390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A3CC08AA-4E5D-42FA-94F9-4D23DAA77E6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E4E24EA0-2CE4-4D38-81C6-58A56A0E62C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5D12333E-2A67-41DA-B460-16182C0107E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D9A89714-325B-42E6-BCBE-D4F1D488C75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A8170C33-F72F-423D-95EA-393402B7B9D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CC2ACD3F-90FE-46D3-9E52-6A7D7791D00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D41514A2-740C-4440-8E57-D129551FB0A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ACDDA672-DA00-4784-B72A-3035DEAD1EC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57EC565A-0FC6-4E37-8AFA-3D36348C399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9E7FAEF9-4B1A-4D54-B8B5-E7E55E4403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27D56F39-BE65-4123-B44E-DD648435FB3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xmlns="" id="{7033CAA1-F1AD-44BA-8722-D6804998829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xmlns="" id="{C8F0F1B6-239C-4909-AF0E-85B68F0A69A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xmlns="" id="{EABF96D7-CC59-4293-9841-4582EB04CA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xmlns="" id="{A3BF6536-C786-4978-8A13-3EC21CA11F0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xmlns="" id="{BD624FCC-5402-42BA-A809-94942433C4F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xmlns="" id="{EA065AAF-8CC9-4021-A351-79E41F31F39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xmlns="" id="{4619F755-6912-47B5-9AB7-648ACCEFF80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xmlns="" id="{DB6880DC-6AA9-4070-8E2F-DDAC139FC39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xmlns="" id="{90EABE9E-CD78-4A3A-BEC5-43981730965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xmlns="" id="{9DF00456-4664-4178-9290-51832C2AD33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xmlns="" id="{56B03607-E19C-4600-848C-5F8FC85BDF8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xmlns="" id="{2AEACBC1-358C-4B07-AA01-8129C25FC53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A1C51D3E-6055-4D13-81E7-A76025BE4B7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xmlns="" id="{2E594801-A7D6-4445-90D7-282170BCCF2F}"/>
            </a:ext>
          </a:extLst>
        </xdr:cNvPr>
        <xdr:cNvCxnSpPr/>
      </xdr:nvCxnSpPr>
      <xdr:spPr>
        <a:xfrm flipV="1">
          <a:off x="4086225" y="1307211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xmlns="" id="{F6035D51-400B-4CB8-9E46-B7522A63E425}"/>
            </a:ext>
          </a:extLst>
        </xdr:cNvPr>
        <xdr:cNvSpPr txBox="1"/>
      </xdr:nvSpPr>
      <xdr:spPr>
        <a:xfrm>
          <a:off x="412496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xmlns="" id="{28133C56-EACA-4B8E-80E0-1651D56B3727}"/>
            </a:ext>
          </a:extLst>
        </xdr:cNvPr>
        <xdr:cNvCxnSpPr/>
      </xdr:nvCxnSpPr>
      <xdr:spPr>
        <a:xfrm>
          <a:off x="4020820" y="1444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xmlns="" id="{4AF8AE09-79B2-4BD8-9C82-CE053B47C825}"/>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xmlns="" id="{438977A3-6324-43F4-B6AB-38777A1ACAE5}"/>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861F154A-8079-43AE-AEDA-0C4287AB10C4}"/>
            </a:ext>
          </a:extLst>
        </xdr:cNvPr>
        <xdr:cNvSpPr txBox="1"/>
      </xdr:nvSpPr>
      <xdr:spPr>
        <a:xfrm>
          <a:off x="4124960" y="13813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xmlns="" id="{B299C851-B5DF-4F1E-AD36-E570B7D7F942}"/>
            </a:ext>
          </a:extLst>
        </xdr:cNvPr>
        <xdr:cNvSpPr/>
      </xdr:nvSpPr>
      <xdr:spPr>
        <a:xfrm>
          <a:off x="4036060" y="1383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xmlns="" id="{0F6E2446-FC48-49A3-B088-268C7B8FDFF6}"/>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xmlns="" id="{1941A5FE-5CC8-4144-B225-8A5011F9889E}"/>
            </a:ext>
          </a:extLst>
        </xdr:cNvPr>
        <xdr:cNvSpPr/>
      </xdr:nvSpPr>
      <xdr:spPr>
        <a:xfrm>
          <a:off x="25146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xmlns="" id="{C315CD32-91AF-4FD0-9D98-308373C7C7BE}"/>
            </a:ext>
          </a:extLst>
        </xdr:cNvPr>
        <xdr:cNvSpPr/>
      </xdr:nvSpPr>
      <xdr:spPr>
        <a:xfrm>
          <a:off x="173990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7" name="フローチャート: 判断 296">
          <a:extLst>
            <a:ext uri="{FF2B5EF4-FFF2-40B4-BE49-F238E27FC236}">
              <a16:creationId xmlns:a16="http://schemas.microsoft.com/office/drawing/2014/main" xmlns="" id="{2E85F25F-D15D-459D-AF95-ACEE11132125}"/>
            </a:ext>
          </a:extLst>
        </xdr:cNvPr>
        <xdr:cNvSpPr/>
      </xdr:nvSpPr>
      <xdr:spPr>
        <a:xfrm>
          <a:off x="965200" y="137547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827914FE-B6CE-4C98-85F5-23F988D7045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CE9DF9B1-9C6C-4286-A51D-F7F3830B711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A28544BE-E0C1-410C-A55C-ABFD32C82BD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20C12D1-DAC7-43CC-A9A4-A6760D563F9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AEED192-AF0C-4D2C-A2CC-3DC08624D22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303" name="楕円 302">
          <a:extLst>
            <a:ext uri="{FF2B5EF4-FFF2-40B4-BE49-F238E27FC236}">
              <a16:creationId xmlns:a16="http://schemas.microsoft.com/office/drawing/2014/main" xmlns="" id="{3420A59C-1114-47AE-BD0A-1E2B53B06E23}"/>
            </a:ext>
          </a:extLst>
        </xdr:cNvPr>
        <xdr:cNvSpPr/>
      </xdr:nvSpPr>
      <xdr:spPr>
        <a:xfrm>
          <a:off x="403606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59707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00459FA5-88B0-4D7B-A3E9-A30BCDF87976}"/>
            </a:ext>
          </a:extLst>
        </xdr:cNvPr>
        <xdr:cNvSpPr txBox="1"/>
      </xdr:nvSpPr>
      <xdr:spPr>
        <a:xfrm>
          <a:off x="4124960"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162561</xdr:rowOff>
    </xdr:from>
    <xdr:to>
      <xdr:col>20</xdr:col>
      <xdr:colOff>38100</xdr:colOff>
      <xdr:row>81</xdr:row>
      <xdr:rowOff>92711</xdr:rowOff>
    </xdr:to>
    <xdr:sp macro="" textlink="">
      <xdr:nvSpPr>
        <xdr:cNvPr id="305" name="楕円 304">
          <a:extLst>
            <a:ext uri="{FF2B5EF4-FFF2-40B4-BE49-F238E27FC236}">
              <a16:creationId xmlns:a16="http://schemas.microsoft.com/office/drawing/2014/main" xmlns="" id="{377B47E3-95D6-4C3C-9C92-9700BA50D592}"/>
            </a:ext>
          </a:extLst>
        </xdr:cNvPr>
        <xdr:cNvSpPr/>
      </xdr:nvSpPr>
      <xdr:spPr>
        <a:xfrm>
          <a:off x="3312160" y="13573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41911</xdr:rowOff>
    </xdr:from>
    <xdr:to>
      <xdr:col>24</xdr:col>
      <xdr:colOff>63500</xdr:colOff>
      <xdr:row>81</xdr:row>
      <xdr:rowOff>87630</xdr:rowOff>
    </xdr:to>
    <xdr:cxnSp macro="">
      <xdr:nvCxnSpPr>
        <xdr:cNvPr id="306" name="直線コネクタ 305">
          <a:extLst>
            <a:ext uri="{FF2B5EF4-FFF2-40B4-BE49-F238E27FC236}">
              <a16:creationId xmlns:a16="http://schemas.microsoft.com/office/drawing/2014/main" xmlns="" id="{25A18EB1-67BF-445D-8646-64165FB27764}"/>
            </a:ext>
          </a:extLst>
        </xdr:cNvPr>
        <xdr:cNvCxnSpPr/>
      </xdr:nvCxnSpPr>
      <xdr:spPr>
        <a:xfrm>
          <a:off x="3355340" y="13620751"/>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307" name="楕円 306">
          <a:extLst>
            <a:ext uri="{FF2B5EF4-FFF2-40B4-BE49-F238E27FC236}">
              <a16:creationId xmlns:a16="http://schemas.microsoft.com/office/drawing/2014/main" xmlns="" id="{E8991AC0-64DA-4DDE-9C2C-763A23138E4E}"/>
            </a:ext>
          </a:extLst>
        </xdr:cNvPr>
        <xdr:cNvSpPr/>
      </xdr:nvSpPr>
      <xdr:spPr>
        <a:xfrm>
          <a:off x="25146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41911</xdr:rowOff>
    </xdr:from>
    <xdr:to>
      <xdr:col>19</xdr:col>
      <xdr:colOff>177800</xdr:colOff>
      <xdr:row>82</xdr:row>
      <xdr:rowOff>112395</xdr:rowOff>
    </xdr:to>
    <xdr:cxnSp macro="">
      <xdr:nvCxnSpPr>
        <xdr:cNvPr id="308" name="直線コネクタ 307">
          <a:extLst>
            <a:ext uri="{FF2B5EF4-FFF2-40B4-BE49-F238E27FC236}">
              <a16:creationId xmlns:a16="http://schemas.microsoft.com/office/drawing/2014/main" xmlns="" id="{AFC896C7-F983-4EC2-9D98-A919191F3EAA}"/>
            </a:ext>
          </a:extLst>
        </xdr:cNvPr>
        <xdr:cNvCxnSpPr/>
      </xdr:nvCxnSpPr>
      <xdr:spPr>
        <a:xfrm flipV="1">
          <a:off x="2565400" y="13620751"/>
          <a:ext cx="789940" cy="2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309" name="楕円 308">
          <a:extLst>
            <a:ext uri="{FF2B5EF4-FFF2-40B4-BE49-F238E27FC236}">
              <a16:creationId xmlns:a16="http://schemas.microsoft.com/office/drawing/2014/main" xmlns="" id="{FDD77D5F-666A-430F-A8BA-7E3C1B1B216C}"/>
            </a:ext>
          </a:extLst>
        </xdr:cNvPr>
        <xdr:cNvSpPr/>
      </xdr:nvSpPr>
      <xdr:spPr>
        <a:xfrm>
          <a:off x="173990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82</xdr:row>
      <xdr:rowOff>133350</xdr:rowOff>
    </xdr:to>
    <xdr:cxnSp macro="">
      <xdr:nvCxnSpPr>
        <xdr:cNvPr id="310" name="直線コネクタ 309">
          <a:extLst>
            <a:ext uri="{FF2B5EF4-FFF2-40B4-BE49-F238E27FC236}">
              <a16:creationId xmlns:a16="http://schemas.microsoft.com/office/drawing/2014/main" xmlns="" id="{3C55B2EB-6FC7-4864-813B-872C7FD4E1AE}"/>
            </a:ext>
          </a:extLst>
        </xdr:cNvPr>
        <xdr:cNvCxnSpPr/>
      </xdr:nvCxnSpPr>
      <xdr:spPr>
        <a:xfrm flipV="1">
          <a:off x="1790700" y="1385887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164464</xdr:rowOff>
    </xdr:from>
    <xdr:to>
      <xdr:col>6</xdr:col>
      <xdr:colOff>38100</xdr:colOff>
      <xdr:row>84</xdr:row>
      <xdr:rowOff>94614</xdr:rowOff>
    </xdr:to>
    <xdr:sp macro="" textlink="">
      <xdr:nvSpPr>
        <xdr:cNvPr id="311" name="楕円 310">
          <a:extLst>
            <a:ext uri="{FF2B5EF4-FFF2-40B4-BE49-F238E27FC236}">
              <a16:creationId xmlns:a16="http://schemas.microsoft.com/office/drawing/2014/main" xmlns="" id="{8DF5F085-1D25-42A8-AA7D-4B34ADAE13AB}"/>
            </a:ext>
          </a:extLst>
        </xdr:cNvPr>
        <xdr:cNvSpPr/>
      </xdr:nvSpPr>
      <xdr:spPr>
        <a:xfrm>
          <a:off x="965200" y="14078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133350</xdr:rowOff>
    </xdr:from>
    <xdr:to>
      <xdr:col>10</xdr:col>
      <xdr:colOff>114300</xdr:colOff>
      <xdr:row>84</xdr:row>
      <xdr:rowOff>43814</xdr:rowOff>
    </xdr:to>
    <xdr:cxnSp macro="">
      <xdr:nvCxnSpPr>
        <xdr:cNvPr id="312" name="直線コネクタ 311">
          <a:extLst>
            <a:ext uri="{FF2B5EF4-FFF2-40B4-BE49-F238E27FC236}">
              <a16:creationId xmlns:a16="http://schemas.microsoft.com/office/drawing/2014/main" xmlns="" id="{69DB3458-5BC2-41EE-A12F-60918E5EB825}"/>
            </a:ext>
          </a:extLst>
        </xdr:cNvPr>
        <xdr:cNvCxnSpPr/>
      </xdr:nvCxnSpPr>
      <xdr:spPr>
        <a:xfrm flipV="1">
          <a:off x="1008380" y="13879830"/>
          <a:ext cx="78232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3" name="n_1aveValue【公営住宅】&#10;有形固定資産減価償却率">
          <a:extLst>
            <a:ext uri="{FF2B5EF4-FFF2-40B4-BE49-F238E27FC236}">
              <a16:creationId xmlns:a16="http://schemas.microsoft.com/office/drawing/2014/main" xmlns="" id="{9292D356-7F93-4126-BC28-8DD5F458D880}"/>
            </a:ext>
          </a:extLst>
        </xdr:cNvPr>
        <xdr:cNvSpPr txBox="1"/>
      </xdr:nvSpPr>
      <xdr:spPr>
        <a:xfrm>
          <a:off x="317056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a16="http://schemas.microsoft.com/office/drawing/2014/main" xmlns="" id="{4476BE07-4EFD-4C9C-B8E5-9E4CABC5C9FA}"/>
            </a:ext>
          </a:extLst>
        </xdr:cNvPr>
        <xdr:cNvSpPr txBox="1"/>
      </xdr:nvSpPr>
      <xdr:spPr>
        <a:xfrm>
          <a:off x="23857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a16="http://schemas.microsoft.com/office/drawing/2014/main" xmlns="" id="{B5ECCFDB-62D4-4D2A-B59A-0C1655716F10}"/>
            </a:ext>
          </a:extLst>
        </xdr:cNvPr>
        <xdr:cNvSpPr txBox="1"/>
      </xdr:nvSpPr>
      <xdr:spPr>
        <a:xfrm>
          <a:off x="161100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6" name="n_4aveValue【公営住宅】&#10;有形固定資産減価償却率">
          <a:extLst>
            <a:ext uri="{FF2B5EF4-FFF2-40B4-BE49-F238E27FC236}">
              <a16:creationId xmlns:a16="http://schemas.microsoft.com/office/drawing/2014/main" xmlns="" id="{AD2CD090-8D3D-4D16-80AB-059E3CA0DDE9}"/>
            </a:ext>
          </a:extLst>
        </xdr:cNvPr>
        <xdr:cNvSpPr txBox="1"/>
      </xdr:nvSpPr>
      <xdr:spPr>
        <a:xfrm>
          <a:off x="83630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109238</xdr:rowOff>
    </xdr:from>
    <xdr:ext cx="405111" cy="259045"/>
    <xdr:sp macro="" textlink="">
      <xdr:nvSpPr>
        <xdr:cNvPr id="317" name="n_1mainValue【公営住宅】&#10;有形固定資産減価償却率">
          <a:extLst>
            <a:ext uri="{FF2B5EF4-FFF2-40B4-BE49-F238E27FC236}">
              <a16:creationId xmlns:a16="http://schemas.microsoft.com/office/drawing/2014/main" xmlns="" id="{0F263BAF-8B1F-4C64-A953-928D6E29F2DD}"/>
            </a:ext>
          </a:extLst>
        </xdr:cNvPr>
        <xdr:cNvSpPr txBox="1"/>
      </xdr:nvSpPr>
      <xdr:spPr>
        <a:xfrm>
          <a:off x="317056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318" name="n_2mainValue【公営住宅】&#10;有形固定資産減価償却率">
          <a:extLst>
            <a:ext uri="{FF2B5EF4-FFF2-40B4-BE49-F238E27FC236}">
              <a16:creationId xmlns:a16="http://schemas.microsoft.com/office/drawing/2014/main" xmlns="" id="{7CCC4D24-0C83-42A3-8113-8A2AFE0CCFC0}"/>
            </a:ext>
          </a:extLst>
        </xdr:cNvPr>
        <xdr:cNvSpPr txBox="1"/>
      </xdr:nvSpPr>
      <xdr:spPr>
        <a:xfrm>
          <a:off x="238570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9" name="n_3mainValue【公営住宅】&#10;有形固定資産減価償却率">
          <a:extLst>
            <a:ext uri="{FF2B5EF4-FFF2-40B4-BE49-F238E27FC236}">
              <a16:creationId xmlns:a16="http://schemas.microsoft.com/office/drawing/2014/main" xmlns="" id="{2B121588-2090-4CA8-A66D-21D7887066FD}"/>
            </a:ext>
          </a:extLst>
        </xdr:cNvPr>
        <xdr:cNvSpPr txBox="1"/>
      </xdr:nvSpPr>
      <xdr:spPr>
        <a:xfrm>
          <a:off x="16110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85741</xdr:rowOff>
    </xdr:from>
    <xdr:ext cx="405111" cy="259045"/>
    <xdr:sp macro="" textlink="">
      <xdr:nvSpPr>
        <xdr:cNvPr id="320" name="n_4mainValue【公営住宅】&#10;有形固定資産減価償却率">
          <a:extLst>
            <a:ext uri="{FF2B5EF4-FFF2-40B4-BE49-F238E27FC236}">
              <a16:creationId xmlns:a16="http://schemas.microsoft.com/office/drawing/2014/main" xmlns="" id="{0DC90F2A-A55F-4500-A7B7-651FCD8FDC8A}"/>
            </a:ext>
          </a:extLst>
        </xdr:cNvPr>
        <xdr:cNvSpPr txBox="1"/>
      </xdr:nvSpPr>
      <xdr:spPr>
        <a:xfrm>
          <a:off x="836304" y="1416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34B4070D-7E25-4D19-8850-7F2E2E48CE4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6CB44F88-E8E2-401A-94B0-7A774918FA1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8B391FA3-9C0F-4657-AE5E-AC89BC8A8F6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1C2431DB-4334-479F-A995-8259DE13E65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8657F820-37B7-4A2A-AAED-F3B55607ADD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41B5BCAD-1EB7-48AD-8CEF-A6BDE9ED01D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BBEAD103-14C0-4C74-8834-AD0A32FC140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A6C043D8-852E-4393-A37E-F132E760864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82637463-CA64-4588-9051-84C9776A5EF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C9678954-12DC-46F6-AFFB-B7448F4674C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xmlns="" id="{237FE1C8-8F95-4374-B83E-20BBE9E2495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xmlns="" id="{578DA83F-7349-49F8-A8C4-B60AA78C309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xmlns="" id="{FD777098-C36C-4600-A588-09A0D3DA7DC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xmlns="" id="{4CB42FDD-24AB-454C-8803-F5F8180F25D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F475B290-C4D5-4925-B3BE-0E7F5EBEE7F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E5859893-3342-493D-A57A-E4FD6C58A65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xmlns="" id="{A50431B6-4C43-4D94-AB30-569BC4C22035}"/>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xmlns="" id="{F6604A71-82DA-4448-B1B6-DFCCD042B992}"/>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xmlns="" id="{4A247430-3603-4DFE-97DC-66E32353FF04}"/>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xmlns="" id="{80D4AFFD-B2C6-40F7-A0C4-ECA582148341}"/>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CB2CDB89-9C54-497E-AFA4-3C5298F8997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xmlns="" id="{8F270D9A-0285-46C6-AED7-055554F74CD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786934E2-04EE-4F64-8C44-C59EB66D0A7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xmlns="" id="{6A3A0549-681A-46E3-9D14-78AC3990879F}"/>
            </a:ext>
          </a:extLst>
        </xdr:cNvPr>
        <xdr:cNvCxnSpPr/>
      </xdr:nvCxnSpPr>
      <xdr:spPr>
        <a:xfrm flipV="1">
          <a:off x="9219565" y="12968732"/>
          <a:ext cx="0"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xmlns="" id="{BF86D853-FDD6-4AD7-BE55-349DBC5B52DE}"/>
            </a:ext>
          </a:extLst>
        </xdr:cNvPr>
        <xdr:cNvSpPr txBox="1"/>
      </xdr:nvSpPr>
      <xdr:spPr>
        <a:xfrm>
          <a:off x="9258300"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xmlns="" id="{583B5017-2271-4FF6-AED6-73ECBB21C310}"/>
            </a:ext>
          </a:extLst>
        </xdr:cNvPr>
        <xdr:cNvCxnSpPr/>
      </xdr:nvCxnSpPr>
      <xdr:spPr>
        <a:xfrm>
          <a:off x="9154160" y="14415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xmlns="" id="{A55082AF-9856-4DCE-B253-618BDB9A9F39}"/>
            </a:ext>
          </a:extLst>
        </xdr:cNvPr>
        <xdr:cNvSpPr txBox="1"/>
      </xdr:nvSpPr>
      <xdr:spPr>
        <a:xfrm>
          <a:off x="9258300" y="127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xmlns="" id="{E9A82969-B3D3-46DF-9A03-483F14AB5B08}"/>
            </a:ext>
          </a:extLst>
        </xdr:cNvPr>
        <xdr:cNvCxnSpPr/>
      </xdr:nvCxnSpPr>
      <xdr:spPr>
        <a:xfrm>
          <a:off x="9154160" y="12968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xmlns="" id="{6614D538-20A0-4E4C-9034-4110798941CB}"/>
            </a:ext>
          </a:extLst>
        </xdr:cNvPr>
        <xdr:cNvSpPr txBox="1"/>
      </xdr:nvSpPr>
      <xdr:spPr>
        <a:xfrm>
          <a:off x="9258300" y="13998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xmlns="" id="{AD6B9C06-3EAB-4B43-B135-74EC8720DF7D}"/>
            </a:ext>
          </a:extLst>
        </xdr:cNvPr>
        <xdr:cNvSpPr/>
      </xdr:nvSpPr>
      <xdr:spPr>
        <a:xfrm>
          <a:off x="9192260" y="14142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xmlns="" id="{ED65B30A-DC93-4E8B-B2AC-D1543C205C4A}"/>
            </a:ext>
          </a:extLst>
        </xdr:cNvPr>
        <xdr:cNvSpPr/>
      </xdr:nvSpPr>
      <xdr:spPr>
        <a:xfrm>
          <a:off x="8445500" y="141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xmlns="" id="{8A21D1ED-AD9C-4F9D-BBD7-4A05F0CD308B}"/>
            </a:ext>
          </a:extLst>
        </xdr:cNvPr>
        <xdr:cNvSpPr/>
      </xdr:nvSpPr>
      <xdr:spPr>
        <a:xfrm>
          <a:off x="7670800" y="141660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xmlns="" id="{F51F3DB3-FEA5-4174-B2D0-97D882899F5B}"/>
            </a:ext>
          </a:extLst>
        </xdr:cNvPr>
        <xdr:cNvSpPr/>
      </xdr:nvSpPr>
      <xdr:spPr>
        <a:xfrm>
          <a:off x="687324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103378</xdr:rowOff>
    </xdr:from>
    <xdr:to>
      <xdr:col>36</xdr:col>
      <xdr:colOff>165100</xdr:colOff>
      <xdr:row>84</xdr:row>
      <xdr:rowOff>33528</xdr:rowOff>
    </xdr:to>
    <xdr:sp macro="" textlink="">
      <xdr:nvSpPr>
        <xdr:cNvPr id="354" name="フローチャート: 判断 353">
          <a:extLst>
            <a:ext uri="{FF2B5EF4-FFF2-40B4-BE49-F238E27FC236}">
              <a16:creationId xmlns:a16="http://schemas.microsoft.com/office/drawing/2014/main" xmlns="" id="{2AC63872-35BF-4488-A6F4-7E55666E83BD}"/>
            </a:ext>
          </a:extLst>
        </xdr:cNvPr>
        <xdr:cNvSpPr/>
      </xdr:nvSpPr>
      <xdr:spPr>
        <a:xfrm>
          <a:off x="6098540" y="14017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87CCEC14-629B-4F70-9099-5AD541D5A48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9D2690E5-5A6F-4679-9C0E-C7D132CEAAC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BAF95C76-16FB-45A5-B9BA-AE4D77F48A8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283FE748-8955-48D4-81D3-FD91466CA27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5D890910-EC5E-454B-AA8A-CA5AC9CAB8B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129794</xdr:rowOff>
    </xdr:from>
    <xdr:to>
      <xdr:col>55</xdr:col>
      <xdr:colOff>50800</xdr:colOff>
      <xdr:row>85</xdr:row>
      <xdr:rowOff>59944</xdr:rowOff>
    </xdr:to>
    <xdr:sp macro="" textlink="">
      <xdr:nvSpPr>
        <xdr:cNvPr id="360" name="楕円 359">
          <a:extLst>
            <a:ext uri="{FF2B5EF4-FFF2-40B4-BE49-F238E27FC236}">
              <a16:creationId xmlns:a16="http://schemas.microsoft.com/office/drawing/2014/main" xmlns="" id="{1B419663-2EEE-4DC7-AF49-D22714D7C814}"/>
            </a:ext>
          </a:extLst>
        </xdr:cNvPr>
        <xdr:cNvSpPr/>
      </xdr:nvSpPr>
      <xdr:spPr>
        <a:xfrm>
          <a:off x="9192260" y="14211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108221</xdr:rowOff>
    </xdr:from>
    <xdr:ext cx="469744" cy="259045"/>
    <xdr:sp macro="" textlink="">
      <xdr:nvSpPr>
        <xdr:cNvPr id="361" name="【公営住宅】&#10;一人当たり面積該当値テキスト">
          <a:extLst>
            <a:ext uri="{FF2B5EF4-FFF2-40B4-BE49-F238E27FC236}">
              <a16:creationId xmlns:a16="http://schemas.microsoft.com/office/drawing/2014/main" xmlns="" id="{580A4D4C-2F32-492D-943B-F136C7911B8A}"/>
            </a:ext>
          </a:extLst>
        </xdr:cNvPr>
        <xdr:cNvSpPr txBox="1"/>
      </xdr:nvSpPr>
      <xdr:spPr>
        <a:xfrm>
          <a:off x="9258300" y="141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141732</xdr:rowOff>
    </xdr:from>
    <xdr:to>
      <xdr:col>50</xdr:col>
      <xdr:colOff>165100</xdr:colOff>
      <xdr:row>85</xdr:row>
      <xdr:rowOff>71882</xdr:rowOff>
    </xdr:to>
    <xdr:sp macro="" textlink="">
      <xdr:nvSpPr>
        <xdr:cNvPr id="362" name="楕円 361">
          <a:extLst>
            <a:ext uri="{FF2B5EF4-FFF2-40B4-BE49-F238E27FC236}">
              <a16:creationId xmlns:a16="http://schemas.microsoft.com/office/drawing/2014/main" xmlns="" id="{875217D1-97AF-412B-96AC-720F663FF221}"/>
            </a:ext>
          </a:extLst>
        </xdr:cNvPr>
        <xdr:cNvSpPr/>
      </xdr:nvSpPr>
      <xdr:spPr>
        <a:xfrm>
          <a:off x="8445500" y="14223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9144</xdr:rowOff>
    </xdr:from>
    <xdr:to>
      <xdr:col>55</xdr:col>
      <xdr:colOff>0</xdr:colOff>
      <xdr:row>85</xdr:row>
      <xdr:rowOff>21082</xdr:rowOff>
    </xdr:to>
    <xdr:cxnSp macro="">
      <xdr:nvCxnSpPr>
        <xdr:cNvPr id="363" name="直線コネクタ 362">
          <a:extLst>
            <a:ext uri="{FF2B5EF4-FFF2-40B4-BE49-F238E27FC236}">
              <a16:creationId xmlns:a16="http://schemas.microsoft.com/office/drawing/2014/main" xmlns="" id="{EF1F08F3-DB29-49D4-93D1-DAF18243E252}"/>
            </a:ext>
          </a:extLst>
        </xdr:cNvPr>
        <xdr:cNvCxnSpPr/>
      </xdr:nvCxnSpPr>
      <xdr:spPr>
        <a:xfrm flipV="1">
          <a:off x="8496300" y="14258544"/>
          <a:ext cx="7239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xdr:rowOff>
    </xdr:from>
    <xdr:to>
      <xdr:col>46</xdr:col>
      <xdr:colOff>38100</xdr:colOff>
      <xdr:row>85</xdr:row>
      <xdr:rowOff>114427</xdr:rowOff>
    </xdr:to>
    <xdr:sp macro="" textlink="">
      <xdr:nvSpPr>
        <xdr:cNvPr id="364" name="楕円 363">
          <a:extLst>
            <a:ext uri="{FF2B5EF4-FFF2-40B4-BE49-F238E27FC236}">
              <a16:creationId xmlns:a16="http://schemas.microsoft.com/office/drawing/2014/main" xmlns="" id="{411B07FE-22C5-4B38-A9BD-BF2E0F511549}"/>
            </a:ext>
          </a:extLst>
        </xdr:cNvPr>
        <xdr:cNvSpPr/>
      </xdr:nvSpPr>
      <xdr:spPr>
        <a:xfrm>
          <a:off x="7670800" y="14262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21082</xdr:rowOff>
    </xdr:from>
    <xdr:to>
      <xdr:col>50</xdr:col>
      <xdr:colOff>114300</xdr:colOff>
      <xdr:row>85</xdr:row>
      <xdr:rowOff>63627</xdr:rowOff>
    </xdr:to>
    <xdr:cxnSp macro="">
      <xdr:nvCxnSpPr>
        <xdr:cNvPr id="365" name="直線コネクタ 364">
          <a:extLst>
            <a:ext uri="{FF2B5EF4-FFF2-40B4-BE49-F238E27FC236}">
              <a16:creationId xmlns:a16="http://schemas.microsoft.com/office/drawing/2014/main" xmlns="" id="{F7CA69BD-8AD8-446B-A46E-B72206AFEA2F}"/>
            </a:ext>
          </a:extLst>
        </xdr:cNvPr>
        <xdr:cNvCxnSpPr/>
      </xdr:nvCxnSpPr>
      <xdr:spPr>
        <a:xfrm flipV="1">
          <a:off x="7713980" y="14270482"/>
          <a:ext cx="78232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24512</xdr:rowOff>
    </xdr:from>
    <xdr:to>
      <xdr:col>41</xdr:col>
      <xdr:colOff>101600</xdr:colOff>
      <xdr:row>85</xdr:row>
      <xdr:rowOff>126112</xdr:rowOff>
    </xdr:to>
    <xdr:sp macro="" textlink="">
      <xdr:nvSpPr>
        <xdr:cNvPr id="366" name="楕円 365">
          <a:extLst>
            <a:ext uri="{FF2B5EF4-FFF2-40B4-BE49-F238E27FC236}">
              <a16:creationId xmlns:a16="http://schemas.microsoft.com/office/drawing/2014/main" xmlns="" id="{72B3F296-782E-4EDB-A4C8-5F028A2D683C}"/>
            </a:ext>
          </a:extLst>
        </xdr:cNvPr>
        <xdr:cNvSpPr/>
      </xdr:nvSpPr>
      <xdr:spPr>
        <a:xfrm>
          <a:off x="6873240" y="142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63627</xdr:rowOff>
    </xdr:from>
    <xdr:to>
      <xdr:col>45</xdr:col>
      <xdr:colOff>177800</xdr:colOff>
      <xdr:row>85</xdr:row>
      <xdr:rowOff>75312</xdr:rowOff>
    </xdr:to>
    <xdr:cxnSp macro="">
      <xdr:nvCxnSpPr>
        <xdr:cNvPr id="367" name="直線コネクタ 366">
          <a:extLst>
            <a:ext uri="{FF2B5EF4-FFF2-40B4-BE49-F238E27FC236}">
              <a16:creationId xmlns:a16="http://schemas.microsoft.com/office/drawing/2014/main" xmlns="" id="{B29050AA-2EF4-4201-B629-29C277AC4DD3}"/>
            </a:ext>
          </a:extLst>
        </xdr:cNvPr>
        <xdr:cNvCxnSpPr/>
      </xdr:nvCxnSpPr>
      <xdr:spPr>
        <a:xfrm flipV="1">
          <a:off x="6924040" y="14313027"/>
          <a:ext cx="78994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98171</xdr:rowOff>
    </xdr:from>
    <xdr:to>
      <xdr:col>36</xdr:col>
      <xdr:colOff>165100</xdr:colOff>
      <xdr:row>86</xdr:row>
      <xdr:rowOff>28321</xdr:rowOff>
    </xdr:to>
    <xdr:sp macro="" textlink="">
      <xdr:nvSpPr>
        <xdr:cNvPr id="368" name="楕円 367">
          <a:extLst>
            <a:ext uri="{FF2B5EF4-FFF2-40B4-BE49-F238E27FC236}">
              <a16:creationId xmlns:a16="http://schemas.microsoft.com/office/drawing/2014/main" xmlns="" id="{E64B3710-7DF8-4304-8394-EAD8ADA208B9}"/>
            </a:ext>
          </a:extLst>
        </xdr:cNvPr>
        <xdr:cNvSpPr/>
      </xdr:nvSpPr>
      <xdr:spPr>
        <a:xfrm>
          <a:off x="6098540" y="14347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75312</xdr:rowOff>
    </xdr:from>
    <xdr:to>
      <xdr:col>41</xdr:col>
      <xdr:colOff>50800</xdr:colOff>
      <xdr:row>85</xdr:row>
      <xdr:rowOff>148971</xdr:rowOff>
    </xdr:to>
    <xdr:cxnSp macro="">
      <xdr:nvCxnSpPr>
        <xdr:cNvPr id="369" name="直線コネクタ 368">
          <a:extLst>
            <a:ext uri="{FF2B5EF4-FFF2-40B4-BE49-F238E27FC236}">
              <a16:creationId xmlns:a16="http://schemas.microsoft.com/office/drawing/2014/main" xmlns="" id="{4723B4A6-F32A-4875-A511-FB07B746CAE3}"/>
            </a:ext>
          </a:extLst>
        </xdr:cNvPr>
        <xdr:cNvCxnSpPr/>
      </xdr:nvCxnSpPr>
      <xdr:spPr>
        <a:xfrm flipV="1">
          <a:off x="6149340" y="14324712"/>
          <a:ext cx="7747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xmlns="" id="{9AC011B7-668E-4F67-902A-DD52C533187C}"/>
            </a:ext>
          </a:extLst>
        </xdr:cNvPr>
        <xdr:cNvSpPr txBox="1"/>
      </xdr:nvSpPr>
      <xdr:spPr>
        <a:xfrm>
          <a:off x="8271587" y="139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xmlns="" id="{CDAE69A9-8634-42D4-B679-EF99C4185418}"/>
            </a:ext>
          </a:extLst>
        </xdr:cNvPr>
        <xdr:cNvSpPr txBox="1"/>
      </xdr:nvSpPr>
      <xdr:spPr>
        <a:xfrm>
          <a:off x="7509587" y="139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xmlns="" id="{E6D8C9BF-682C-4E19-84AC-E2B8B9112E62}"/>
            </a:ext>
          </a:extLst>
        </xdr:cNvPr>
        <xdr:cNvSpPr txBox="1"/>
      </xdr:nvSpPr>
      <xdr:spPr>
        <a:xfrm>
          <a:off x="671202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50055</xdr:rowOff>
    </xdr:from>
    <xdr:ext cx="469744" cy="259045"/>
    <xdr:sp macro="" textlink="">
      <xdr:nvSpPr>
        <xdr:cNvPr id="373" name="n_4aveValue【公営住宅】&#10;一人当たり面積">
          <a:extLst>
            <a:ext uri="{FF2B5EF4-FFF2-40B4-BE49-F238E27FC236}">
              <a16:creationId xmlns:a16="http://schemas.microsoft.com/office/drawing/2014/main" xmlns="" id="{AE5FB291-31CB-493C-AA20-5B86FBA3C4B6}"/>
            </a:ext>
          </a:extLst>
        </xdr:cNvPr>
        <xdr:cNvSpPr txBox="1"/>
      </xdr:nvSpPr>
      <xdr:spPr>
        <a:xfrm>
          <a:off x="5937327" y="137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63009</xdr:rowOff>
    </xdr:from>
    <xdr:ext cx="469744" cy="259045"/>
    <xdr:sp macro="" textlink="">
      <xdr:nvSpPr>
        <xdr:cNvPr id="374" name="n_1mainValue【公営住宅】&#10;一人当たり面積">
          <a:extLst>
            <a:ext uri="{FF2B5EF4-FFF2-40B4-BE49-F238E27FC236}">
              <a16:creationId xmlns:a16="http://schemas.microsoft.com/office/drawing/2014/main" xmlns="" id="{DC2EB526-3F4C-4287-A7A1-1F71B9F1E930}"/>
            </a:ext>
          </a:extLst>
        </xdr:cNvPr>
        <xdr:cNvSpPr txBox="1"/>
      </xdr:nvSpPr>
      <xdr:spPr>
        <a:xfrm>
          <a:off x="8271587" y="143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105554</xdr:rowOff>
    </xdr:from>
    <xdr:ext cx="469744" cy="259045"/>
    <xdr:sp macro="" textlink="">
      <xdr:nvSpPr>
        <xdr:cNvPr id="375" name="n_2mainValue【公営住宅】&#10;一人当たり面積">
          <a:extLst>
            <a:ext uri="{FF2B5EF4-FFF2-40B4-BE49-F238E27FC236}">
              <a16:creationId xmlns:a16="http://schemas.microsoft.com/office/drawing/2014/main" xmlns="" id="{BBD7C808-B6FE-4B64-9468-C73BD8E242B7}"/>
            </a:ext>
          </a:extLst>
        </xdr:cNvPr>
        <xdr:cNvSpPr txBox="1"/>
      </xdr:nvSpPr>
      <xdr:spPr>
        <a:xfrm>
          <a:off x="7509587" y="143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117239</xdr:rowOff>
    </xdr:from>
    <xdr:ext cx="469744" cy="259045"/>
    <xdr:sp macro="" textlink="">
      <xdr:nvSpPr>
        <xdr:cNvPr id="376" name="n_3mainValue【公営住宅】&#10;一人当たり面積">
          <a:extLst>
            <a:ext uri="{FF2B5EF4-FFF2-40B4-BE49-F238E27FC236}">
              <a16:creationId xmlns:a16="http://schemas.microsoft.com/office/drawing/2014/main" xmlns="" id="{2560084C-84AD-481E-B918-EA0441F82F96}"/>
            </a:ext>
          </a:extLst>
        </xdr:cNvPr>
        <xdr:cNvSpPr txBox="1"/>
      </xdr:nvSpPr>
      <xdr:spPr>
        <a:xfrm>
          <a:off x="6712027" y="14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19448</xdr:rowOff>
    </xdr:from>
    <xdr:ext cx="469744" cy="259045"/>
    <xdr:sp macro="" textlink="">
      <xdr:nvSpPr>
        <xdr:cNvPr id="377" name="n_4mainValue【公営住宅】&#10;一人当たり面積">
          <a:extLst>
            <a:ext uri="{FF2B5EF4-FFF2-40B4-BE49-F238E27FC236}">
              <a16:creationId xmlns:a16="http://schemas.microsoft.com/office/drawing/2014/main" xmlns="" id="{14B80A9B-CA30-42C3-B989-CDF2D117C540}"/>
            </a:ext>
          </a:extLst>
        </xdr:cNvPr>
        <xdr:cNvSpPr txBox="1"/>
      </xdr:nvSpPr>
      <xdr:spPr>
        <a:xfrm>
          <a:off x="5937327" y="144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E612CF26-467D-492B-89ED-A8EC2D83258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83F08395-E0B3-460B-AED4-7B5370A885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330D486B-B6E2-48A5-8595-73150ACECCF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9B564416-B546-4130-B6A0-1744957C92F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D0AA22BE-6A5F-4BB8-BC5C-E30C31AC265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7B665B0C-8CF8-4874-A766-5C28DA3C251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6A045218-2E56-4CA1-B742-55662F3F7AE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39110088-E619-440B-85B8-88B52B38D83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4083C5D5-1B04-4E5B-8DE6-5B8D3B170FF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9BF807DF-2D25-439B-8E3C-7181A9EFA54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6548E6A0-2D5C-4B78-9807-E65F28B95E5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355EF710-8E43-402B-8796-217D6D5D1F7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234B78A8-D114-4F13-A5A9-3A806A99F63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D37F228C-A5C0-4E83-AF28-18A8F78BC1A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A07A590C-F2BE-47C4-A5F7-E7B0D2F8E1A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CA77326B-39A5-452A-B45D-EA0B24C5CEE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C594FF1D-4555-485D-860E-93ED31D98D3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A0412517-7E5D-41FC-BD6A-60961E4DD1F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24A6805D-A077-436C-AB16-7AE5D199C80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8B4E5321-7794-43FD-9BA3-ADCE39A70D9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0A6F36CC-FD5C-4D3E-95E3-911821797DD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9CEFF91E-7F89-43A9-8A09-97AC1E415ED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28CAF523-0592-43F5-A5CE-2771712A226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D020E6B6-B28F-45D9-ADF0-3B3FF59488E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42BCA292-4B27-462E-A3A4-1AEF3D8EDFC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48223EF9-C865-4077-99A7-365C7FD57E4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93AD7DD5-9387-4E2F-B221-9FF8D933CB8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39614FEB-EC0B-4030-A8BF-7DEA8DF9604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xmlns="" id="{AF4821D4-97D9-42A4-9348-0A6E94F2ACE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15A16E83-4FF4-4707-91AA-509395DBDE7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xmlns="" id="{3760C8AA-D828-4713-A6E4-5EAE9505293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C0B88A33-C327-48A6-B209-4FDC7E0A9EF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xmlns="" id="{5E778268-E0C8-4E14-8BE1-B6518F1B09D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CD81F9AE-5162-4585-A20E-A679F8A4D81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xmlns="" id="{2753DA4A-1705-422A-8BE4-0CA1D38EC95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F531DB7A-DDD8-424C-B632-EA6B1D4B63A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xmlns="" id="{ED60AE27-8883-4C7D-8DC7-7933A1627EF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FD22AA7B-3B7B-4760-9CA9-63E175E4462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xmlns="" id="{DE54340C-5926-49DB-9FE3-83BD45905E1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772A7D5D-D195-437E-9980-01E210A9548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866E8706-E330-4244-A2A3-705AFE7B7E2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a:extLst>
            <a:ext uri="{FF2B5EF4-FFF2-40B4-BE49-F238E27FC236}">
              <a16:creationId xmlns:a16="http://schemas.microsoft.com/office/drawing/2014/main" xmlns="" id="{AC7C3B49-3A9A-4643-B67C-E03D9503405F}"/>
            </a:ext>
          </a:extLst>
        </xdr:cNvPr>
        <xdr:cNvCxnSpPr/>
      </xdr:nvCxnSpPr>
      <xdr:spPr>
        <a:xfrm flipV="1">
          <a:off x="14375764" y="562954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xmlns="" id="{611F8090-032F-4BDE-9C2F-5A354DB415F4}"/>
            </a:ext>
          </a:extLst>
        </xdr:cNvPr>
        <xdr:cNvSpPr txBox="1"/>
      </xdr:nvSpPr>
      <xdr:spPr>
        <a:xfrm>
          <a:off x="144145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a:extLst>
            <a:ext uri="{FF2B5EF4-FFF2-40B4-BE49-F238E27FC236}">
              <a16:creationId xmlns:a16="http://schemas.microsoft.com/office/drawing/2014/main" xmlns="" id="{2256D983-A17D-43E1-8BC5-B9AAEC2B14EA}"/>
            </a:ext>
          </a:extLst>
        </xdr:cNvPr>
        <xdr:cNvCxnSpPr/>
      </xdr:nvCxnSpPr>
      <xdr:spPr>
        <a:xfrm>
          <a:off x="1428750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xmlns="" id="{6B8DE3CA-D7E4-4853-B154-6AD7B93B4845}"/>
            </a:ext>
          </a:extLst>
        </xdr:cNvPr>
        <xdr:cNvSpPr txBox="1"/>
      </xdr:nvSpPr>
      <xdr:spPr>
        <a:xfrm>
          <a:off x="14414500" y="5408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a:extLst>
            <a:ext uri="{FF2B5EF4-FFF2-40B4-BE49-F238E27FC236}">
              <a16:creationId xmlns:a16="http://schemas.microsoft.com/office/drawing/2014/main" xmlns="" id="{8E033348-C831-4BD9-96CA-C5AB383F4739}"/>
            </a:ext>
          </a:extLst>
        </xdr:cNvPr>
        <xdr:cNvCxnSpPr/>
      </xdr:nvCxnSpPr>
      <xdr:spPr>
        <a:xfrm>
          <a:off x="14287500" y="562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BF5AA620-7186-481B-9286-B3A42DAF83C7}"/>
            </a:ext>
          </a:extLst>
        </xdr:cNvPr>
        <xdr:cNvSpPr txBox="1"/>
      </xdr:nvSpPr>
      <xdr:spPr>
        <a:xfrm>
          <a:off x="14414500" y="6350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a:extLst>
            <a:ext uri="{FF2B5EF4-FFF2-40B4-BE49-F238E27FC236}">
              <a16:creationId xmlns:a16="http://schemas.microsoft.com/office/drawing/2014/main" xmlns="" id="{1B399247-5A07-411A-9F00-4ECB541D87EE}"/>
            </a:ext>
          </a:extLst>
        </xdr:cNvPr>
        <xdr:cNvSpPr/>
      </xdr:nvSpPr>
      <xdr:spPr>
        <a:xfrm>
          <a:off x="14325600" y="63717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a:extLst>
            <a:ext uri="{FF2B5EF4-FFF2-40B4-BE49-F238E27FC236}">
              <a16:creationId xmlns:a16="http://schemas.microsoft.com/office/drawing/2014/main" xmlns="" id="{32EC5ED0-C6BE-40AB-A42D-55DB8A62FE61}"/>
            </a:ext>
          </a:extLst>
        </xdr:cNvPr>
        <xdr:cNvSpPr/>
      </xdr:nvSpPr>
      <xdr:spPr>
        <a:xfrm>
          <a:off x="135788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xmlns="" id="{C09C223E-25CC-4C16-87CB-E82E03BB5F62}"/>
            </a:ext>
          </a:extLst>
        </xdr:cNvPr>
        <xdr:cNvSpPr/>
      </xdr:nvSpPr>
      <xdr:spPr>
        <a:xfrm>
          <a:off x="1280414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a:extLst>
            <a:ext uri="{FF2B5EF4-FFF2-40B4-BE49-F238E27FC236}">
              <a16:creationId xmlns:a16="http://schemas.microsoft.com/office/drawing/2014/main" xmlns="" id="{CA041155-C8B1-4AD0-8E83-5EFDCB8041A6}"/>
            </a:ext>
          </a:extLst>
        </xdr:cNvPr>
        <xdr:cNvSpPr/>
      </xdr:nvSpPr>
      <xdr:spPr>
        <a:xfrm>
          <a:off x="12029440" y="6377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9" name="フローチャート: 判断 428">
          <a:extLst>
            <a:ext uri="{FF2B5EF4-FFF2-40B4-BE49-F238E27FC236}">
              <a16:creationId xmlns:a16="http://schemas.microsoft.com/office/drawing/2014/main" xmlns="" id="{5F757126-40D3-46D3-B52B-83C1F10251F0}"/>
            </a:ext>
          </a:extLst>
        </xdr:cNvPr>
        <xdr:cNvSpPr/>
      </xdr:nvSpPr>
      <xdr:spPr>
        <a:xfrm>
          <a:off x="1123188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32394A0D-3B0B-416C-83FE-B5AF8DD22B4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CF5230E-1EC8-4336-B260-FF3E5324FD7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4050BAC9-0FE3-460B-B2DB-ADE6B6BAF02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51D0562E-44AE-4F45-BB6E-8E2C1092ABF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91D6C0DA-9988-4F15-AB66-39C95787894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35" name="楕円 434">
          <a:extLst>
            <a:ext uri="{FF2B5EF4-FFF2-40B4-BE49-F238E27FC236}">
              <a16:creationId xmlns:a16="http://schemas.microsoft.com/office/drawing/2014/main" xmlns="" id="{CEF10A6A-0986-4662-B0E8-F9CFD1AAF552}"/>
            </a:ext>
          </a:extLst>
        </xdr:cNvPr>
        <xdr:cNvSpPr/>
      </xdr:nvSpPr>
      <xdr:spPr>
        <a:xfrm>
          <a:off x="14325600" y="60849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C6CA4CA3-F083-4390-B607-D3831EEC24A7}"/>
            </a:ext>
          </a:extLst>
        </xdr:cNvPr>
        <xdr:cNvSpPr txBox="1"/>
      </xdr:nvSpPr>
      <xdr:spPr>
        <a:xfrm>
          <a:off x="14414500"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437" name="楕円 436">
          <a:extLst>
            <a:ext uri="{FF2B5EF4-FFF2-40B4-BE49-F238E27FC236}">
              <a16:creationId xmlns:a16="http://schemas.microsoft.com/office/drawing/2014/main" xmlns="" id="{C8B4146F-A4A6-4F67-AD08-C4E9D2D85F9E}"/>
            </a:ext>
          </a:extLst>
        </xdr:cNvPr>
        <xdr:cNvSpPr/>
      </xdr:nvSpPr>
      <xdr:spPr>
        <a:xfrm>
          <a:off x="135788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100693</xdr:rowOff>
    </xdr:to>
    <xdr:cxnSp macro="">
      <xdr:nvCxnSpPr>
        <xdr:cNvPr id="438" name="直線コネクタ 437">
          <a:extLst>
            <a:ext uri="{FF2B5EF4-FFF2-40B4-BE49-F238E27FC236}">
              <a16:creationId xmlns:a16="http://schemas.microsoft.com/office/drawing/2014/main" xmlns="" id="{3B9D3639-3B4B-4D0E-8C62-C6293A6E3B33}"/>
            </a:ext>
          </a:extLst>
        </xdr:cNvPr>
        <xdr:cNvCxnSpPr/>
      </xdr:nvCxnSpPr>
      <xdr:spPr>
        <a:xfrm>
          <a:off x="13629640" y="6099810"/>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39" name="楕円 438">
          <a:extLst>
            <a:ext uri="{FF2B5EF4-FFF2-40B4-BE49-F238E27FC236}">
              <a16:creationId xmlns:a16="http://schemas.microsoft.com/office/drawing/2014/main" xmlns="" id="{0EF5E03E-A1F0-42D9-BAF5-26A0D3F8838D}"/>
            </a:ext>
          </a:extLst>
        </xdr:cNvPr>
        <xdr:cNvSpPr/>
      </xdr:nvSpPr>
      <xdr:spPr>
        <a:xfrm>
          <a:off x="1280414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64770</xdr:rowOff>
    </xdr:to>
    <xdr:cxnSp macro="">
      <xdr:nvCxnSpPr>
        <xdr:cNvPr id="440" name="直線コネクタ 439">
          <a:extLst>
            <a:ext uri="{FF2B5EF4-FFF2-40B4-BE49-F238E27FC236}">
              <a16:creationId xmlns:a16="http://schemas.microsoft.com/office/drawing/2014/main" xmlns="" id="{F2F2CF8C-066E-4370-9981-F18368D55EDB}"/>
            </a:ext>
          </a:extLst>
        </xdr:cNvPr>
        <xdr:cNvCxnSpPr/>
      </xdr:nvCxnSpPr>
      <xdr:spPr>
        <a:xfrm>
          <a:off x="12854940" y="60655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115207</xdr:rowOff>
    </xdr:from>
    <xdr:to>
      <xdr:col>72</xdr:col>
      <xdr:colOff>38100</xdr:colOff>
      <xdr:row>36</xdr:row>
      <xdr:rowOff>45357</xdr:rowOff>
    </xdr:to>
    <xdr:sp macro="" textlink="">
      <xdr:nvSpPr>
        <xdr:cNvPr id="441" name="楕円 440">
          <a:extLst>
            <a:ext uri="{FF2B5EF4-FFF2-40B4-BE49-F238E27FC236}">
              <a16:creationId xmlns:a16="http://schemas.microsoft.com/office/drawing/2014/main" xmlns="" id="{097E3791-24BD-4FF3-97AD-41359EC510B3}"/>
            </a:ext>
          </a:extLst>
        </xdr:cNvPr>
        <xdr:cNvSpPr/>
      </xdr:nvSpPr>
      <xdr:spPr>
        <a:xfrm>
          <a:off x="12029440" y="5982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166007</xdr:rowOff>
    </xdr:from>
    <xdr:to>
      <xdr:col>76</xdr:col>
      <xdr:colOff>114300</xdr:colOff>
      <xdr:row>36</xdr:row>
      <xdr:rowOff>30480</xdr:rowOff>
    </xdr:to>
    <xdr:cxnSp macro="">
      <xdr:nvCxnSpPr>
        <xdr:cNvPr id="442" name="直線コネクタ 441">
          <a:extLst>
            <a:ext uri="{FF2B5EF4-FFF2-40B4-BE49-F238E27FC236}">
              <a16:creationId xmlns:a16="http://schemas.microsoft.com/office/drawing/2014/main" xmlns="" id="{BF684B78-5E12-4C79-BA3B-9B23CBF81A15}"/>
            </a:ext>
          </a:extLst>
        </xdr:cNvPr>
        <xdr:cNvCxnSpPr/>
      </xdr:nvCxnSpPr>
      <xdr:spPr>
        <a:xfrm>
          <a:off x="12072620" y="6033407"/>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79284</xdr:rowOff>
    </xdr:from>
    <xdr:to>
      <xdr:col>67</xdr:col>
      <xdr:colOff>101600</xdr:colOff>
      <xdr:row>36</xdr:row>
      <xdr:rowOff>9434</xdr:rowOff>
    </xdr:to>
    <xdr:sp macro="" textlink="">
      <xdr:nvSpPr>
        <xdr:cNvPr id="443" name="楕円 442">
          <a:extLst>
            <a:ext uri="{FF2B5EF4-FFF2-40B4-BE49-F238E27FC236}">
              <a16:creationId xmlns:a16="http://schemas.microsoft.com/office/drawing/2014/main" xmlns="" id="{DC8FAD75-3ECC-4FC7-A0EE-4F521E72C6CE}"/>
            </a:ext>
          </a:extLst>
        </xdr:cNvPr>
        <xdr:cNvSpPr/>
      </xdr:nvSpPr>
      <xdr:spPr>
        <a:xfrm>
          <a:off x="11231880" y="5946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130084</xdr:rowOff>
    </xdr:from>
    <xdr:to>
      <xdr:col>71</xdr:col>
      <xdr:colOff>177800</xdr:colOff>
      <xdr:row>35</xdr:row>
      <xdr:rowOff>166007</xdr:rowOff>
    </xdr:to>
    <xdr:cxnSp macro="">
      <xdr:nvCxnSpPr>
        <xdr:cNvPr id="444" name="直線コネクタ 443">
          <a:extLst>
            <a:ext uri="{FF2B5EF4-FFF2-40B4-BE49-F238E27FC236}">
              <a16:creationId xmlns:a16="http://schemas.microsoft.com/office/drawing/2014/main" xmlns="" id="{662E466A-E2AE-46DA-9616-387CC4BD67E3}"/>
            </a:ext>
          </a:extLst>
        </xdr:cNvPr>
        <xdr:cNvCxnSpPr/>
      </xdr:nvCxnSpPr>
      <xdr:spPr>
        <a:xfrm>
          <a:off x="11282680" y="599748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1E8EEDF2-443B-424F-BF45-B97EB90BDD0C}"/>
            </a:ext>
          </a:extLst>
        </xdr:cNvPr>
        <xdr:cNvSpPr txBox="1"/>
      </xdr:nvSpPr>
      <xdr:spPr>
        <a:xfrm>
          <a:off x="1343724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E374413C-CD28-4F56-B8F9-A9FB883D4600}"/>
            </a:ext>
          </a:extLst>
        </xdr:cNvPr>
        <xdr:cNvSpPr txBox="1"/>
      </xdr:nvSpPr>
      <xdr:spPr>
        <a:xfrm>
          <a:off x="1267524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EC7C8108-4571-4BDB-82D6-31B35408C920}"/>
            </a:ext>
          </a:extLst>
        </xdr:cNvPr>
        <xdr:cNvSpPr txBox="1"/>
      </xdr:nvSpPr>
      <xdr:spPr>
        <a:xfrm>
          <a:off x="11900544" y="647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D74E9955-C45D-4FBB-87D7-D991B0D1D57B}"/>
            </a:ext>
          </a:extLst>
        </xdr:cNvPr>
        <xdr:cNvSpPr txBox="1"/>
      </xdr:nvSpPr>
      <xdr:spPr>
        <a:xfrm>
          <a:off x="1110298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E01FB3CD-924F-4190-B880-4C41884E54A7}"/>
            </a:ext>
          </a:extLst>
        </xdr:cNvPr>
        <xdr:cNvSpPr txBox="1"/>
      </xdr:nvSpPr>
      <xdr:spPr>
        <a:xfrm>
          <a:off x="134372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D8287A68-2D7E-4297-BAB6-DA6E3D19EC00}"/>
            </a:ext>
          </a:extLst>
        </xdr:cNvPr>
        <xdr:cNvSpPr txBox="1"/>
      </xdr:nvSpPr>
      <xdr:spPr>
        <a:xfrm>
          <a:off x="12675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61884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B3B75565-29E7-42A1-A55B-E101D442D309}"/>
            </a:ext>
          </a:extLst>
        </xdr:cNvPr>
        <xdr:cNvSpPr txBox="1"/>
      </xdr:nvSpPr>
      <xdr:spPr>
        <a:xfrm>
          <a:off x="11900544" y="576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25961</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6F9EB9D3-94E8-4512-A265-8CEB51762D8F}"/>
            </a:ext>
          </a:extLst>
        </xdr:cNvPr>
        <xdr:cNvSpPr txBox="1"/>
      </xdr:nvSpPr>
      <xdr:spPr>
        <a:xfrm>
          <a:off x="11102984"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27A330A5-A0AA-405A-BCDD-9AF97B4EE65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DBB94D1B-2CDA-4E4B-B206-D6CD769787D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AD4F8F36-BB9B-4252-B03F-3AD66297A6F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134D38CD-D3D4-473D-B84E-EACA0850655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A99B8A2C-5F2F-44DF-935D-33ADC15E8A0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45B58A8A-45D1-4588-A817-7944B43786A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C47CE8DE-393E-48D7-BE91-48B166493EA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69E2C827-AA9C-4038-BCC2-3FCF1195A88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638B8652-E938-48FE-9B69-C4B8E6669EE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4FD95FC3-0A1B-46BE-9CC5-9D265E30ACF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3390F61A-82BA-4EF9-94D8-41D3E8AB8809}"/>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xmlns="" id="{C8A14FC4-A4DA-4CE4-96B7-C8203F6AF3EF}"/>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7117D2D8-9AE0-412C-BCE4-6F1874762F5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xmlns="" id="{0CAF9410-6610-4E33-8369-7CB60A0D30BA}"/>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248C0204-1E00-4966-B927-953858A2EDB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xmlns="" id="{E6B2A44D-BAAD-4C85-B239-A28044515BE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62E81E7C-A107-4CE2-A43E-4ABDF1497FA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xmlns="" id="{A63F0EEF-10DC-4A99-8472-2F1F226AA7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55159189-CD1D-4CCB-AD6B-0690EF0B7E5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xmlns="" id="{7316941B-5774-4201-B63E-0EC69F041AB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xmlns="" id="{72611039-8ABC-42F6-B1FD-F78E2C2699F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a:extLst>
            <a:ext uri="{FF2B5EF4-FFF2-40B4-BE49-F238E27FC236}">
              <a16:creationId xmlns:a16="http://schemas.microsoft.com/office/drawing/2014/main" xmlns="" id="{E2141B01-1D77-4386-A6BA-1BFABFBADE9E}"/>
            </a:ext>
          </a:extLst>
        </xdr:cNvPr>
        <xdr:cNvCxnSpPr/>
      </xdr:nvCxnSpPr>
      <xdr:spPr>
        <a:xfrm flipV="1">
          <a:off x="19509104" y="5807964"/>
          <a:ext cx="0" cy="1128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xmlns="" id="{83E0D3BD-2927-4B60-8209-8AD1D4531AC4}"/>
            </a:ext>
          </a:extLst>
        </xdr:cNvPr>
        <xdr:cNvSpPr txBox="1"/>
      </xdr:nvSpPr>
      <xdr:spPr>
        <a:xfrm>
          <a:off x="19547840" y="69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a:extLst>
            <a:ext uri="{FF2B5EF4-FFF2-40B4-BE49-F238E27FC236}">
              <a16:creationId xmlns:a16="http://schemas.microsoft.com/office/drawing/2014/main" xmlns="" id="{58F235F8-FBF6-4D96-B79D-7D6F1B266263}"/>
            </a:ext>
          </a:extLst>
        </xdr:cNvPr>
        <xdr:cNvCxnSpPr/>
      </xdr:nvCxnSpPr>
      <xdr:spPr>
        <a:xfrm>
          <a:off x="19443700" y="6936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xmlns="" id="{14321629-DEC7-4C60-B74B-DB460C32DBD5}"/>
            </a:ext>
          </a:extLst>
        </xdr:cNvPr>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a:extLst>
            <a:ext uri="{FF2B5EF4-FFF2-40B4-BE49-F238E27FC236}">
              <a16:creationId xmlns:a16="http://schemas.microsoft.com/office/drawing/2014/main" xmlns="" id="{E07B90EA-D6C9-429B-9DB3-D857826D9B67}"/>
            </a:ext>
          </a:extLst>
        </xdr:cNvPr>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xmlns="" id="{78FD54B2-7F54-45BF-AC7A-3864E6D8029E}"/>
            </a:ext>
          </a:extLst>
        </xdr:cNvPr>
        <xdr:cNvSpPr txBox="1"/>
      </xdr:nvSpPr>
      <xdr:spPr>
        <a:xfrm>
          <a:off x="19547840" y="6736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a:extLst>
            <a:ext uri="{FF2B5EF4-FFF2-40B4-BE49-F238E27FC236}">
              <a16:creationId xmlns:a16="http://schemas.microsoft.com/office/drawing/2014/main" xmlns="" id="{6C2D8D7F-0AC0-4248-A7EE-03D7D13C8956}"/>
            </a:ext>
          </a:extLst>
        </xdr:cNvPr>
        <xdr:cNvSpPr/>
      </xdr:nvSpPr>
      <xdr:spPr>
        <a:xfrm>
          <a:off x="19458940" y="6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a:extLst>
            <a:ext uri="{FF2B5EF4-FFF2-40B4-BE49-F238E27FC236}">
              <a16:creationId xmlns:a16="http://schemas.microsoft.com/office/drawing/2014/main" xmlns="" id="{A6B54ED2-71D7-4090-93E1-1F830B353F62}"/>
            </a:ext>
          </a:extLst>
        </xdr:cNvPr>
        <xdr:cNvSpPr/>
      </xdr:nvSpPr>
      <xdr:spPr>
        <a:xfrm>
          <a:off x="18735040" y="67259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a:extLst>
            <a:ext uri="{FF2B5EF4-FFF2-40B4-BE49-F238E27FC236}">
              <a16:creationId xmlns:a16="http://schemas.microsoft.com/office/drawing/2014/main" xmlns="" id="{E4E53632-23D0-4B5B-9AFA-FB8C951159B3}"/>
            </a:ext>
          </a:extLst>
        </xdr:cNvPr>
        <xdr:cNvSpPr/>
      </xdr:nvSpPr>
      <xdr:spPr>
        <a:xfrm>
          <a:off x="17937480" y="678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a:extLst>
            <a:ext uri="{FF2B5EF4-FFF2-40B4-BE49-F238E27FC236}">
              <a16:creationId xmlns:a16="http://schemas.microsoft.com/office/drawing/2014/main" xmlns="" id="{C1620B73-040D-4D0A-B53B-8D097D817A5B}"/>
            </a:ext>
          </a:extLst>
        </xdr:cNvPr>
        <xdr:cNvSpPr/>
      </xdr:nvSpPr>
      <xdr:spPr>
        <a:xfrm>
          <a:off x="17162780" y="6805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84" name="フローチャート: 判断 483">
          <a:extLst>
            <a:ext uri="{FF2B5EF4-FFF2-40B4-BE49-F238E27FC236}">
              <a16:creationId xmlns:a16="http://schemas.microsoft.com/office/drawing/2014/main" xmlns="" id="{461E3665-E830-47D9-98D2-B4355F7C6359}"/>
            </a:ext>
          </a:extLst>
        </xdr:cNvPr>
        <xdr:cNvSpPr/>
      </xdr:nvSpPr>
      <xdr:spPr>
        <a:xfrm>
          <a:off x="1638808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A01E113D-AB0E-4873-BEB0-4136113CCD5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1027FCC6-3710-4358-876E-21EC8823751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BF2E885A-A28A-49B4-B782-EB89CC5342E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996441A4-B807-4BA9-9F90-9D942E72ABA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FEF5E021-D3D7-4D17-A103-17B3F5A9C74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167589</xdr:rowOff>
    </xdr:from>
    <xdr:to>
      <xdr:col>116</xdr:col>
      <xdr:colOff>114300</xdr:colOff>
      <xdr:row>40</xdr:row>
      <xdr:rowOff>97739</xdr:rowOff>
    </xdr:to>
    <xdr:sp macro="" textlink="">
      <xdr:nvSpPr>
        <xdr:cNvPr id="490" name="楕円 489">
          <a:extLst>
            <a:ext uri="{FF2B5EF4-FFF2-40B4-BE49-F238E27FC236}">
              <a16:creationId xmlns:a16="http://schemas.microsoft.com/office/drawing/2014/main" xmlns="" id="{65BC2571-9FE1-4E31-B1AD-630B3CA3DC95}"/>
            </a:ext>
          </a:extLst>
        </xdr:cNvPr>
        <xdr:cNvSpPr/>
      </xdr:nvSpPr>
      <xdr:spPr>
        <a:xfrm>
          <a:off x="19458940" y="6705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19016</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xmlns="" id="{4B55D170-9626-4856-9CD8-0BEBB65DF96A}"/>
            </a:ext>
          </a:extLst>
        </xdr:cNvPr>
        <xdr:cNvSpPr txBox="1"/>
      </xdr:nvSpPr>
      <xdr:spPr>
        <a:xfrm>
          <a:off x="19547840" y="65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xdr:rowOff>
    </xdr:from>
    <xdr:to>
      <xdr:col>112</xdr:col>
      <xdr:colOff>38100</xdr:colOff>
      <xdr:row>40</xdr:row>
      <xdr:rowOff>109169</xdr:rowOff>
    </xdr:to>
    <xdr:sp macro="" textlink="">
      <xdr:nvSpPr>
        <xdr:cNvPr id="492" name="楕円 491">
          <a:extLst>
            <a:ext uri="{FF2B5EF4-FFF2-40B4-BE49-F238E27FC236}">
              <a16:creationId xmlns:a16="http://schemas.microsoft.com/office/drawing/2014/main" xmlns="" id="{5321A542-90F1-425D-BF93-615497A165F1}"/>
            </a:ext>
          </a:extLst>
        </xdr:cNvPr>
        <xdr:cNvSpPr/>
      </xdr:nvSpPr>
      <xdr:spPr>
        <a:xfrm>
          <a:off x="18735040" y="6713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46939</xdr:rowOff>
    </xdr:from>
    <xdr:to>
      <xdr:col>116</xdr:col>
      <xdr:colOff>63500</xdr:colOff>
      <xdr:row>40</xdr:row>
      <xdr:rowOff>58369</xdr:rowOff>
    </xdr:to>
    <xdr:cxnSp macro="">
      <xdr:nvCxnSpPr>
        <xdr:cNvPr id="493" name="直線コネクタ 492">
          <a:extLst>
            <a:ext uri="{FF2B5EF4-FFF2-40B4-BE49-F238E27FC236}">
              <a16:creationId xmlns:a16="http://schemas.microsoft.com/office/drawing/2014/main" xmlns="" id="{A04F323E-CDE3-4558-B3B4-C7CFA4E0719A}"/>
            </a:ext>
          </a:extLst>
        </xdr:cNvPr>
        <xdr:cNvCxnSpPr/>
      </xdr:nvCxnSpPr>
      <xdr:spPr>
        <a:xfrm flipV="1">
          <a:off x="18778220" y="6752539"/>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14884</xdr:rowOff>
    </xdr:from>
    <xdr:to>
      <xdr:col>107</xdr:col>
      <xdr:colOff>101600</xdr:colOff>
      <xdr:row>40</xdr:row>
      <xdr:rowOff>116484</xdr:rowOff>
    </xdr:to>
    <xdr:sp macro="" textlink="">
      <xdr:nvSpPr>
        <xdr:cNvPr id="494" name="楕円 493">
          <a:extLst>
            <a:ext uri="{FF2B5EF4-FFF2-40B4-BE49-F238E27FC236}">
              <a16:creationId xmlns:a16="http://schemas.microsoft.com/office/drawing/2014/main" xmlns="" id="{5B96E106-9364-419F-8B0A-E9C74316AC6E}"/>
            </a:ext>
          </a:extLst>
        </xdr:cNvPr>
        <xdr:cNvSpPr/>
      </xdr:nvSpPr>
      <xdr:spPr>
        <a:xfrm>
          <a:off x="17937480" y="67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58369</xdr:rowOff>
    </xdr:from>
    <xdr:to>
      <xdr:col>111</xdr:col>
      <xdr:colOff>177800</xdr:colOff>
      <xdr:row>40</xdr:row>
      <xdr:rowOff>65684</xdr:rowOff>
    </xdr:to>
    <xdr:cxnSp macro="">
      <xdr:nvCxnSpPr>
        <xdr:cNvPr id="495" name="直線コネクタ 494">
          <a:extLst>
            <a:ext uri="{FF2B5EF4-FFF2-40B4-BE49-F238E27FC236}">
              <a16:creationId xmlns:a16="http://schemas.microsoft.com/office/drawing/2014/main" xmlns="" id="{FDB06FF2-1D2E-4B82-8DBE-1AD85292269B}"/>
            </a:ext>
          </a:extLst>
        </xdr:cNvPr>
        <xdr:cNvCxnSpPr/>
      </xdr:nvCxnSpPr>
      <xdr:spPr>
        <a:xfrm flipV="1">
          <a:off x="17988280" y="6763969"/>
          <a:ext cx="78994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19914</xdr:rowOff>
    </xdr:from>
    <xdr:to>
      <xdr:col>102</xdr:col>
      <xdr:colOff>165100</xdr:colOff>
      <xdr:row>40</xdr:row>
      <xdr:rowOff>121514</xdr:rowOff>
    </xdr:to>
    <xdr:sp macro="" textlink="">
      <xdr:nvSpPr>
        <xdr:cNvPr id="496" name="楕円 495">
          <a:extLst>
            <a:ext uri="{FF2B5EF4-FFF2-40B4-BE49-F238E27FC236}">
              <a16:creationId xmlns:a16="http://schemas.microsoft.com/office/drawing/2014/main" xmlns="" id="{455CC3D8-CDED-403D-8560-684F998B3F9E}"/>
            </a:ext>
          </a:extLst>
        </xdr:cNvPr>
        <xdr:cNvSpPr/>
      </xdr:nvSpPr>
      <xdr:spPr>
        <a:xfrm>
          <a:off x="17162780" y="67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65684</xdr:rowOff>
    </xdr:from>
    <xdr:to>
      <xdr:col>107</xdr:col>
      <xdr:colOff>50800</xdr:colOff>
      <xdr:row>40</xdr:row>
      <xdr:rowOff>70714</xdr:rowOff>
    </xdr:to>
    <xdr:cxnSp macro="">
      <xdr:nvCxnSpPr>
        <xdr:cNvPr id="497" name="直線コネクタ 496">
          <a:extLst>
            <a:ext uri="{FF2B5EF4-FFF2-40B4-BE49-F238E27FC236}">
              <a16:creationId xmlns:a16="http://schemas.microsoft.com/office/drawing/2014/main" xmlns="" id="{7BB3A921-8A7C-4266-9E45-478392453937}"/>
            </a:ext>
          </a:extLst>
        </xdr:cNvPr>
        <xdr:cNvCxnSpPr/>
      </xdr:nvCxnSpPr>
      <xdr:spPr>
        <a:xfrm flipV="1">
          <a:off x="17213580" y="6771284"/>
          <a:ext cx="7747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27229</xdr:rowOff>
    </xdr:from>
    <xdr:to>
      <xdr:col>98</xdr:col>
      <xdr:colOff>38100</xdr:colOff>
      <xdr:row>40</xdr:row>
      <xdr:rowOff>128829</xdr:rowOff>
    </xdr:to>
    <xdr:sp macro="" textlink="">
      <xdr:nvSpPr>
        <xdr:cNvPr id="498" name="楕円 497">
          <a:extLst>
            <a:ext uri="{FF2B5EF4-FFF2-40B4-BE49-F238E27FC236}">
              <a16:creationId xmlns:a16="http://schemas.microsoft.com/office/drawing/2014/main" xmlns="" id="{68F80D9F-E75F-419B-9D19-5CBC15FFCEAC}"/>
            </a:ext>
          </a:extLst>
        </xdr:cNvPr>
        <xdr:cNvSpPr/>
      </xdr:nvSpPr>
      <xdr:spPr>
        <a:xfrm>
          <a:off x="16388080" y="6732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70714</xdr:rowOff>
    </xdr:from>
    <xdr:to>
      <xdr:col>102</xdr:col>
      <xdr:colOff>114300</xdr:colOff>
      <xdr:row>40</xdr:row>
      <xdr:rowOff>78029</xdr:rowOff>
    </xdr:to>
    <xdr:cxnSp macro="">
      <xdr:nvCxnSpPr>
        <xdr:cNvPr id="499" name="直線コネクタ 498">
          <a:extLst>
            <a:ext uri="{FF2B5EF4-FFF2-40B4-BE49-F238E27FC236}">
              <a16:creationId xmlns:a16="http://schemas.microsoft.com/office/drawing/2014/main" xmlns="" id="{D1D324C2-5547-43A8-88A2-DA88AD84BFD5}"/>
            </a:ext>
          </a:extLst>
        </xdr:cNvPr>
        <xdr:cNvCxnSpPr/>
      </xdr:nvCxnSpPr>
      <xdr:spPr>
        <a:xfrm flipV="1">
          <a:off x="16431260" y="6776314"/>
          <a:ext cx="7823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113098</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xmlns="" id="{D9E6BC70-1945-4AFF-9989-176E98288AC9}"/>
            </a:ext>
          </a:extLst>
        </xdr:cNvPr>
        <xdr:cNvSpPr txBox="1"/>
      </xdr:nvSpPr>
      <xdr:spPr>
        <a:xfrm>
          <a:off x="18561127" y="68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xmlns="" id="{A6B824ED-EE01-418B-A6FF-20F65DCB711E}"/>
            </a:ext>
          </a:extLst>
        </xdr:cNvPr>
        <xdr:cNvSpPr txBox="1"/>
      </xdr:nvSpPr>
      <xdr:spPr>
        <a:xfrm>
          <a:off x="17776267" y="68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xmlns="" id="{E24841D1-7514-4AA6-91DB-26C6E4F84628}"/>
            </a:ext>
          </a:extLst>
        </xdr:cNvPr>
        <xdr:cNvSpPr txBox="1"/>
      </xdr:nvSpPr>
      <xdr:spPr>
        <a:xfrm>
          <a:off x="17001567" y="68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143527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xmlns="" id="{40D441A9-66D1-4C25-AC53-3F104E7FA204}"/>
            </a:ext>
          </a:extLst>
        </xdr:cNvPr>
        <xdr:cNvSpPr txBox="1"/>
      </xdr:nvSpPr>
      <xdr:spPr>
        <a:xfrm>
          <a:off x="1622686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125696</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xmlns="" id="{F37FB5FD-BEBC-4B92-8A4E-EC339FF8D6BB}"/>
            </a:ext>
          </a:extLst>
        </xdr:cNvPr>
        <xdr:cNvSpPr txBox="1"/>
      </xdr:nvSpPr>
      <xdr:spPr>
        <a:xfrm>
          <a:off x="18561127" y="649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133011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xmlns="" id="{740B8586-6705-40EA-87DF-2918F09042AE}"/>
            </a:ext>
          </a:extLst>
        </xdr:cNvPr>
        <xdr:cNvSpPr txBox="1"/>
      </xdr:nvSpPr>
      <xdr:spPr>
        <a:xfrm>
          <a:off x="17776267" y="65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138041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xmlns="" id="{BB4383ED-455C-40CB-9EB2-0C7E6EBE6558}"/>
            </a:ext>
          </a:extLst>
        </xdr:cNvPr>
        <xdr:cNvSpPr txBox="1"/>
      </xdr:nvSpPr>
      <xdr:spPr>
        <a:xfrm>
          <a:off x="17001567"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119956</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xmlns="" id="{05A8A06A-914D-404B-9476-22F05C71375D}"/>
            </a:ext>
          </a:extLst>
        </xdr:cNvPr>
        <xdr:cNvSpPr txBox="1"/>
      </xdr:nvSpPr>
      <xdr:spPr>
        <a:xfrm>
          <a:off x="16226867" y="682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4709502B-8B7F-4ECC-A3F4-6DCF537BE1A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BC4BFB68-3903-4F9F-B4DF-119E9406A53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65427FA9-DD40-446B-907A-96F1B11C9FE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73F36B3A-425E-4827-807C-66F1806812E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57047CF2-EF41-4877-BC99-E6D2C172DE2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336D8764-D6C2-4587-818E-88AF7199CBB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D1E2FB9C-3990-4719-B29C-F3DC8D9F109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AE017FFC-C354-4ECB-A72F-9A4B35E84ED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5B6C1B80-55DC-4F48-9B26-B7B08F23AA8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B89AFBDF-443B-4C0D-A522-70FF5083BFC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81F0CCFB-9017-43C8-B593-2C3EF866434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xmlns="" id="{20074528-4D1B-49BF-9E23-A1EA81F5B6F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xmlns="" id="{3A833C4C-618D-4324-8587-C2C4CB7A8B4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xmlns="" id="{22C43153-EB08-4D63-A16F-7FC2C3A02F8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xmlns="" id="{A0BEE76C-D0EE-4739-B10B-F8B8AE496A7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xmlns="" id="{E5ED7071-9D08-4B0D-93FD-E6EC2BE3666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xmlns="" id="{6325BEFF-694B-4582-8D47-6997AD93194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xmlns="" id="{8DCE982C-6280-426B-8481-1661E21A8EA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xmlns="" id="{B4376BEA-2769-45B9-8871-53F7B630446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xmlns="" id="{4AE139B0-1306-4E91-96DD-F995E9629FC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xmlns="" id="{45124849-D5A2-42F9-9B2C-4BF9634469E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xmlns="" id="{2936ED09-11B4-460F-9911-D944E678B47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xmlns="" id="{B0024665-BC42-444C-A83B-DB1D207768C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030497DE-A711-4466-B45A-C7B841D96AA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a:extLst>
            <a:ext uri="{FF2B5EF4-FFF2-40B4-BE49-F238E27FC236}">
              <a16:creationId xmlns:a16="http://schemas.microsoft.com/office/drawing/2014/main" xmlns="" id="{7647F00D-D40F-4714-B355-681F88EAC60B}"/>
            </a:ext>
          </a:extLst>
        </xdr:cNvPr>
        <xdr:cNvCxnSpPr/>
      </xdr:nvCxnSpPr>
      <xdr:spPr>
        <a:xfrm flipV="1">
          <a:off x="14375764" y="928497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a:extLst>
            <a:ext uri="{FF2B5EF4-FFF2-40B4-BE49-F238E27FC236}">
              <a16:creationId xmlns:a16="http://schemas.microsoft.com/office/drawing/2014/main" xmlns="" id="{61B0B13C-5159-4EA9-97C6-81A5CE1195C7}"/>
            </a:ext>
          </a:extLst>
        </xdr:cNvPr>
        <xdr:cNvSpPr txBox="1"/>
      </xdr:nvSpPr>
      <xdr:spPr>
        <a:xfrm>
          <a:off x="144145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a:extLst>
            <a:ext uri="{FF2B5EF4-FFF2-40B4-BE49-F238E27FC236}">
              <a16:creationId xmlns:a16="http://schemas.microsoft.com/office/drawing/2014/main" xmlns="" id="{F4FD2BC5-7AC8-4D3A-A134-4CD83946CD0D}"/>
            </a:ext>
          </a:extLst>
        </xdr:cNvPr>
        <xdr:cNvCxnSpPr/>
      </xdr:nvCxnSpPr>
      <xdr:spPr>
        <a:xfrm>
          <a:off x="1428750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3489AFD3-EB5D-4E1C-BD18-93F3510FD48C}"/>
            </a:ext>
          </a:extLst>
        </xdr:cNvPr>
        <xdr:cNvSpPr txBox="1"/>
      </xdr:nvSpPr>
      <xdr:spPr>
        <a:xfrm>
          <a:off x="1441450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a:extLst>
            <a:ext uri="{FF2B5EF4-FFF2-40B4-BE49-F238E27FC236}">
              <a16:creationId xmlns:a16="http://schemas.microsoft.com/office/drawing/2014/main" xmlns="" id="{CFB26BB3-49A5-4028-BFA1-045C3F781E75}"/>
            </a:ext>
          </a:extLst>
        </xdr:cNvPr>
        <xdr:cNvCxnSpPr/>
      </xdr:nvCxnSpPr>
      <xdr:spPr>
        <a:xfrm>
          <a:off x="142875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7927C6C7-1876-4862-970C-15655E713BFE}"/>
            </a:ext>
          </a:extLst>
        </xdr:cNvPr>
        <xdr:cNvSpPr txBox="1"/>
      </xdr:nvSpPr>
      <xdr:spPr>
        <a:xfrm>
          <a:off x="14414500" y="990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a:extLst>
            <a:ext uri="{FF2B5EF4-FFF2-40B4-BE49-F238E27FC236}">
              <a16:creationId xmlns:a16="http://schemas.microsoft.com/office/drawing/2014/main" xmlns="" id="{8B33F058-C2A5-4DA8-8184-95F825183855}"/>
            </a:ext>
          </a:extLst>
        </xdr:cNvPr>
        <xdr:cNvSpPr/>
      </xdr:nvSpPr>
      <xdr:spPr>
        <a:xfrm>
          <a:off x="14325600" y="100552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a:extLst>
            <a:ext uri="{FF2B5EF4-FFF2-40B4-BE49-F238E27FC236}">
              <a16:creationId xmlns:a16="http://schemas.microsoft.com/office/drawing/2014/main" xmlns="" id="{608671EC-23C5-4B72-A7FF-1841C088B9EC}"/>
            </a:ext>
          </a:extLst>
        </xdr:cNvPr>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a:extLst>
            <a:ext uri="{FF2B5EF4-FFF2-40B4-BE49-F238E27FC236}">
              <a16:creationId xmlns:a16="http://schemas.microsoft.com/office/drawing/2014/main" xmlns="" id="{891B0F82-F597-46C1-84AF-A7AF1408D93B}"/>
            </a:ext>
          </a:extLst>
        </xdr:cNvPr>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a:extLst>
            <a:ext uri="{FF2B5EF4-FFF2-40B4-BE49-F238E27FC236}">
              <a16:creationId xmlns:a16="http://schemas.microsoft.com/office/drawing/2014/main" xmlns="" id="{E27EEE79-0A4A-495A-9D6F-A00C6A6594FF}"/>
            </a:ext>
          </a:extLst>
        </xdr:cNvPr>
        <xdr:cNvSpPr/>
      </xdr:nvSpPr>
      <xdr:spPr>
        <a:xfrm>
          <a:off x="12029440" y="999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2" name="フローチャート: 判断 541">
          <a:extLst>
            <a:ext uri="{FF2B5EF4-FFF2-40B4-BE49-F238E27FC236}">
              <a16:creationId xmlns:a16="http://schemas.microsoft.com/office/drawing/2014/main" xmlns="" id="{3CB87E94-9136-4E9E-B8E0-9FCE0766A594}"/>
            </a:ext>
          </a:extLst>
        </xdr:cNvPr>
        <xdr:cNvSpPr/>
      </xdr:nvSpPr>
      <xdr:spPr>
        <a:xfrm>
          <a:off x="1123188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79557D4E-1F52-43CF-A7A4-55FC994C08D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73DEFF4A-A259-4D3E-A97F-CA25F6624BC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CA61234D-C3EB-4976-A3B0-8D01CAA81ED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2A4FF3A0-45C6-4053-B696-372289F19FA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A7A20B76-BE8A-401A-9710-5C535C9A02E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548" name="楕円 547">
          <a:extLst>
            <a:ext uri="{FF2B5EF4-FFF2-40B4-BE49-F238E27FC236}">
              <a16:creationId xmlns:a16="http://schemas.microsoft.com/office/drawing/2014/main" xmlns="" id="{3FB48F8F-92B6-49DA-B05A-DC8D7609D514}"/>
            </a:ext>
          </a:extLst>
        </xdr:cNvPr>
        <xdr:cNvSpPr/>
      </xdr:nvSpPr>
      <xdr:spPr>
        <a:xfrm>
          <a:off x="14325600" y="104381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22877</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62956E22-F003-4CE7-B28F-F1807AAADCFE}"/>
            </a:ext>
          </a:extLst>
        </xdr:cNvPr>
        <xdr:cNvSpPr txBox="1"/>
      </xdr:nvSpPr>
      <xdr:spPr>
        <a:xfrm>
          <a:off x="144145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550" name="楕円 549">
          <a:extLst>
            <a:ext uri="{FF2B5EF4-FFF2-40B4-BE49-F238E27FC236}">
              <a16:creationId xmlns:a16="http://schemas.microsoft.com/office/drawing/2014/main" xmlns="" id="{B6FDC265-9412-41B6-AC10-9BDFB31CEF80}"/>
            </a:ext>
          </a:extLst>
        </xdr:cNvPr>
        <xdr:cNvSpPr/>
      </xdr:nvSpPr>
      <xdr:spPr>
        <a:xfrm>
          <a:off x="1357884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55245</xdr:rowOff>
    </xdr:from>
    <xdr:to>
      <xdr:col>85</xdr:col>
      <xdr:colOff>127000</xdr:colOff>
      <xdr:row>62</xdr:row>
      <xdr:rowOff>95250</xdr:rowOff>
    </xdr:to>
    <xdr:cxnSp macro="">
      <xdr:nvCxnSpPr>
        <xdr:cNvPr id="551" name="直線コネクタ 550">
          <a:extLst>
            <a:ext uri="{FF2B5EF4-FFF2-40B4-BE49-F238E27FC236}">
              <a16:creationId xmlns:a16="http://schemas.microsoft.com/office/drawing/2014/main" xmlns="" id="{02384B8E-39BA-4E96-A335-C94711C25336}"/>
            </a:ext>
          </a:extLst>
        </xdr:cNvPr>
        <xdr:cNvCxnSpPr/>
      </xdr:nvCxnSpPr>
      <xdr:spPr>
        <a:xfrm>
          <a:off x="13629640" y="1044892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552" name="楕円 551">
          <a:extLst>
            <a:ext uri="{FF2B5EF4-FFF2-40B4-BE49-F238E27FC236}">
              <a16:creationId xmlns:a16="http://schemas.microsoft.com/office/drawing/2014/main" xmlns="" id="{32E95659-B7CC-4B9A-A40B-3A612684997E}"/>
            </a:ext>
          </a:extLst>
        </xdr:cNvPr>
        <xdr:cNvSpPr/>
      </xdr:nvSpPr>
      <xdr:spPr>
        <a:xfrm>
          <a:off x="1280414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55245</xdr:rowOff>
    </xdr:to>
    <xdr:cxnSp macro="">
      <xdr:nvCxnSpPr>
        <xdr:cNvPr id="553" name="直線コネクタ 552">
          <a:extLst>
            <a:ext uri="{FF2B5EF4-FFF2-40B4-BE49-F238E27FC236}">
              <a16:creationId xmlns:a16="http://schemas.microsoft.com/office/drawing/2014/main" xmlns="" id="{517C3873-9160-4263-AB0B-C20D4EF7E7CB}"/>
            </a:ext>
          </a:extLst>
        </xdr:cNvPr>
        <xdr:cNvCxnSpPr/>
      </xdr:nvCxnSpPr>
      <xdr:spPr>
        <a:xfrm>
          <a:off x="12854940" y="1040511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88265</xdr:rowOff>
    </xdr:from>
    <xdr:to>
      <xdr:col>72</xdr:col>
      <xdr:colOff>38100</xdr:colOff>
      <xdr:row>62</xdr:row>
      <xdr:rowOff>18415</xdr:rowOff>
    </xdr:to>
    <xdr:sp macro="" textlink="">
      <xdr:nvSpPr>
        <xdr:cNvPr id="554" name="楕円 553">
          <a:extLst>
            <a:ext uri="{FF2B5EF4-FFF2-40B4-BE49-F238E27FC236}">
              <a16:creationId xmlns:a16="http://schemas.microsoft.com/office/drawing/2014/main" xmlns="" id="{5291B4F2-F7CA-4E5D-99EA-A82FAA2D56D8}"/>
            </a:ext>
          </a:extLst>
        </xdr:cNvPr>
        <xdr:cNvSpPr/>
      </xdr:nvSpPr>
      <xdr:spPr>
        <a:xfrm>
          <a:off x="12029440" y="10314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139065</xdr:rowOff>
    </xdr:from>
    <xdr:to>
      <xdr:col>76</xdr:col>
      <xdr:colOff>114300</xdr:colOff>
      <xdr:row>62</xdr:row>
      <xdr:rowOff>11430</xdr:rowOff>
    </xdr:to>
    <xdr:cxnSp macro="">
      <xdr:nvCxnSpPr>
        <xdr:cNvPr id="555" name="直線コネクタ 554">
          <a:extLst>
            <a:ext uri="{FF2B5EF4-FFF2-40B4-BE49-F238E27FC236}">
              <a16:creationId xmlns:a16="http://schemas.microsoft.com/office/drawing/2014/main" xmlns="" id="{DDC1529E-DC70-4B58-9879-1C531E6CC7EC}"/>
            </a:ext>
          </a:extLst>
        </xdr:cNvPr>
        <xdr:cNvCxnSpPr/>
      </xdr:nvCxnSpPr>
      <xdr:spPr>
        <a:xfrm>
          <a:off x="12072620" y="1036510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556" name="楕円 555">
          <a:extLst>
            <a:ext uri="{FF2B5EF4-FFF2-40B4-BE49-F238E27FC236}">
              <a16:creationId xmlns:a16="http://schemas.microsoft.com/office/drawing/2014/main" xmlns="" id="{D159FE74-F67C-4DC8-A97B-FAB962A93AC9}"/>
            </a:ext>
          </a:extLst>
        </xdr:cNvPr>
        <xdr:cNvSpPr/>
      </xdr:nvSpPr>
      <xdr:spPr>
        <a:xfrm>
          <a:off x="1123188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139065</xdr:rowOff>
    </xdr:to>
    <xdr:cxnSp macro="">
      <xdr:nvCxnSpPr>
        <xdr:cNvPr id="557" name="直線コネクタ 556">
          <a:extLst>
            <a:ext uri="{FF2B5EF4-FFF2-40B4-BE49-F238E27FC236}">
              <a16:creationId xmlns:a16="http://schemas.microsoft.com/office/drawing/2014/main" xmlns="" id="{05319A35-498A-420C-90A0-C8E2EBA111D6}"/>
            </a:ext>
          </a:extLst>
        </xdr:cNvPr>
        <xdr:cNvCxnSpPr/>
      </xdr:nvCxnSpPr>
      <xdr:spPr>
        <a:xfrm>
          <a:off x="11282680" y="1031557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58" name="n_1aveValue【学校施設】&#10;有形固定資産減価償却率">
          <a:extLst>
            <a:ext uri="{FF2B5EF4-FFF2-40B4-BE49-F238E27FC236}">
              <a16:creationId xmlns:a16="http://schemas.microsoft.com/office/drawing/2014/main" xmlns="" id="{544ECFA3-8E23-448A-BDC1-0543C3894FFD}"/>
            </a:ext>
          </a:extLst>
        </xdr:cNvPr>
        <xdr:cNvSpPr txBox="1"/>
      </xdr:nvSpPr>
      <xdr:spPr>
        <a:xfrm>
          <a:off x="134372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aveValue【学校施設】&#10;有形固定資産減価償却率">
          <a:extLst>
            <a:ext uri="{FF2B5EF4-FFF2-40B4-BE49-F238E27FC236}">
              <a16:creationId xmlns:a16="http://schemas.microsoft.com/office/drawing/2014/main" xmlns="" id="{7E574DAD-45E7-4AB7-8478-94B16C3C24EC}"/>
            </a:ext>
          </a:extLst>
        </xdr:cNvPr>
        <xdr:cNvSpPr txBox="1"/>
      </xdr:nvSpPr>
      <xdr:spPr>
        <a:xfrm>
          <a:off x="126752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60" name="n_3aveValue【学校施設】&#10;有形固定資産減価償却率">
          <a:extLst>
            <a:ext uri="{FF2B5EF4-FFF2-40B4-BE49-F238E27FC236}">
              <a16:creationId xmlns:a16="http://schemas.microsoft.com/office/drawing/2014/main" xmlns="" id="{297C32FF-1379-4EF6-B931-AEBD5605EEC2}"/>
            </a:ext>
          </a:extLst>
        </xdr:cNvPr>
        <xdr:cNvSpPr txBox="1"/>
      </xdr:nvSpPr>
      <xdr:spPr>
        <a:xfrm>
          <a:off x="119005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61" name="n_4aveValue【学校施設】&#10;有形固定資産減価償却率">
          <a:extLst>
            <a:ext uri="{FF2B5EF4-FFF2-40B4-BE49-F238E27FC236}">
              <a16:creationId xmlns:a16="http://schemas.microsoft.com/office/drawing/2014/main" xmlns="" id="{3102CBCC-7CF9-4FCA-8F09-CB4967EB457D}"/>
            </a:ext>
          </a:extLst>
        </xdr:cNvPr>
        <xdr:cNvSpPr txBox="1"/>
      </xdr:nvSpPr>
      <xdr:spPr>
        <a:xfrm>
          <a:off x="1110298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562" name="n_1mainValue【学校施設】&#10;有形固定資産減価償却率">
          <a:extLst>
            <a:ext uri="{FF2B5EF4-FFF2-40B4-BE49-F238E27FC236}">
              <a16:creationId xmlns:a16="http://schemas.microsoft.com/office/drawing/2014/main" xmlns="" id="{C16BF337-C11E-4A9C-9A0F-7ECE52D5FFF0}"/>
            </a:ext>
          </a:extLst>
        </xdr:cNvPr>
        <xdr:cNvSpPr txBox="1"/>
      </xdr:nvSpPr>
      <xdr:spPr>
        <a:xfrm>
          <a:off x="134372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563" name="n_2mainValue【学校施設】&#10;有形固定資産減価償却率">
          <a:extLst>
            <a:ext uri="{FF2B5EF4-FFF2-40B4-BE49-F238E27FC236}">
              <a16:creationId xmlns:a16="http://schemas.microsoft.com/office/drawing/2014/main" xmlns="" id="{A3F92FBA-058E-4E87-8CB6-89FADE1723D2}"/>
            </a:ext>
          </a:extLst>
        </xdr:cNvPr>
        <xdr:cNvSpPr txBox="1"/>
      </xdr:nvSpPr>
      <xdr:spPr>
        <a:xfrm>
          <a:off x="126752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9542</xdr:rowOff>
    </xdr:from>
    <xdr:ext cx="405111" cy="259045"/>
    <xdr:sp macro="" textlink="">
      <xdr:nvSpPr>
        <xdr:cNvPr id="564" name="n_3mainValue【学校施設】&#10;有形固定資産減価償却率">
          <a:extLst>
            <a:ext uri="{FF2B5EF4-FFF2-40B4-BE49-F238E27FC236}">
              <a16:creationId xmlns:a16="http://schemas.microsoft.com/office/drawing/2014/main" xmlns="" id="{4234B323-2376-43F0-86DB-56E035995C9E}"/>
            </a:ext>
          </a:extLst>
        </xdr:cNvPr>
        <xdr:cNvSpPr txBox="1"/>
      </xdr:nvSpPr>
      <xdr:spPr>
        <a:xfrm>
          <a:off x="119005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565" name="n_4mainValue【学校施設】&#10;有形固定資産減価償却率">
          <a:extLst>
            <a:ext uri="{FF2B5EF4-FFF2-40B4-BE49-F238E27FC236}">
              <a16:creationId xmlns:a16="http://schemas.microsoft.com/office/drawing/2014/main" xmlns="" id="{83280981-F16A-4660-A46C-E1BBD7635F20}"/>
            </a:ext>
          </a:extLst>
        </xdr:cNvPr>
        <xdr:cNvSpPr txBox="1"/>
      </xdr:nvSpPr>
      <xdr:spPr>
        <a:xfrm>
          <a:off x="1110298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8145FF2B-B8AA-4EAB-8A51-ED76E82E742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BC1ED97F-B84E-462F-8AFC-E6EDDEB8823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1F4F8C1B-351B-4AE0-BC53-8519FBCF4BF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7401A6B4-EDAD-4C41-9290-A64427E03A3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3D734B1A-5883-4925-9CF5-27F866FB3A0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D693E193-152D-4A22-BCD9-81296289899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EFA8CB42-D8BF-41BE-B8E4-DCF70D8CA82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1CA61830-5182-4ED3-B545-7A34BEFB1D5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D421CA7F-952C-47FE-BCA6-079A77F3D57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F4F14F5E-F8A9-43C3-9128-F48286C835A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5492F03D-9588-45E7-95B9-4C22A02AE98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E718CCF9-FF9C-49E1-8AD4-08623D7B669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D058EFB2-DB89-4F12-BA1D-B90747D2CFF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E54B27B4-3752-4090-8EAD-249B44370CB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F6A514A4-AF4B-4F71-8971-209B7981C58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6CD2F17D-6315-4ADE-9DAE-B8F09C8E5DB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A43358AB-4D53-4E57-AA92-2416BDA7765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A6D3DF03-27E3-4797-9C13-9CC9DF5AFEE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355DD5AD-12BF-4D71-BD2D-2390E4D48D5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xmlns="" id="{D1EE8C8B-8F71-4F01-8AC9-E949AB37775C}"/>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9671E67D-A3D5-4885-A50A-FAD5EF51F0D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xmlns="" id="{8B38ACDA-C192-4BA2-8FAC-AE8C45BC26A6}"/>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3CCB1C2D-9849-4618-A53F-2E64DD361D3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a:extLst>
            <a:ext uri="{FF2B5EF4-FFF2-40B4-BE49-F238E27FC236}">
              <a16:creationId xmlns:a16="http://schemas.microsoft.com/office/drawing/2014/main" xmlns="" id="{A8B9ECBE-96A6-4277-B11E-6EA4FDC5922D}"/>
            </a:ext>
          </a:extLst>
        </xdr:cNvPr>
        <xdr:cNvCxnSpPr/>
      </xdr:nvCxnSpPr>
      <xdr:spPr>
        <a:xfrm flipV="1">
          <a:off x="19509104" y="9317990"/>
          <a:ext cx="0" cy="12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a:extLst>
            <a:ext uri="{FF2B5EF4-FFF2-40B4-BE49-F238E27FC236}">
              <a16:creationId xmlns:a16="http://schemas.microsoft.com/office/drawing/2014/main" xmlns="" id="{D27FBFE6-2754-4359-B1D1-8D05012CFFCD}"/>
            </a:ext>
          </a:extLst>
        </xdr:cNvPr>
        <xdr:cNvSpPr txBox="1"/>
      </xdr:nvSpPr>
      <xdr:spPr>
        <a:xfrm>
          <a:off x="19547840" y="1059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a:extLst>
            <a:ext uri="{FF2B5EF4-FFF2-40B4-BE49-F238E27FC236}">
              <a16:creationId xmlns:a16="http://schemas.microsoft.com/office/drawing/2014/main" xmlns="" id="{B8E74DC6-9D13-4F0F-92CD-90955CA9A6EE}"/>
            </a:ext>
          </a:extLst>
        </xdr:cNvPr>
        <xdr:cNvCxnSpPr/>
      </xdr:nvCxnSpPr>
      <xdr:spPr>
        <a:xfrm>
          <a:off x="19443700" y="10591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a:extLst>
            <a:ext uri="{FF2B5EF4-FFF2-40B4-BE49-F238E27FC236}">
              <a16:creationId xmlns:a16="http://schemas.microsoft.com/office/drawing/2014/main" xmlns="" id="{64D35080-763D-484A-8C43-323E1EE76C3A}"/>
            </a:ext>
          </a:extLst>
        </xdr:cNvPr>
        <xdr:cNvSpPr txBox="1"/>
      </xdr:nvSpPr>
      <xdr:spPr>
        <a:xfrm>
          <a:off x="19547840" y="90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a:extLst>
            <a:ext uri="{FF2B5EF4-FFF2-40B4-BE49-F238E27FC236}">
              <a16:creationId xmlns:a16="http://schemas.microsoft.com/office/drawing/2014/main" xmlns="" id="{05522891-3471-49CA-B7A5-2E2B70B63FC2}"/>
            </a:ext>
          </a:extLst>
        </xdr:cNvPr>
        <xdr:cNvCxnSpPr/>
      </xdr:nvCxnSpPr>
      <xdr:spPr>
        <a:xfrm>
          <a:off x="19443700" y="931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a:extLst>
            <a:ext uri="{FF2B5EF4-FFF2-40B4-BE49-F238E27FC236}">
              <a16:creationId xmlns:a16="http://schemas.microsoft.com/office/drawing/2014/main" xmlns="" id="{D09F6403-1B51-4DFE-9727-12169B70598B}"/>
            </a:ext>
          </a:extLst>
        </xdr:cNvPr>
        <xdr:cNvSpPr txBox="1"/>
      </xdr:nvSpPr>
      <xdr:spPr>
        <a:xfrm>
          <a:off x="19547840" y="10293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a:extLst>
            <a:ext uri="{FF2B5EF4-FFF2-40B4-BE49-F238E27FC236}">
              <a16:creationId xmlns:a16="http://schemas.microsoft.com/office/drawing/2014/main" xmlns="" id="{63FAC46B-AAD1-4BA5-ADF0-B20141C2C206}"/>
            </a:ext>
          </a:extLst>
        </xdr:cNvPr>
        <xdr:cNvSpPr/>
      </xdr:nvSpPr>
      <xdr:spPr>
        <a:xfrm>
          <a:off x="19458940" y="10315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a:extLst>
            <a:ext uri="{FF2B5EF4-FFF2-40B4-BE49-F238E27FC236}">
              <a16:creationId xmlns:a16="http://schemas.microsoft.com/office/drawing/2014/main" xmlns="" id="{6B7EBD7F-5B0D-492B-AC35-5ADEB1A0E4DC}"/>
            </a:ext>
          </a:extLst>
        </xdr:cNvPr>
        <xdr:cNvSpPr/>
      </xdr:nvSpPr>
      <xdr:spPr>
        <a:xfrm>
          <a:off x="18735040" y="10315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a:extLst>
            <a:ext uri="{FF2B5EF4-FFF2-40B4-BE49-F238E27FC236}">
              <a16:creationId xmlns:a16="http://schemas.microsoft.com/office/drawing/2014/main" xmlns="" id="{B008176C-D80E-4541-9E5B-39EC627C70C4}"/>
            </a:ext>
          </a:extLst>
        </xdr:cNvPr>
        <xdr:cNvSpPr/>
      </xdr:nvSpPr>
      <xdr:spPr>
        <a:xfrm>
          <a:off x="17937480" y="10335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a:extLst>
            <a:ext uri="{FF2B5EF4-FFF2-40B4-BE49-F238E27FC236}">
              <a16:creationId xmlns:a16="http://schemas.microsoft.com/office/drawing/2014/main" xmlns="" id="{73336646-5B58-4407-A3B7-CB23B06D91F9}"/>
            </a:ext>
          </a:extLst>
        </xdr:cNvPr>
        <xdr:cNvSpPr/>
      </xdr:nvSpPr>
      <xdr:spPr>
        <a:xfrm>
          <a:off x="1716278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58801</xdr:rowOff>
    </xdr:from>
    <xdr:to>
      <xdr:col>98</xdr:col>
      <xdr:colOff>38100</xdr:colOff>
      <xdr:row>61</xdr:row>
      <xdr:rowOff>160401</xdr:rowOff>
    </xdr:to>
    <xdr:sp macro="" textlink="">
      <xdr:nvSpPr>
        <xdr:cNvPr id="599" name="フローチャート: 判断 598">
          <a:extLst>
            <a:ext uri="{FF2B5EF4-FFF2-40B4-BE49-F238E27FC236}">
              <a16:creationId xmlns:a16="http://schemas.microsoft.com/office/drawing/2014/main" xmlns="" id="{E7D597CD-D0D3-4CB1-A37D-A993D23ED505}"/>
            </a:ext>
          </a:extLst>
        </xdr:cNvPr>
        <xdr:cNvSpPr/>
      </xdr:nvSpPr>
      <xdr:spPr>
        <a:xfrm>
          <a:off x="16388080" y="102848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7BCD9A10-CB66-4CD1-B3B8-5F84E4EBFB7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F128B7B4-DCDA-413F-BFC2-3963FBC864A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F0FF1C4-DD7F-47D0-B71A-4FE55F4B2D2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7D8D8384-1AE3-435C-B6AB-1F87E4CA8E1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748E6614-5C63-416A-87C6-A58C19FA3B6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157988</xdr:rowOff>
    </xdr:from>
    <xdr:to>
      <xdr:col>116</xdr:col>
      <xdr:colOff>114300</xdr:colOff>
      <xdr:row>60</xdr:row>
      <xdr:rowOff>88138</xdr:rowOff>
    </xdr:to>
    <xdr:sp macro="" textlink="">
      <xdr:nvSpPr>
        <xdr:cNvPr id="605" name="楕円 604">
          <a:extLst>
            <a:ext uri="{FF2B5EF4-FFF2-40B4-BE49-F238E27FC236}">
              <a16:creationId xmlns:a16="http://schemas.microsoft.com/office/drawing/2014/main" xmlns="" id="{9D6F0FA4-1AE1-4C2C-9F47-96C633868D22}"/>
            </a:ext>
          </a:extLst>
        </xdr:cNvPr>
        <xdr:cNvSpPr/>
      </xdr:nvSpPr>
      <xdr:spPr>
        <a:xfrm>
          <a:off x="19458940" y="10048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9415</xdr:rowOff>
    </xdr:from>
    <xdr:ext cx="469744" cy="259045"/>
    <xdr:sp macro="" textlink="">
      <xdr:nvSpPr>
        <xdr:cNvPr id="606" name="【学校施設】&#10;一人当たり面積該当値テキスト">
          <a:extLst>
            <a:ext uri="{FF2B5EF4-FFF2-40B4-BE49-F238E27FC236}">
              <a16:creationId xmlns:a16="http://schemas.microsoft.com/office/drawing/2014/main" xmlns="" id="{50C439D5-D895-406C-8D24-16407A3DFF3A}"/>
            </a:ext>
          </a:extLst>
        </xdr:cNvPr>
        <xdr:cNvSpPr txBox="1"/>
      </xdr:nvSpPr>
      <xdr:spPr>
        <a:xfrm>
          <a:off x="19547840" y="990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17653</xdr:rowOff>
    </xdr:from>
    <xdr:to>
      <xdr:col>112</xdr:col>
      <xdr:colOff>38100</xdr:colOff>
      <xdr:row>60</xdr:row>
      <xdr:rowOff>119253</xdr:rowOff>
    </xdr:to>
    <xdr:sp macro="" textlink="">
      <xdr:nvSpPr>
        <xdr:cNvPr id="607" name="楕円 606">
          <a:extLst>
            <a:ext uri="{FF2B5EF4-FFF2-40B4-BE49-F238E27FC236}">
              <a16:creationId xmlns:a16="http://schemas.microsoft.com/office/drawing/2014/main" xmlns="" id="{9F2D43B5-FE27-45EE-91A7-715AD9CC0A3E}"/>
            </a:ext>
          </a:extLst>
        </xdr:cNvPr>
        <xdr:cNvSpPr/>
      </xdr:nvSpPr>
      <xdr:spPr>
        <a:xfrm>
          <a:off x="18735040" y="100760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37338</xdr:rowOff>
    </xdr:from>
    <xdr:to>
      <xdr:col>116</xdr:col>
      <xdr:colOff>63500</xdr:colOff>
      <xdr:row>60</xdr:row>
      <xdr:rowOff>68453</xdr:rowOff>
    </xdr:to>
    <xdr:cxnSp macro="">
      <xdr:nvCxnSpPr>
        <xdr:cNvPr id="608" name="直線コネクタ 607">
          <a:extLst>
            <a:ext uri="{FF2B5EF4-FFF2-40B4-BE49-F238E27FC236}">
              <a16:creationId xmlns:a16="http://schemas.microsoft.com/office/drawing/2014/main" xmlns="" id="{83BE7BDA-FEDD-4638-830B-F3C30F4952C5}"/>
            </a:ext>
          </a:extLst>
        </xdr:cNvPr>
        <xdr:cNvCxnSpPr/>
      </xdr:nvCxnSpPr>
      <xdr:spPr>
        <a:xfrm flipV="1">
          <a:off x="18778220" y="10095738"/>
          <a:ext cx="73152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38862</xdr:rowOff>
    </xdr:from>
    <xdr:to>
      <xdr:col>107</xdr:col>
      <xdr:colOff>101600</xdr:colOff>
      <xdr:row>60</xdr:row>
      <xdr:rowOff>140462</xdr:rowOff>
    </xdr:to>
    <xdr:sp macro="" textlink="">
      <xdr:nvSpPr>
        <xdr:cNvPr id="609" name="楕円 608">
          <a:extLst>
            <a:ext uri="{FF2B5EF4-FFF2-40B4-BE49-F238E27FC236}">
              <a16:creationId xmlns:a16="http://schemas.microsoft.com/office/drawing/2014/main" xmlns="" id="{B9EF6AFC-F5E9-45E6-BD25-A85634F106FF}"/>
            </a:ext>
          </a:extLst>
        </xdr:cNvPr>
        <xdr:cNvSpPr/>
      </xdr:nvSpPr>
      <xdr:spPr>
        <a:xfrm>
          <a:off x="17937480" y="100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68453</xdr:rowOff>
    </xdr:from>
    <xdr:to>
      <xdr:col>111</xdr:col>
      <xdr:colOff>177800</xdr:colOff>
      <xdr:row>60</xdr:row>
      <xdr:rowOff>89662</xdr:rowOff>
    </xdr:to>
    <xdr:cxnSp macro="">
      <xdr:nvCxnSpPr>
        <xdr:cNvPr id="610" name="直線コネクタ 609">
          <a:extLst>
            <a:ext uri="{FF2B5EF4-FFF2-40B4-BE49-F238E27FC236}">
              <a16:creationId xmlns:a16="http://schemas.microsoft.com/office/drawing/2014/main" xmlns="" id="{FF3E96FE-5DDA-412A-91D0-84509AB9B58D}"/>
            </a:ext>
          </a:extLst>
        </xdr:cNvPr>
        <xdr:cNvCxnSpPr/>
      </xdr:nvCxnSpPr>
      <xdr:spPr>
        <a:xfrm flipV="1">
          <a:off x="17988280" y="10126853"/>
          <a:ext cx="78994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52324</xdr:rowOff>
    </xdr:from>
    <xdr:to>
      <xdr:col>102</xdr:col>
      <xdr:colOff>165100</xdr:colOff>
      <xdr:row>60</xdr:row>
      <xdr:rowOff>153924</xdr:rowOff>
    </xdr:to>
    <xdr:sp macro="" textlink="">
      <xdr:nvSpPr>
        <xdr:cNvPr id="611" name="楕円 610">
          <a:extLst>
            <a:ext uri="{FF2B5EF4-FFF2-40B4-BE49-F238E27FC236}">
              <a16:creationId xmlns:a16="http://schemas.microsoft.com/office/drawing/2014/main" xmlns="" id="{93E5EBDC-BA99-4D07-9AD9-7714519E15AC}"/>
            </a:ext>
          </a:extLst>
        </xdr:cNvPr>
        <xdr:cNvSpPr/>
      </xdr:nvSpPr>
      <xdr:spPr>
        <a:xfrm>
          <a:off x="17162780" y="101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89662</xdr:rowOff>
    </xdr:from>
    <xdr:to>
      <xdr:col>107</xdr:col>
      <xdr:colOff>50800</xdr:colOff>
      <xdr:row>60</xdr:row>
      <xdr:rowOff>103124</xdr:rowOff>
    </xdr:to>
    <xdr:cxnSp macro="">
      <xdr:nvCxnSpPr>
        <xdr:cNvPr id="612" name="直線コネクタ 611">
          <a:extLst>
            <a:ext uri="{FF2B5EF4-FFF2-40B4-BE49-F238E27FC236}">
              <a16:creationId xmlns:a16="http://schemas.microsoft.com/office/drawing/2014/main" xmlns="" id="{9B64B56F-0A22-4864-B85F-EA89E10E8025}"/>
            </a:ext>
          </a:extLst>
        </xdr:cNvPr>
        <xdr:cNvCxnSpPr/>
      </xdr:nvCxnSpPr>
      <xdr:spPr>
        <a:xfrm flipV="1">
          <a:off x="17213580" y="10148062"/>
          <a:ext cx="7747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72771</xdr:rowOff>
    </xdr:from>
    <xdr:to>
      <xdr:col>98</xdr:col>
      <xdr:colOff>38100</xdr:colOff>
      <xdr:row>61</xdr:row>
      <xdr:rowOff>2921</xdr:rowOff>
    </xdr:to>
    <xdr:sp macro="" textlink="">
      <xdr:nvSpPr>
        <xdr:cNvPr id="613" name="楕円 612">
          <a:extLst>
            <a:ext uri="{FF2B5EF4-FFF2-40B4-BE49-F238E27FC236}">
              <a16:creationId xmlns:a16="http://schemas.microsoft.com/office/drawing/2014/main" xmlns="" id="{5306D25F-CE2F-44EE-ACF4-92138A664D36}"/>
            </a:ext>
          </a:extLst>
        </xdr:cNvPr>
        <xdr:cNvSpPr/>
      </xdr:nvSpPr>
      <xdr:spPr>
        <a:xfrm>
          <a:off x="16388080" y="101311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103124</xdr:rowOff>
    </xdr:from>
    <xdr:to>
      <xdr:col>102</xdr:col>
      <xdr:colOff>114300</xdr:colOff>
      <xdr:row>60</xdr:row>
      <xdr:rowOff>123571</xdr:rowOff>
    </xdr:to>
    <xdr:cxnSp macro="">
      <xdr:nvCxnSpPr>
        <xdr:cNvPr id="614" name="直線コネクタ 613">
          <a:extLst>
            <a:ext uri="{FF2B5EF4-FFF2-40B4-BE49-F238E27FC236}">
              <a16:creationId xmlns:a16="http://schemas.microsoft.com/office/drawing/2014/main" xmlns="" id="{46E7A0F0-0023-4F15-A2CA-361F7E9732FC}"/>
            </a:ext>
          </a:extLst>
        </xdr:cNvPr>
        <xdr:cNvCxnSpPr/>
      </xdr:nvCxnSpPr>
      <xdr:spPr>
        <a:xfrm flipV="1">
          <a:off x="16431260" y="10161524"/>
          <a:ext cx="78232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a:extLst>
            <a:ext uri="{FF2B5EF4-FFF2-40B4-BE49-F238E27FC236}">
              <a16:creationId xmlns:a16="http://schemas.microsoft.com/office/drawing/2014/main" xmlns="" id="{F12D335A-1B3C-4E7F-9F49-52C91B2649ED}"/>
            </a:ext>
          </a:extLst>
        </xdr:cNvPr>
        <xdr:cNvSpPr txBox="1"/>
      </xdr:nvSpPr>
      <xdr:spPr>
        <a:xfrm>
          <a:off x="1856112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a:extLst>
            <a:ext uri="{FF2B5EF4-FFF2-40B4-BE49-F238E27FC236}">
              <a16:creationId xmlns:a16="http://schemas.microsoft.com/office/drawing/2014/main" xmlns="" id="{E1AFD945-74C4-455B-8D6E-70109D3FAB4E}"/>
            </a:ext>
          </a:extLst>
        </xdr:cNvPr>
        <xdr:cNvSpPr txBox="1"/>
      </xdr:nvSpPr>
      <xdr:spPr>
        <a:xfrm>
          <a:off x="17776267" y="10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617" name="n_3aveValue【学校施設】&#10;一人当たり面積">
          <a:extLst>
            <a:ext uri="{FF2B5EF4-FFF2-40B4-BE49-F238E27FC236}">
              <a16:creationId xmlns:a16="http://schemas.microsoft.com/office/drawing/2014/main" xmlns="" id="{1F8BEC3A-5641-4768-9D50-FDB40D5D74FB}"/>
            </a:ext>
          </a:extLst>
        </xdr:cNvPr>
        <xdr:cNvSpPr txBox="1"/>
      </xdr:nvSpPr>
      <xdr:spPr>
        <a:xfrm>
          <a:off x="1700156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151528</xdr:rowOff>
    </xdr:from>
    <xdr:ext cx="469744" cy="259045"/>
    <xdr:sp macro="" textlink="">
      <xdr:nvSpPr>
        <xdr:cNvPr id="618" name="n_4aveValue【学校施設】&#10;一人当たり面積">
          <a:extLst>
            <a:ext uri="{FF2B5EF4-FFF2-40B4-BE49-F238E27FC236}">
              <a16:creationId xmlns:a16="http://schemas.microsoft.com/office/drawing/2014/main" xmlns="" id="{5AB304AD-6149-40BC-B183-F36EAD316489}"/>
            </a:ext>
          </a:extLst>
        </xdr:cNvPr>
        <xdr:cNvSpPr txBox="1"/>
      </xdr:nvSpPr>
      <xdr:spPr>
        <a:xfrm>
          <a:off x="16226867" y="1037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135780</xdr:rowOff>
    </xdr:from>
    <xdr:ext cx="469744" cy="259045"/>
    <xdr:sp macro="" textlink="">
      <xdr:nvSpPr>
        <xdr:cNvPr id="619" name="n_1mainValue【学校施設】&#10;一人当たり面積">
          <a:extLst>
            <a:ext uri="{FF2B5EF4-FFF2-40B4-BE49-F238E27FC236}">
              <a16:creationId xmlns:a16="http://schemas.microsoft.com/office/drawing/2014/main" xmlns="" id="{E5903F6D-C45C-4EE1-806D-3DDAF37AF65D}"/>
            </a:ext>
          </a:extLst>
        </xdr:cNvPr>
        <xdr:cNvSpPr txBox="1"/>
      </xdr:nvSpPr>
      <xdr:spPr>
        <a:xfrm>
          <a:off x="18561127" y="985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156989</xdr:rowOff>
    </xdr:from>
    <xdr:ext cx="469744" cy="259045"/>
    <xdr:sp macro="" textlink="">
      <xdr:nvSpPr>
        <xdr:cNvPr id="620" name="n_2mainValue【学校施設】&#10;一人当たり面積">
          <a:extLst>
            <a:ext uri="{FF2B5EF4-FFF2-40B4-BE49-F238E27FC236}">
              <a16:creationId xmlns:a16="http://schemas.microsoft.com/office/drawing/2014/main" xmlns="" id="{8242C506-100F-480E-92E4-8F1A04048D68}"/>
            </a:ext>
          </a:extLst>
        </xdr:cNvPr>
        <xdr:cNvSpPr txBox="1"/>
      </xdr:nvSpPr>
      <xdr:spPr>
        <a:xfrm>
          <a:off x="17776267" y="988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170451</xdr:rowOff>
    </xdr:from>
    <xdr:ext cx="469744" cy="259045"/>
    <xdr:sp macro="" textlink="">
      <xdr:nvSpPr>
        <xdr:cNvPr id="621" name="n_3mainValue【学校施設】&#10;一人当たり面積">
          <a:extLst>
            <a:ext uri="{FF2B5EF4-FFF2-40B4-BE49-F238E27FC236}">
              <a16:creationId xmlns:a16="http://schemas.microsoft.com/office/drawing/2014/main" xmlns="" id="{4CFD0626-42CF-4A02-98CB-8C7B427086E7}"/>
            </a:ext>
          </a:extLst>
        </xdr:cNvPr>
        <xdr:cNvSpPr txBox="1"/>
      </xdr:nvSpPr>
      <xdr:spPr>
        <a:xfrm>
          <a:off x="17001567" y="989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19448</xdr:rowOff>
    </xdr:from>
    <xdr:ext cx="469744" cy="259045"/>
    <xdr:sp macro="" textlink="">
      <xdr:nvSpPr>
        <xdr:cNvPr id="622" name="n_4mainValue【学校施設】&#10;一人当たり面積">
          <a:extLst>
            <a:ext uri="{FF2B5EF4-FFF2-40B4-BE49-F238E27FC236}">
              <a16:creationId xmlns:a16="http://schemas.microsoft.com/office/drawing/2014/main" xmlns="" id="{6E4E915E-F41D-45ED-B9D4-D8472282FAC1}"/>
            </a:ext>
          </a:extLst>
        </xdr:cNvPr>
        <xdr:cNvSpPr txBox="1"/>
      </xdr:nvSpPr>
      <xdr:spPr>
        <a:xfrm>
          <a:off x="16226867" y="991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12CEF2E4-8B4B-4064-B789-4FB08004C4D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0481AB69-273B-44B6-9282-785F1A0EC9A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00C2843F-88A5-4000-A2E6-3082501D738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E57BD08E-FE3B-4702-AF8D-E3510F3513B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1E311247-4794-412D-B2B2-DDE9372ECCB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17216E4B-9FBE-499E-9D1C-FFC792768F0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CC25A347-8293-4644-9463-A0CCE85C28F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8F759DAE-360A-4C34-9457-5643C873C13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xmlns="" id="{42D1535B-E1AD-4B26-B3D8-F37110C3A3F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xmlns="" id="{AF79DA87-7E9B-451E-8467-153A0AA45C5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xmlns="" id="{57486468-FA78-44FC-A077-65B6A6DAAEC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xmlns="" id="{F5510729-A119-4D84-B3DA-C36F6FCCF0B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xmlns="" id="{999E8595-105B-4E63-860C-3599A43C783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xmlns="" id="{CC03FBC7-CEA9-47CC-94C8-00777269919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xmlns="" id="{A4CF329C-A210-406A-9075-23E0FF5E2C2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xmlns="" id="{FA85C96B-5094-4296-A15C-0675BCE80CE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xmlns="" id="{C77BE18A-DD09-40A2-B56F-ECDE7328397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xmlns="" id="{A383E47E-4DEC-4D53-A89F-09E0A854CBB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xmlns="" id="{C062E706-E836-41BD-8FB4-F9A6DB958F2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xmlns="" id="{60826D3C-47A6-42E1-8CB7-6D150C39E64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xmlns="" id="{87B39716-09B2-4524-BDCE-AB19FEEDEC3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xmlns="" id="{A30D4FC6-60BD-4DDB-9980-75827C7C08B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xmlns="" id="{1F631CDF-BFCF-470A-99FA-B822B5024D9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xmlns="" id="{E0DF1818-5CD5-4C5C-B0CD-375D5046C5B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xmlns="" id="{672E3C11-7066-4CB7-A76E-B17E9BE23155}"/>
            </a:ext>
          </a:extLst>
        </xdr:cNvPr>
        <xdr:cNvCxnSpPr/>
      </xdr:nvCxnSpPr>
      <xdr:spPr>
        <a:xfrm flipV="1">
          <a:off x="14375764" y="1317117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xmlns="" id="{9B1138CF-1F07-4F0E-A312-C148EA781C19}"/>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xmlns="" id="{798C37AD-2986-4C2B-BF6D-DD447AD948A6}"/>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50" name="【児童館】&#10;有形固定資産減価償却率最大値テキスト">
          <a:extLst>
            <a:ext uri="{FF2B5EF4-FFF2-40B4-BE49-F238E27FC236}">
              <a16:creationId xmlns:a16="http://schemas.microsoft.com/office/drawing/2014/main" xmlns="" id="{CD8657C4-8445-45A2-A1E1-E82776B200BA}"/>
            </a:ext>
          </a:extLst>
        </xdr:cNvPr>
        <xdr:cNvSpPr txBox="1"/>
      </xdr:nvSpPr>
      <xdr:spPr>
        <a:xfrm>
          <a:off x="14414500" y="1295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51" name="直線コネクタ 650">
          <a:extLst>
            <a:ext uri="{FF2B5EF4-FFF2-40B4-BE49-F238E27FC236}">
              <a16:creationId xmlns:a16="http://schemas.microsoft.com/office/drawing/2014/main" xmlns="" id="{DD8B5413-0EB0-4518-A553-2401F407BE43}"/>
            </a:ext>
          </a:extLst>
        </xdr:cNvPr>
        <xdr:cNvCxnSpPr/>
      </xdr:nvCxnSpPr>
      <xdr:spPr>
        <a:xfrm>
          <a:off x="142875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4463</xdr:rowOff>
    </xdr:from>
    <xdr:ext cx="405111" cy="259045"/>
    <xdr:sp macro="" textlink="">
      <xdr:nvSpPr>
        <xdr:cNvPr id="652" name="【児童館】&#10;有形固定資産減価償却率平均値テキスト">
          <a:extLst>
            <a:ext uri="{FF2B5EF4-FFF2-40B4-BE49-F238E27FC236}">
              <a16:creationId xmlns:a16="http://schemas.microsoft.com/office/drawing/2014/main" xmlns="" id="{15F80775-CFAC-40AE-BA14-8E65970BCDD1}"/>
            </a:ext>
          </a:extLst>
        </xdr:cNvPr>
        <xdr:cNvSpPr txBox="1"/>
      </xdr:nvSpPr>
      <xdr:spPr>
        <a:xfrm>
          <a:off x="14414500" y="1324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153036</xdr:rowOff>
    </xdr:from>
    <xdr:to>
      <xdr:col>85</xdr:col>
      <xdr:colOff>177800</xdr:colOff>
      <xdr:row>80</xdr:row>
      <xdr:rowOff>83186</xdr:rowOff>
    </xdr:to>
    <xdr:sp macro="" textlink="">
      <xdr:nvSpPr>
        <xdr:cNvPr id="653" name="フローチャート: 判断 652">
          <a:extLst>
            <a:ext uri="{FF2B5EF4-FFF2-40B4-BE49-F238E27FC236}">
              <a16:creationId xmlns:a16="http://schemas.microsoft.com/office/drawing/2014/main" xmlns="" id="{B25F2BF5-D04E-429C-88AE-1C2F4584C1A8}"/>
            </a:ext>
          </a:extLst>
        </xdr:cNvPr>
        <xdr:cNvSpPr/>
      </xdr:nvSpPr>
      <xdr:spPr>
        <a:xfrm>
          <a:off x="14325600" y="133965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54" name="フローチャート: 判断 653">
          <a:extLst>
            <a:ext uri="{FF2B5EF4-FFF2-40B4-BE49-F238E27FC236}">
              <a16:creationId xmlns:a16="http://schemas.microsoft.com/office/drawing/2014/main" xmlns="" id="{6D4EC5E9-EC91-4838-AE85-678DE3D5773F}"/>
            </a:ext>
          </a:extLst>
        </xdr:cNvPr>
        <xdr:cNvSpPr/>
      </xdr:nvSpPr>
      <xdr:spPr>
        <a:xfrm>
          <a:off x="1357884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5" name="フローチャート: 判断 654">
          <a:extLst>
            <a:ext uri="{FF2B5EF4-FFF2-40B4-BE49-F238E27FC236}">
              <a16:creationId xmlns:a16="http://schemas.microsoft.com/office/drawing/2014/main" xmlns="" id="{A9E1CF17-136F-48B3-A199-62A21E48BFBB}"/>
            </a:ext>
          </a:extLst>
        </xdr:cNvPr>
        <xdr:cNvSpPr/>
      </xdr:nvSpPr>
      <xdr:spPr>
        <a:xfrm>
          <a:off x="128041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126364</xdr:rowOff>
    </xdr:from>
    <xdr:to>
      <xdr:col>72</xdr:col>
      <xdr:colOff>38100</xdr:colOff>
      <xdr:row>80</xdr:row>
      <xdr:rowOff>56514</xdr:rowOff>
    </xdr:to>
    <xdr:sp macro="" textlink="">
      <xdr:nvSpPr>
        <xdr:cNvPr id="656" name="フローチャート: 判断 655">
          <a:extLst>
            <a:ext uri="{FF2B5EF4-FFF2-40B4-BE49-F238E27FC236}">
              <a16:creationId xmlns:a16="http://schemas.microsoft.com/office/drawing/2014/main" xmlns="" id="{BC5B8D0E-A058-4C6D-8D07-B76239782D73}"/>
            </a:ext>
          </a:extLst>
        </xdr:cNvPr>
        <xdr:cNvSpPr/>
      </xdr:nvSpPr>
      <xdr:spPr>
        <a:xfrm>
          <a:off x="12029440" y="13369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160655</xdr:rowOff>
    </xdr:from>
    <xdr:to>
      <xdr:col>67</xdr:col>
      <xdr:colOff>101600</xdr:colOff>
      <xdr:row>86</xdr:row>
      <xdr:rowOff>90805</xdr:rowOff>
    </xdr:to>
    <xdr:sp macro="" textlink="">
      <xdr:nvSpPr>
        <xdr:cNvPr id="657" name="フローチャート: 判断 656">
          <a:extLst>
            <a:ext uri="{FF2B5EF4-FFF2-40B4-BE49-F238E27FC236}">
              <a16:creationId xmlns:a16="http://schemas.microsoft.com/office/drawing/2014/main" xmlns="" id="{D75F6D2A-5EB4-42F6-ABC2-3EEBC36C8A25}"/>
            </a:ext>
          </a:extLst>
        </xdr:cNvPr>
        <xdr:cNvSpPr/>
      </xdr:nvSpPr>
      <xdr:spPr>
        <a:xfrm>
          <a:off x="11231880" y="14410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B89BB1EC-7699-443E-8C02-EC92C633A10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9B130928-D672-4148-9748-CC946CFDA56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ED7CEA80-9A4B-459C-B92F-2BBFC041CB1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4D2954F2-9F21-4F4E-BC6D-8110A6EEFA9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5E9810B-42D9-4A2A-A39D-FF1A953C90B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663" name="楕円 662">
          <a:extLst>
            <a:ext uri="{FF2B5EF4-FFF2-40B4-BE49-F238E27FC236}">
              <a16:creationId xmlns:a16="http://schemas.microsoft.com/office/drawing/2014/main" xmlns="" id="{D2C83E4F-6C1E-4012-8348-ED726297DA62}"/>
            </a:ext>
          </a:extLst>
        </xdr:cNvPr>
        <xdr:cNvSpPr/>
      </xdr:nvSpPr>
      <xdr:spPr>
        <a:xfrm>
          <a:off x="14325600" y="13642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41927</xdr:rowOff>
    </xdr:from>
    <xdr:ext cx="405111" cy="259045"/>
    <xdr:sp macro="" textlink="">
      <xdr:nvSpPr>
        <xdr:cNvPr id="664" name="【児童館】&#10;有形固定資産減価償却率該当値テキスト">
          <a:extLst>
            <a:ext uri="{FF2B5EF4-FFF2-40B4-BE49-F238E27FC236}">
              <a16:creationId xmlns:a16="http://schemas.microsoft.com/office/drawing/2014/main" xmlns="" id="{BD0D641D-C132-4A5B-9518-68B2386C5172}"/>
            </a:ext>
          </a:extLst>
        </xdr:cNvPr>
        <xdr:cNvSpPr txBox="1"/>
      </xdr:nvSpPr>
      <xdr:spPr>
        <a:xfrm>
          <a:off x="14414500" y="1362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665" name="楕円 664">
          <a:extLst>
            <a:ext uri="{FF2B5EF4-FFF2-40B4-BE49-F238E27FC236}">
              <a16:creationId xmlns:a16="http://schemas.microsoft.com/office/drawing/2014/main" xmlns="" id="{0C19B04C-14C9-41D8-BC82-96C31E33C594}"/>
            </a:ext>
          </a:extLst>
        </xdr:cNvPr>
        <xdr:cNvSpPr/>
      </xdr:nvSpPr>
      <xdr:spPr>
        <a:xfrm>
          <a:off x="135788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114300</xdr:rowOff>
    </xdr:to>
    <xdr:cxnSp macro="">
      <xdr:nvCxnSpPr>
        <xdr:cNvPr id="666" name="直線コネクタ 665">
          <a:extLst>
            <a:ext uri="{FF2B5EF4-FFF2-40B4-BE49-F238E27FC236}">
              <a16:creationId xmlns:a16="http://schemas.microsoft.com/office/drawing/2014/main" xmlns="" id="{3DA6EFF5-EF1F-43C6-AB10-BC7E04CB8A9C}"/>
            </a:ext>
          </a:extLst>
        </xdr:cNvPr>
        <xdr:cNvCxnSpPr/>
      </xdr:nvCxnSpPr>
      <xdr:spPr>
        <a:xfrm>
          <a:off x="13629640" y="13651229"/>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67" name="楕円 666">
          <a:extLst>
            <a:ext uri="{FF2B5EF4-FFF2-40B4-BE49-F238E27FC236}">
              <a16:creationId xmlns:a16="http://schemas.microsoft.com/office/drawing/2014/main" xmlns="" id="{F0F8EFDC-EB77-42CB-9A3D-E2B600746E00}"/>
            </a:ext>
          </a:extLst>
        </xdr:cNvPr>
        <xdr:cNvSpPr/>
      </xdr:nvSpPr>
      <xdr:spPr>
        <a:xfrm>
          <a:off x="12804140" y="1356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72389</xdr:rowOff>
    </xdr:to>
    <xdr:cxnSp macro="">
      <xdr:nvCxnSpPr>
        <xdr:cNvPr id="668" name="直線コネクタ 667">
          <a:extLst>
            <a:ext uri="{FF2B5EF4-FFF2-40B4-BE49-F238E27FC236}">
              <a16:creationId xmlns:a16="http://schemas.microsoft.com/office/drawing/2014/main" xmlns="" id="{ED35BA03-EA44-4691-ADCC-CEA62D2E3286}"/>
            </a:ext>
          </a:extLst>
        </xdr:cNvPr>
        <xdr:cNvCxnSpPr/>
      </xdr:nvCxnSpPr>
      <xdr:spPr>
        <a:xfrm>
          <a:off x="12854940" y="1360932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109220</xdr:rowOff>
    </xdr:from>
    <xdr:to>
      <xdr:col>72</xdr:col>
      <xdr:colOff>38100</xdr:colOff>
      <xdr:row>81</xdr:row>
      <xdr:rowOff>39370</xdr:rowOff>
    </xdr:to>
    <xdr:sp macro="" textlink="">
      <xdr:nvSpPr>
        <xdr:cNvPr id="669" name="楕円 668">
          <a:extLst>
            <a:ext uri="{FF2B5EF4-FFF2-40B4-BE49-F238E27FC236}">
              <a16:creationId xmlns:a16="http://schemas.microsoft.com/office/drawing/2014/main" xmlns="" id="{AB0FC248-AA63-4FFB-9B98-337F5CD9EA8D}"/>
            </a:ext>
          </a:extLst>
        </xdr:cNvPr>
        <xdr:cNvSpPr/>
      </xdr:nvSpPr>
      <xdr:spPr>
        <a:xfrm>
          <a:off x="12029440" y="1352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160020</xdr:rowOff>
    </xdr:from>
    <xdr:to>
      <xdr:col>76</xdr:col>
      <xdr:colOff>114300</xdr:colOff>
      <xdr:row>81</xdr:row>
      <xdr:rowOff>30480</xdr:rowOff>
    </xdr:to>
    <xdr:cxnSp macro="">
      <xdr:nvCxnSpPr>
        <xdr:cNvPr id="670" name="直線コネクタ 669">
          <a:extLst>
            <a:ext uri="{FF2B5EF4-FFF2-40B4-BE49-F238E27FC236}">
              <a16:creationId xmlns:a16="http://schemas.microsoft.com/office/drawing/2014/main" xmlns="" id="{19B5805F-DEF8-427F-BC39-4143E75BE281}"/>
            </a:ext>
          </a:extLst>
        </xdr:cNvPr>
        <xdr:cNvCxnSpPr/>
      </xdr:nvCxnSpPr>
      <xdr:spPr>
        <a:xfrm>
          <a:off x="12072620" y="1357122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671" name="n_1aveValue【児童館】&#10;有形固定資産減価償却率">
          <a:extLst>
            <a:ext uri="{FF2B5EF4-FFF2-40B4-BE49-F238E27FC236}">
              <a16:creationId xmlns:a16="http://schemas.microsoft.com/office/drawing/2014/main" xmlns="" id="{2FBCB3EF-12C4-4C71-9B00-A015FDA3EFF5}"/>
            </a:ext>
          </a:extLst>
        </xdr:cNvPr>
        <xdr:cNvSpPr txBox="1"/>
      </xdr:nvSpPr>
      <xdr:spPr>
        <a:xfrm>
          <a:off x="1343724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672" name="n_2aveValue【児童館】&#10;有形固定資産減価償却率">
          <a:extLst>
            <a:ext uri="{FF2B5EF4-FFF2-40B4-BE49-F238E27FC236}">
              <a16:creationId xmlns:a16="http://schemas.microsoft.com/office/drawing/2014/main" xmlns="" id="{D8DB2EA3-0BB7-46F9-8AF1-E3D5D5767AD2}"/>
            </a:ext>
          </a:extLst>
        </xdr:cNvPr>
        <xdr:cNvSpPr txBox="1"/>
      </xdr:nvSpPr>
      <xdr:spPr>
        <a:xfrm>
          <a:off x="12675244"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673" name="n_3aveValue【児童館】&#10;有形固定資産減価償却率">
          <a:extLst>
            <a:ext uri="{FF2B5EF4-FFF2-40B4-BE49-F238E27FC236}">
              <a16:creationId xmlns:a16="http://schemas.microsoft.com/office/drawing/2014/main" xmlns="" id="{C3D49A0C-BFFC-47A8-967B-0350609BB8F4}"/>
            </a:ext>
          </a:extLst>
        </xdr:cNvPr>
        <xdr:cNvSpPr txBox="1"/>
      </xdr:nvSpPr>
      <xdr:spPr>
        <a:xfrm>
          <a:off x="11900544" y="13148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107332</xdr:rowOff>
    </xdr:from>
    <xdr:ext cx="405111" cy="259045"/>
    <xdr:sp macro="" textlink="">
      <xdr:nvSpPr>
        <xdr:cNvPr id="674" name="n_4aveValue【児童館】&#10;有形固定資産減価償却率">
          <a:extLst>
            <a:ext uri="{FF2B5EF4-FFF2-40B4-BE49-F238E27FC236}">
              <a16:creationId xmlns:a16="http://schemas.microsoft.com/office/drawing/2014/main" xmlns="" id="{388B6C76-FAC0-498F-BBC8-FDDC0C2C6EFE}"/>
            </a:ext>
          </a:extLst>
        </xdr:cNvPr>
        <xdr:cNvSpPr txBox="1"/>
      </xdr:nvSpPr>
      <xdr:spPr>
        <a:xfrm>
          <a:off x="11102984" y="141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675" name="n_1mainValue【児童館】&#10;有形固定資産減価償却率">
          <a:extLst>
            <a:ext uri="{FF2B5EF4-FFF2-40B4-BE49-F238E27FC236}">
              <a16:creationId xmlns:a16="http://schemas.microsoft.com/office/drawing/2014/main" xmlns="" id="{B4FEA7FC-901B-403A-81E6-3215C14FC8C4}"/>
            </a:ext>
          </a:extLst>
        </xdr:cNvPr>
        <xdr:cNvSpPr txBox="1"/>
      </xdr:nvSpPr>
      <xdr:spPr>
        <a:xfrm>
          <a:off x="134372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676" name="n_2mainValue【児童館】&#10;有形固定資産減価償却率">
          <a:extLst>
            <a:ext uri="{FF2B5EF4-FFF2-40B4-BE49-F238E27FC236}">
              <a16:creationId xmlns:a16="http://schemas.microsoft.com/office/drawing/2014/main" xmlns="" id="{540265C6-BDED-47C5-BD0C-52C5FFCA9045}"/>
            </a:ext>
          </a:extLst>
        </xdr:cNvPr>
        <xdr:cNvSpPr txBox="1"/>
      </xdr:nvSpPr>
      <xdr:spPr>
        <a:xfrm>
          <a:off x="1267524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30497</xdr:rowOff>
    </xdr:from>
    <xdr:ext cx="405111" cy="259045"/>
    <xdr:sp macro="" textlink="">
      <xdr:nvSpPr>
        <xdr:cNvPr id="677" name="n_3mainValue【児童館】&#10;有形固定資産減価償却率">
          <a:extLst>
            <a:ext uri="{FF2B5EF4-FFF2-40B4-BE49-F238E27FC236}">
              <a16:creationId xmlns:a16="http://schemas.microsoft.com/office/drawing/2014/main" xmlns="" id="{9FC6834C-CAB6-47E8-BD90-D4408D4D59D6}"/>
            </a:ext>
          </a:extLst>
        </xdr:cNvPr>
        <xdr:cNvSpPr txBox="1"/>
      </xdr:nvSpPr>
      <xdr:spPr>
        <a:xfrm>
          <a:off x="11900544" y="1360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xmlns="" id="{FCB711A5-9D12-4625-B536-5F4D920A37E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xmlns="" id="{FAEDD163-A701-4AFE-8DC1-83EA47ABE2B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xmlns="" id="{4AFE54E4-A844-47F4-B50D-D68120FB584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xmlns="" id="{445D2465-48C0-4201-BC1E-8EC44398F9D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xmlns="" id="{D53A8B4C-D281-4E68-A527-C1169756665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xmlns="" id="{3F854355-B534-4C73-B270-49CA9D98CC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xmlns="" id="{A2BA9732-D16B-44C2-8554-3AE411A16AB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xmlns="" id="{A8423ED6-606C-4CB8-9481-4C89D8F95C7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xmlns="" id="{14435CFB-51CE-4244-8604-007C55C582B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xmlns="" id="{F0F55A4B-5A36-4594-B188-01757FFDB61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xmlns="" id="{2F6F09BD-3D84-46C8-84B3-DBD3F9A491E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xmlns="" id="{A0EFB55A-0837-47A2-8099-894E0BD203A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xmlns="" id="{3D2FDCA4-70EC-4103-8EA1-6D29AF93B1D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xmlns="" id="{156710E1-8E21-413F-85D4-76879F46526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xmlns="" id="{593BE5E1-4FF8-4B44-849C-9C6A22CA708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xmlns="" id="{90E016A8-0CB1-4A67-9D91-5B92BE88D91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xmlns="" id="{D9753DD7-2997-4A95-BBAB-0120C7BC240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xmlns="" id="{B57F5D9A-41C2-4909-AF79-56E8E3FEFFD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xmlns="" id="{9E96A126-1AEA-40D0-A5E5-1F9F60F23F5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xmlns="" id="{6213E40E-5491-41F4-81D1-ECDB8B2C079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xmlns="" id="{60B0E314-6077-4EEE-8CF1-B9020CF321B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xmlns="" id="{E96C5BF8-4F2A-4A27-9003-90CF370C53C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xmlns="" id="{1C12E4FE-590F-4CC1-9174-A9639436CA3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150495</xdr:rowOff>
    </xdr:from>
    <xdr:to>
      <xdr:col>116</xdr:col>
      <xdr:colOff>62864</xdr:colOff>
      <xdr:row>86</xdr:row>
      <xdr:rowOff>24764</xdr:rowOff>
    </xdr:to>
    <xdr:cxnSp macro="">
      <xdr:nvCxnSpPr>
        <xdr:cNvPr id="701" name="直線コネクタ 700">
          <a:extLst>
            <a:ext uri="{FF2B5EF4-FFF2-40B4-BE49-F238E27FC236}">
              <a16:creationId xmlns:a16="http://schemas.microsoft.com/office/drawing/2014/main" xmlns="" id="{1AD6CCAF-7F0E-45BD-96B7-F8CCA344AB8F}"/>
            </a:ext>
          </a:extLst>
        </xdr:cNvPr>
        <xdr:cNvCxnSpPr/>
      </xdr:nvCxnSpPr>
      <xdr:spPr>
        <a:xfrm flipV="1">
          <a:off x="19509104" y="13058775"/>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2" name="【児童館】&#10;一人当たり面積最小値テキスト">
          <a:extLst>
            <a:ext uri="{FF2B5EF4-FFF2-40B4-BE49-F238E27FC236}">
              <a16:creationId xmlns:a16="http://schemas.microsoft.com/office/drawing/2014/main" xmlns="" id="{856E20F3-5619-4279-BD34-B5839B821B0B}"/>
            </a:ext>
          </a:extLst>
        </xdr:cNvPr>
        <xdr:cNvSpPr txBox="1"/>
      </xdr:nvSpPr>
      <xdr:spPr>
        <a:xfrm>
          <a:off x="19547840"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03" name="直線コネクタ 702">
          <a:extLst>
            <a:ext uri="{FF2B5EF4-FFF2-40B4-BE49-F238E27FC236}">
              <a16:creationId xmlns:a16="http://schemas.microsoft.com/office/drawing/2014/main" xmlns="" id="{262E7008-CDC4-48FF-BA9B-A4C9F810EB24}"/>
            </a:ext>
          </a:extLst>
        </xdr:cNvPr>
        <xdr:cNvCxnSpPr/>
      </xdr:nvCxnSpPr>
      <xdr:spPr>
        <a:xfrm>
          <a:off x="19443700" y="14441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97172</xdr:rowOff>
    </xdr:from>
    <xdr:ext cx="469744" cy="259045"/>
    <xdr:sp macro="" textlink="">
      <xdr:nvSpPr>
        <xdr:cNvPr id="704" name="【児童館】&#10;一人当たり面積最大値テキスト">
          <a:extLst>
            <a:ext uri="{FF2B5EF4-FFF2-40B4-BE49-F238E27FC236}">
              <a16:creationId xmlns:a16="http://schemas.microsoft.com/office/drawing/2014/main" xmlns="" id="{24ACF1F7-45C7-43DB-A718-6480E801165E}"/>
            </a:ext>
          </a:extLst>
        </xdr:cNvPr>
        <xdr:cNvSpPr txBox="1"/>
      </xdr:nvSpPr>
      <xdr:spPr>
        <a:xfrm>
          <a:off x="19547840" y="128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150495</xdr:rowOff>
    </xdr:from>
    <xdr:to>
      <xdr:col>116</xdr:col>
      <xdr:colOff>152400</xdr:colOff>
      <xdr:row>77</xdr:row>
      <xdr:rowOff>150495</xdr:rowOff>
    </xdr:to>
    <xdr:cxnSp macro="">
      <xdr:nvCxnSpPr>
        <xdr:cNvPr id="705" name="直線コネクタ 704">
          <a:extLst>
            <a:ext uri="{FF2B5EF4-FFF2-40B4-BE49-F238E27FC236}">
              <a16:creationId xmlns:a16="http://schemas.microsoft.com/office/drawing/2014/main" xmlns="" id="{C2BE9625-D5F4-4753-9764-38B66A9A6185}"/>
            </a:ext>
          </a:extLst>
        </xdr:cNvPr>
        <xdr:cNvCxnSpPr/>
      </xdr:nvCxnSpPr>
      <xdr:spPr>
        <a:xfrm>
          <a:off x="1944370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36213</xdr:rowOff>
    </xdr:from>
    <xdr:ext cx="469744" cy="259045"/>
    <xdr:sp macro="" textlink="">
      <xdr:nvSpPr>
        <xdr:cNvPr id="706" name="【児童館】&#10;一人当たり面積平均値テキスト">
          <a:extLst>
            <a:ext uri="{FF2B5EF4-FFF2-40B4-BE49-F238E27FC236}">
              <a16:creationId xmlns:a16="http://schemas.microsoft.com/office/drawing/2014/main" xmlns="" id="{80BA781B-00E8-418B-A394-DEF9F5D10088}"/>
            </a:ext>
          </a:extLst>
        </xdr:cNvPr>
        <xdr:cNvSpPr txBox="1"/>
      </xdr:nvSpPr>
      <xdr:spPr>
        <a:xfrm>
          <a:off x="19547840" y="14117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57786</xdr:rowOff>
    </xdr:from>
    <xdr:to>
      <xdr:col>116</xdr:col>
      <xdr:colOff>114300</xdr:colOff>
      <xdr:row>84</xdr:row>
      <xdr:rowOff>159386</xdr:rowOff>
    </xdr:to>
    <xdr:sp macro="" textlink="">
      <xdr:nvSpPr>
        <xdr:cNvPr id="707" name="フローチャート: 判断 706">
          <a:extLst>
            <a:ext uri="{FF2B5EF4-FFF2-40B4-BE49-F238E27FC236}">
              <a16:creationId xmlns:a16="http://schemas.microsoft.com/office/drawing/2014/main" xmlns="" id="{D0C7EEF7-6709-4D60-A123-A1153C1683F0}"/>
            </a:ext>
          </a:extLst>
        </xdr:cNvPr>
        <xdr:cNvSpPr/>
      </xdr:nvSpPr>
      <xdr:spPr>
        <a:xfrm>
          <a:off x="19458940" y="1413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08" name="フローチャート: 判断 707">
          <a:extLst>
            <a:ext uri="{FF2B5EF4-FFF2-40B4-BE49-F238E27FC236}">
              <a16:creationId xmlns:a16="http://schemas.microsoft.com/office/drawing/2014/main" xmlns="" id="{37BD3DA6-8837-4E1F-A25D-F8CB1FC09C22}"/>
            </a:ext>
          </a:extLst>
        </xdr:cNvPr>
        <xdr:cNvSpPr/>
      </xdr:nvSpPr>
      <xdr:spPr>
        <a:xfrm>
          <a:off x="18735040" y="14236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92075</xdr:rowOff>
    </xdr:from>
    <xdr:to>
      <xdr:col>107</xdr:col>
      <xdr:colOff>101600</xdr:colOff>
      <xdr:row>85</xdr:row>
      <xdr:rowOff>22225</xdr:rowOff>
    </xdr:to>
    <xdr:sp macro="" textlink="">
      <xdr:nvSpPr>
        <xdr:cNvPr id="709" name="フローチャート: 判断 708">
          <a:extLst>
            <a:ext uri="{FF2B5EF4-FFF2-40B4-BE49-F238E27FC236}">
              <a16:creationId xmlns:a16="http://schemas.microsoft.com/office/drawing/2014/main" xmlns="" id="{9B2FAFEC-3ABE-4E83-8804-C846E010D73A}"/>
            </a:ext>
          </a:extLst>
        </xdr:cNvPr>
        <xdr:cNvSpPr/>
      </xdr:nvSpPr>
      <xdr:spPr>
        <a:xfrm>
          <a:off x="17937480" y="1417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710" name="フローチャート: 判断 709">
          <a:extLst>
            <a:ext uri="{FF2B5EF4-FFF2-40B4-BE49-F238E27FC236}">
              <a16:creationId xmlns:a16="http://schemas.microsoft.com/office/drawing/2014/main" xmlns="" id="{B005704D-606D-4B7F-B1CF-6E27F5F80710}"/>
            </a:ext>
          </a:extLst>
        </xdr:cNvPr>
        <xdr:cNvSpPr/>
      </xdr:nvSpPr>
      <xdr:spPr>
        <a:xfrm>
          <a:off x="1716278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73025</xdr:rowOff>
    </xdr:from>
    <xdr:to>
      <xdr:col>98</xdr:col>
      <xdr:colOff>38100</xdr:colOff>
      <xdr:row>86</xdr:row>
      <xdr:rowOff>3175</xdr:rowOff>
    </xdr:to>
    <xdr:sp macro="" textlink="">
      <xdr:nvSpPr>
        <xdr:cNvPr id="711" name="フローチャート: 判断 710">
          <a:extLst>
            <a:ext uri="{FF2B5EF4-FFF2-40B4-BE49-F238E27FC236}">
              <a16:creationId xmlns:a16="http://schemas.microsoft.com/office/drawing/2014/main" xmlns="" id="{EB1B093D-8FD7-4623-9B76-B44E3309FB21}"/>
            </a:ext>
          </a:extLst>
        </xdr:cNvPr>
        <xdr:cNvSpPr/>
      </xdr:nvSpPr>
      <xdr:spPr>
        <a:xfrm>
          <a:off x="16388080" y="14322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FDC5E5EC-ACF1-4F9C-A338-FF032184178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44D6BE9A-EABB-499B-A654-40A75F509B0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ED831EA2-C635-4415-860C-6A75BC7EDF1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B00C8D57-5C3D-4D24-8E0D-D6C693B01D2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A639E6CC-7360-4BCE-BE60-3B2912A3F1D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107314</xdr:rowOff>
    </xdr:from>
    <xdr:to>
      <xdr:col>116</xdr:col>
      <xdr:colOff>114300</xdr:colOff>
      <xdr:row>82</xdr:row>
      <xdr:rowOff>37464</xdr:rowOff>
    </xdr:to>
    <xdr:sp macro="" textlink="">
      <xdr:nvSpPr>
        <xdr:cNvPr id="717" name="楕円 716">
          <a:extLst>
            <a:ext uri="{FF2B5EF4-FFF2-40B4-BE49-F238E27FC236}">
              <a16:creationId xmlns:a16="http://schemas.microsoft.com/office/drawing/2014/main" xmlns="" id="{34035ED4-7A74-4CA2-A3AB-A811C16A6E72}"/>
            </a:ext>
          </a:extLst>
        </xdr:cNvPr>
        <xdr:cNvSpPr/>
      </xdr:nvSpPr>
      <xdr:spPr>
        <a:xfrm>
          <a:off x="19458940" y="13686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130191</xdr:rowOff>
    </xdr:from>
    <xdr:ext cx="469744" cy="259045"/>
    <xdr:sp macro="" textlink="">
      <xdr:nvSpPr>
        <xdr:cNvPr id="718" name="【児童館】&#10;一人当たり面積該当値テキスト">
          <a:extLst>
            <a:ext uri="{FF2B5EF4-FFF2-40B4-BE49-F238E27FC236}">
              <a16:creationId xmlns:a16="http://schemas.microsoft.com/office/drawing/2014/main" xmlns="" id="{7010D2FF-DD6C-4B8F-8881-86EDD001C3E4}"/>
            </a:ext>
          </a:extLst>
        </xdr:cNvPr>
        <xdr:cNvSpPr txBox="1"/>
      </xdr:nvSpPr>
      <xdr:spPr>
        <a:xfrm>
          <a:off x="1954784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141605</xdr:rowOff>
    </xdr:from>
    <xdr:to>
      <xdr:col>112</xdr:col>
      <xdr:colOff>38100</xdr:colOff>
      <xdr:row>82</xdr:row>
      <xdr:rowOff>71755</xdr:rowOff>
    </xdr:to>
    <xdr:sp macro="" textlink="">
      <xdr:nvSpPr>
        <xdr:cNvPr id="719" name="楕円 718">
          <a:extLst>
            <a:ext uri="{FF2B5EF4-FFF2-40B4-BE49-F238E27FC236}">
              <a16:creationId xmlns:a16="http://schemas.microsoft.com/office/drawing/2014/main" xmlns="" id="{F4D408B8-16C3-49A4-9BEB-9304C7D812D7}"/>
            </a:ext>
          </a:extLst>
        </xdr:cNvPr>
        <xdr:cNvSpPr/>
      </xdr:nvSpPr>
      <xdr:spPr>
        <a:xfrm>
          <a:off x="18735040" y="13720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158114</xdr:rowOff>
    </xdr:from>
    <xdr:to>
      <xdr:col>116</xdr:col>
      <xdr:colOff>63500</xdr:colOff>
      <xdr:row>82</xdr:row>
      <xdr:rowOff>20955</xdr:rowOff>
    </xdr:to>
    <xdr:cxnSp macro="">
      <xdr:nvCxnSpPr>
        <xdr:cNvPr id="720" name="直線コネクタ 719">
          <a:extLst>
            <a:ext uri="{FF2B5EF4-FFF2-40B4-BE49-F238E27FC236}">
              <a16:creationId xmlns:a16="http://schemas.microsoft.com/office/drawing/2014/main" xmlns="" id="{C701A70D-E8BE-4878-8CEA-27038592AE4F}"/>
            </a:ext>
          </a:extLst>
        </xdr:cNvPr>
        <xdr:cNvCxnSpPr/>
      </xdr:nvCxnSpPr>
      <xdr:spPr>
        <a:xfrm flipV="1">
          <a:off x="18778220" y="13736954"/>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166370</xdr:rowOff>
    </xdr:from>
    <xdr:to>
      <xdr:col>107</xdr:col>
      <xdr:colOff>101600</xdr:colOff>
      <xdr:row>82</xdr:row>
      <xdr:rowOff>96520</xdr:rowOff>
    </xdr:to>
    <xdr:sp macro="" textlink="">
      <xdr:nvSpPr>
        <xdr:cNvPr id="721" name="楕円 720">
          <a:extLst>
            <a:ext uri="{FF2B5EF4-FFF2-40B4-BE49-F238E27FC236}">
              <a16:creationId xmlns:a16="http://schemas.microsoft.com/office/drawing/2014/main" xmlns="" id="{A9591B88-B411-4685-AAFB-6C4F8620378F}"/>
            </a:ext>
          </a:extLst>
        </xdr:cNvPr>
        <xdr:cNvSpPr/>
      </xdr:nvSpPr>
      <xdr:spPr>
        <a:xfrm>
          <a:off x="1793748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20955</xdr:rowOff>
    </xdr:from>
    <xdr:to>
      <xdr:col>111</xdr:col>
      <xdr:colOff>177800</xdr:colOff>
      <xdr:row>82</xdr:row>
      <xdr:rowOff>45720</xdr:rowOff>
    </xdr:to>
    <xdr:cxnSp macro="">
      <xdr:nvCxnSpPr>
        <xdr:cNvPr id="722" name="直線コネクタ 721">
          <a:extLst>
            <a:ext uri="{FF2B5EF4-FFF2-40B4-BE49-F238E27FC236}">
              <a16:creationId xmlns:a16="http://schemas.microsoft.com/office/drawing/2014/main" xmlns="" id="{D02286A3-5960-44EA-82AF-80462B14FEF6}"/>
            </a:ext>
          </a:extLst>
        </xdr:cNvPr>
        <xdr:cNvCxnSpPr/>
      </xdr:nvCxnSpPr>
      <xdr:spPr>
        <a:xfrm flipV="1">
          <a:off x="17988280" y="1376743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23" name="楕円 722">
          <a:extLst>
            <a:ext uri="{FF2B5EF4-FFF2-40B4-BE49-F238E27FC236}">
              <a16:creationId xmlns:a16="http://schemas.microsoft.com/office/drawing/2014/main" xmlns="" id="{72A98905-5A11-494C-BEF8-DD85FB71C41D}"/>
            </a:ext>
          </a:extLst>
        </xdr:cNvPr>
        <xdr:cNvSpPr/>
      </xdr:nvSpPr>
      <xdr:spPr>
        <a:xfrm>
          <a:off x="1716278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45720</xdr:rowOff>
    </xdr:from>
    <xdr:to>
      <xdr:col>107</xdr:col>
      <xdr:colOff>50800</xdr:colOff>
      <xdr:row>82</xdr:row>
      <xdr:rowOff>60961</xdr:rowOff>
    </xdr:to>
    <xdr:cxnSp macro="">
      <xdr:nvCxnSpPr>
        <xdr:cNvPr id="724" name="直線コネクタ 723">
          <a:extLst>
            <a:ext uri="{FF2B5EF4-FFF2-40B4-BE49-F238E27FC236}">
              <a16:creationId xmlns:a16="http://schemas.microsoft.com/office/drawing/2014/main" xmlns="" id="{D34B0724-94F6-49C8-A8DC-C20BDDE303A0}"/>
            </a:ext>
          </a:extLst>
        </xdr:cNvPr>
        <xdr:cNvCxnSpPr/>
      </xdr:nvCxnSpPr>
      <xdr:spPr>
        <a:xfrm flipV="1">
          <a:off x="17213580" y="13792200"/>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725" name="n_1aveValue【児童館】&#10;一人当たり面積">
          <a:extLst>
            <a:ext uri="{FF2B5EF4-FFF2-40B4-BE49-F238E27FC236}">
              <a16:creationId xmlns:a16="http://schemas.microsoft.com/office/drawing/2014/main" xmlns="" id="{25EF920B-957B-4984-A4B7-5708F111325C}"/>
            </a:ext>
          </a:extLst>
        </xdr:cNvPr>
        <xdr:cNvSpPr txBox="1"/>
      </xdr:nvSpPr>
      <xdr:spPr>
        <a:xfrm>
          <a:off x="185611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13352</xdr:rowOff>
    </xdr:from>
    <xdr:ext cx="469744" cy="259045"/>
    <xdr:sp macro="" textlink="">
      <xdr:nvSpPr>
        <xdr:cNvPr id="726" name="n_2aveValue【児童館】&#10;一人当たり面積">
          <a:extLst>
            <a:ext uri="{FF2B5EF4-FFF2-40B4-BE49-F238E27FC236}">
              <a16:creationId xmlns:a16="http://schemas.microsoft.com/office/drawing/2014/main" xmlns="" id="{3FD6E097-02D0-4D8E-B4E0-284C85DFCE07}"/>
            </a:ext>
          </a:extLst>
        </xdr:cNvPr>
        <xdr:cNvSpPr txBox="1"/>
      </xdr:nvSpPr>
      <xdr:spPr>
        <a:xfrm>
          <a:off x="17776267" y="142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167657</xdr:rowOff>
    </xdr:from>
    <xdr:ext cx="469744" cy="259045"/>
    <xdr:sp macro="" textlink="">
      <xdr:nvSpPr>
        <xdr:cNvPr id="727" name="n_3aveValue【児童館】&#10;一人当たり面積">
          <a:extLst>
            <a:ext uri="{FF2B5EF4-FFF2-40B4-BE49-F238E27FC236}">
              <a16:creationId xmlns:a16="http://schemas.microsoft.com/office/drawing/2014/main" xmlns="" id="{0B83AA12-F839-417B-9263-D1C436FC1026}"/>
            </a:ext>
          </a:extLst>
        </xdr:cNvPr>
        <xdr:cNvSpPr txBox="1"/>
      </xdr:nvSpPr>
      <xdr:spPr>
        <a:xfrm>
          <a:off x="1700156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19702</xdr:rowOff>
    </xdr:from>
    <xdr:ext cx="469744" cy="259045"/>
    <xdr:sp macro="" textlink="">
      <xdr:nvSpPr>
        <xdr:cNvPr id="728" name="n_4aveValue【児童館】&#10;一人当たり面積">
          <a:extLst>
            <a:ext uri="{FF2B5EF4-FFF2-40B4-BE49-F238E27FC236}">
              <a16:creationId xmlns:a16="http://schemas.microsoft.com/office/drawing/2014/main" xmlns="" id="{531F3875-C866-42EC-A0E4-0FC5F68441F5}"/>
            </a:ext>
          </a:extLst>
        </xdr:cNvPr>
        <xdr:cNvSpPr txBox="1"/>
      </xdr:nvSpPr>
      <xdr:spPr>
        <a:xfrm>
          <a:off x="16226867" y="141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88282</xdr:rowOff>
    </xdr:from>
    <xdr:ext cx="469744" cy="259045"/>
    <xdr:sp macro="" textlink="">
      <xdr:nvSpPr>
        <xdr:cNvPr id="729" name="n_1mainValue【児童館】&#10;一人当たり面積">
          <a:extLst>
            <a:ext uri="{FF2B5EF4-FFF2-40B4-BE49-F238E27FC236}">
              <a16:creationId xmlns:a16="http://schemas.microsoft.com/office/drawing/2014/main" xmlns="" id="{FB53C4DB-8720-4FDF-A09C-E6AC8F607139}"/>
            </a:ext>
          </a:extLst>
        </xdr:cNvPr>
        <xdr:cNvSpPr txBox="1"/>
      </xdr:nvSpPr>
      <xdr:spPr>
        <a:xfrm>
          <a:off x="18561127" y="134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113047</xdr:rowOff>
    </xdr:from>
    <xdr:ext cx="469744" cy="259045"/>
    <xdr:sp macro="" textlink="">
      <xdr:nvSpPr>
        <xdr:cNvPr id="730" name="n_2mainValue【児童館】&#10;一人当たり面積">
          <a:extLst>
            <a:ext uri="{FF2B5EF4-FFF2-40B4-BE49-F238E27FC236}">
              <a16:creationId xmlns:a16="http://schemas.microsoft.com/office/drawing/2014/main" xmlns="" id="{4DB68B3A-A0C7-4A00-A393-74E9FECAF774}"/>
            </a:ext>
          </a:extLst>
        </xdr:cNvPr>
        <xdr:cNvSpPr txBox="1"/>
      </xdr:nvSpPr>
      <xdr:spPr>
        <a:xfrm>
          <a:off x="1777626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31" name="n_3mainValue【児童館】&#10;一人当たり面積">
          <a:extLst>
            <a:ext uri="{FF2B5EF4-FFF2-40B4-BE49-F238E27FC236}">
              <a16:creationId xmlns:a16="http://schemas.microsoft.com/office/drawing/2014/main" xmlns="" id="{26A8CCFE-B207-4DC6-9515-F0120CEC5F74}"/>
            </a:ext>
          </a:extLst>
        </xdr:cNvPr>
        <xdr:cNvSpPr txBox="1"/>
      </xdr:nvSpPr>
      <xdr:spPr>
        <a:xfrm>
          <a:off x="1700156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xmlns="" id="{467615E1-3AAC-4293-832B-EC68F778812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xmlns="" id="{ACA49BE2-16C6-4B7D-91E5-44EC640908A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xmlns="" id="{2B084E40-2249-4F8F-B895-C087852581E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xmlns="" id="{F03C48CD-9FCA-425B-B9AE-4DC01A20999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xmlns="" id="{0316A610-603A-4F84-A592-7344A7617A2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xmlns="" id="{C8BFB34A-CA7A-4F86-B271-11BE62DC9AE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xmlns="" id="{1D2C4D09-8DD8-46AE-976A-8513799AB78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xmlns="" id="{32C95652-4B04-4502-943D-B6B6F6FD329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xmlns="" id="{8C565030-6DA2-471A-901E-90BCD913B65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xmlns="" id="{5BA7B85E-2F60-4C85-BC53-764862F7F55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xmlns="" id="{36341199-FD90-4317-B0A7-5AEA024D39F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xmlns="" id="{0FF5F84E-4260-4929-8C38-2FBFE4C7D74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xmlns="" id="{11097E56-A081-4EC9-8C67-6FD2F04440E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xmlns="" id="{C59E1822-A32C-47C2-A7A5-7FA838C6781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xmlns="" id="{BFCD30E1-9749-477A-825B-AD08AB3FAEA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xmlns="" id="{690545E8-4B0A-486A-8F2C-39A7A141EFD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xmlns="" id="{2451CE90-4888-41EF-85DA-67CFBDDAAED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xmlns="" id="{A0B318CF-80AA-44C1-8DFE-A31E3DE9ACC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xmlns="" id="{DA2D4B0E-8DB0-43B5-B3A9-E6DA52FF5BF3}"/>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xmlns="" id="{2B491F6E-0DA0-4099-8D1A-375D76204C4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xmlns="" id="{174D1B08-7D6E-40F0-8B42-80BA6E00B78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xmlns="" id="{18D49437-C88B-4911-AF37-BD00B5D4559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xmlns="" id="{8A6E116F-411A-46C5-96A7-CFD82BCF72B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xmlns="" id="{635566ED-8E61-4F2D-9A4A-57BA8F0FA98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56" name="直線コネクタ 755">
          <a:extLst>
            <a:ext uri="{FF2B5EF4-FFF2-40B4-BE49-F238E27FC236}">
              <a16:creationId xmlns:a16="http://schemas.microsoft.com/office/drawing/2014/main" xmlns="" id="{91B38B2D-E662-4956-A27F-5A83D12F0B95}"/>
            </a:ext>
          </a:extLst>
        </xdr:cNvPr>
        <xdr:cNvCxnSpPr/>
      </xdr:nvCxnSpPr>
      <xdr:spPr>
        <a:xfrm flipV="1">
          <a:off x="14375764" y="16802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a:extLst>
            <a:ext uri="{FF2B5EF4-FFF2-40B4-BE49-F238E27FC236}">
              <a16:creationId xmlns:a16="http://schemas.microsoft.com/office/drawing/2014/main" xmlns="" id="{B6079934-64E9-417E-9731-7E55C2103AEB}"/>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a:extLst>
            <a:ext uri="{FF2B5EF4-FFF2-40B4-BE49-F238E27FC236}">
              <a16:creationId xmlns:a16="http://schemas.microsoft.com/office/drawing/2014/main" xmlns="" id="{04D00FFD-0AD3-42FC-90BF-412FF1534C7D}"/>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59" name="【公民館】&#10;有形固定資産減価償却率最大値テキスト">
          <a:extLst>
            <a:ext uri="{FF2B5EF4-FFF2-40B4-BE49-F238E27FC236}">
              <a16:creationId xmlns:a16="http://schemas.microsoft.com/office/drawing/2014/main" xmlns="" id="{9F2C20E1-58EC-4008-B394-420AA1F26F9A}"/>
            </a:ext>
          </a:extLst>
        </xdr:cNvPr>
        <xdr:cNvSpPr txBox="1"/>
      </xdr:nvSpPr>
      <xdr:spPr>
        <a:xfrm>
          <a:off x="144145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60" name="直線コネクタ 759">
          <a:extLst>
            <a:ext uri="{FF2B5EF4-FFF2-40B4-BE49-F238E27FC236}">
              <a16:creationId xmlns:a16="http://schemas.microsoft.com/office/drawing/2014/main" xmlns="" id="{3083767F-51DA-46E6-83BD-1447BEAC58F2}"/>
            </a:ext>
          </a:extLst>
        </xdr:cNvPr>
        <xdr:cNvCxnSpPr/>
      </xdr:nvCxnSpPr>
      <xdr:spPr>
        <a:xfrm>
          <a:off x="142875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1" name="【公民館】&#10;有形固定資産減価償却率平均値テキスト">
          <a:extLst>
            <a:ext uri="{FF2B5EF4-FFF2-40B4-BE49-F238E27FC236}">
              <a16:creationId xmlns:a16="http://schemas.microsoft.com/office/drawing/2014/main" xmlns="" id="{7E6C57B6-1CAE-4484-B929-5C076B5CCB65}"/>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2" name="フローチャート: 判断 761">
          <a:extLst>
            <a:ext uri="{FF2B5EF4-FFF2-40B4-BE49-F238E27FC236}">
              <a16:creationId xmlns:a16="http://schemas.microsoft.com/office/drawing/2014/main" xmlns="" id="{3D1D710C-A916-4694-A1C8-43BE8E3440D3}"/>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3" name="フローチャート: 判断 762">
          <a:extLst>
            <a:ext uri="{FF2B5EF4-FFF2-40B4-BE49-F238E27FC236}">
              <a16:creationId xmlns:a16="http://schemas.microsoft.com/office/drawing/2014/main" xmlns="" id="{9410B67C-0B67-43BB-835A-DD3C3D112692}"/>
            </a:ext>
          </a:extLst>
        </xdr:cNvPr>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64" name="フローチャート: 判断 763">
          <a:extLst>
            <a:ext uri="{FF2B5EF4-FFF2-40B4-BE49-F238E27FC236}">
              <a16:creationId xmlns:a16="http://schemas.microsoft.com/office/drawing/2014/main" xmlns="" id="{85B66347-80A2-4870-B135-D99081A8F666}"/>
            </a:ext>
          </a:extLst>
        </xdr:cNvPr>
        <xdr:cNvSpPr/>
      </xdr:nvSpPr>
      <xdr:spPr>
        <a:xfrm>
          <a:off x="128041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65" name="フローチャート: 判断 764">
          <a:extLst>
            <a:ext uri="{FF2B5EF4-FFF2-40B4-BE49-F238E27FC236}">
              <a16:creationId xmlns:a16="http://schemas.microsoft.com/office/drawing/2014/main" xmlns="" id="{5A88966F-6EA2-45AF-98F7-32F43E8ED440}"/>
            </a:ext>
          </a:extLst>
        </xdr:cNvPr>
        <xdr:cNvSpPr/>
      </xdr:nvSpPr>
      <xdr:spPr>
        <a:xfrm>
          <a:off x="12029440" y="1756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66" name="フローチャート: 判断 765">
          <a:extLst>
            <a:ext uri="{FF2B5EF4-FFF2-40B4-BE49-F238E27FC236}">
              <a16:creationId xmlns:a16="http://schemas.microsoft.com/office/drawing/2014/main" xmlns="" id="{3093748E-D154-44AB-9958-09DC62780FDC}"/>
            </a:ext>
          </a:extLst>
        </xdr:cNvPr>
        <xdr:cNvSpPr/>
      </xdr:nvSpPr>
      <xdr:spPr>
        <a:xfrm>
          <a:off x="1123188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2CC3801A-89EF-4DE9-ACB1-170F2274E76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F11C5106-B5E2-4559-82DB-2529A38DAF2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EA39EC97-A39C-419B-92B3-FA767C09D29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AA8B53E8-3E29-4466-87A3-A16E4D2F617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D4C9F48A-AAA0-43A6-881F-E4FDCF6F057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141605</xdr:rowOff>
    </xdr:from>
    <xdr:to>
      <xdr:col>85</xdr:col>
      <xdr:colOff>177800</xdr:colOff>
      <xdr:row>107</xdr:row>
      <xdr:rowOff>71755</xdr:rowOff>
    </xdr:to>
    <xdr:sp macro="" textlink="">
      <xdr:nvSpPr>
        <xdr:cNvPr id="772" name="楕円 771">
          <a:extLst>
            <a:ext uri="{FF2B5EF4-FFF2-40B4-BE49-F238E27FC236}">
              <a16:creationId xmlns:a16="http://schemas.microsoft.com/office/drawing/2014/main" xmlns="" id="{5EDBD784-2FA1-41B9-AEF8-2A99DFC4A339}"/>
            </a:ext>
          </a:extLst>
        </xdr:cNvPr>
        <xdr:cNvSpPr/>
      </xdr:nvSpPr>
      <xdr:spPr>
        <a:xfrm>
          <a:off x="14325600" y="179114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120032</xdr:rowOff>
    </xdr:from>
    <xdr:ext cx="405111" cy="259045"/>
    <xdr:sp macro="" textlink="">
      <xdr:nvSpPr>
        <xdr:cNvPr id="773" name="【公民館】&#10;有形固定資産減価償却率該当値テキスト">
          <a:extLst>
            <a:ext uri="{FF2B5EF4-FFF2-40B4-BE49-F238E27FC236}">
              <a16:creationId xmlns:a16="http://schemas.microsoft.com/office/drawing/2014/main" xmlns="" id="{73B1A2D7-F00B-4C79-B829-3C04AF84409C}"/>
            </a:ext>
          </a:extLst>
        </xdr:cNvPr>
        <xdr:cNvSpPr txBox="1"/>
      </xdr:nvSpPr>
      <xdr:spPr>
        <a:xfrm>
          <a:off x="14414500"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774" name="楕円 773">
          <a:extLst>
            <a:ext uri="{FF2B5EF4-FFF2-40B4-BE49-F238E27FC236}">
              <a16:creationId xmlns:a16="http://schemas.microsoft.com/office/drawing/2014/main" xmlns="" id="{0CA8E472-5E8A-4741-844A-D9F71B5BE92D}"/>
            </a:ext>
          </a:extLst>
        </xdr:cNvPr>
        <xdr:cNvSpPr/>
      </xdr:nvSpPr>
      <xdr:spPr>
        <a:xfrm>
          <a:off x="13578840" y="1787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20955</xdr:rowOff>
    </xdr:to>
    <xdr:cxnSp macro="">
      <xdr:nvCxnSpPr>
        <xdr:cNvPr id="775" name="直線コネクタ 774">
          <a:extLst>
            <a:ext uri="{FF2B5EF4-FFF2-40B4-BE49-F238E27FC236}">
              <a16:creationId xmlns:a16="http://schemas.microsoft.com/office/drawing/2014/main" xmlns="" id="{39A37889-C344-4243-8A0B-0E40D5C21C7B}"/>
            </a:ext>
          </a:extLst>
        </xdr:cNvPr>
        <xdr:cNvCxnSpPr/>
      </xdr:nvCxnSpPr>
      <xdr:spPr>
        <a:xfrm>
          <a:off x="13629640" y="1792224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69214</xdr:rowOff>
    </xdr:from>
    <xdr:to>
      <xdr:col>76</xdr:col>
      <xdr:colOff>165100</xdr:colOff>
      <xdr:row>106</xdr:row>
      <xdr:rowOff>170814</xdr:rowOff>
    </xdr:to>
    <xdr:sp macro="" textlink="">
      <xdr:nvSpPr>
        <xdr:cNvPr id="776" name="楕円 775">
          <a:extLst>
            <a:ext uri="{FF2B5EF4-FFF2-40B4-BE49-F238E27FC236}">
              <a16:creationId xmlns:a16="http://schemas.microsoft.com/office/drawing/2014/main" xmlns="" id="{E07E852A-BC41-4989-B2D0-4A44B30C8560}"/>
            </a:ext>
          </a:extLst>
        </xdr:cNvPr>
        <xdr:cNvSpPr/>
      </xdr:nvSpPr>
      <xdr:spPr>
        <a:xfrm>
          <a:off x="12804140" y="178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120014</xdr:rowOff>
    </xdr:from>
    <xdr:to>
      <xdr:col>81</xdr:col>
      <xdr:colOff>50800</xdr:colOff>
      <xdr:row>106</xdr:row>
      <xdr:rowOff>152400</xdr:rowOff>
    </xdr:to>
    <xdr:cxnSp macro="">
      <xdr:nvCxnSpPr>
        <xdr:cNvPr id="777" name="直線コネクタ 776">
          <a:extLst>
            <a:ext uri="{FF2B5EF4-FFF2-40B4-BE49-F238E27FC236}">
              <a16:creationId xmlns:a16="http://schemas.microsoft.com/office/drawing/2014/main" xmlns="" id="{4E901945-7DE2-468A-882C-8E04DFFEE0BB}"/>
            </a:ext>
          </a:extLst>
        </xdr:cNvPr>
        <xdr:cNvCxnSpPr/>
      </xdr:nvCxnSpPr>
      <xdr:spPr>
        <a:xfrm>
          <a:off x="12854940" y="17889854"/>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29211</xdr:rowOff>
    </xdr:from>
    <xdr:to>
      <xdr:col>72</xdr:col>
      <xdr:colOff>38100</xdr:colOff>
      <xdr:row>106</xdr:row>
      <xdr:rowOff>130811</xdr:rowOff>
    </xdr:to>
    <xdr:sp macro="" textlink="">
      <xdr:nvSpPr>
        <xdr:cNvPr id="778" name="楕円 777">
          <a:extLst>
            <a:ext uri="{FF2B5EF4-FFF2-40B4-BE49-F238E27FC236}">
              <a16:creationId xmlns:a16="http://schemas.microsoft.com/office/drawing/2014/main" xmlns="" id="{57A423BE-73E5-4F61-A118-CCB58D4FCEE0}"/>
            </a:ext>
          </a:extLst>
        </xdr:cNvPr>
        <xdr:cNvSpPr/>
      </xdr:nvSpPr>
      <xdr:spPr>
        <a:xfrm>
          <a:off x="12029440" y="17799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80011</xdr:rowOff>
    </xdr:from>
    <xdr:to>
      <xdr:col>76</xdr:col>
      <xdr:colOff>114300</xdr:colOff>
      <xdr:row>106</xdr:row>
      <xdr:rowOff>120014</xdr:rowOff>
    </xdr:to>
    <xdr:cxnSp macro="">
      <xdr:nvCxnSpPr>
        <xdr:cNvPr id="779" name="直線コネクタ 778">
          <a:extLst>
            <a:ext uri="{FF2B5EF4-FFF2-40B4-BE49-F238E27FC236}">
              <a16:creationId xmlns:a16="http://schemas.microsoft.com/office/drawing/2014/main" xmlns="" id="{B92B2A55-EBC6-47B6-A819-A97485088733}"/>
            </a:ext>
          </a:extLst>
        </xdr:cNvPr>
        <xdr:cNvCxnSpPr/>
      </xdr:nvCxnSpPr>
      <xdr:spPr>
        <a:xfrm>
          <a:off x="12072620" y="17849851"/>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0" name="n_1aveValue【公民館】&#10;有形固定資産減価償却率">
          <a:extLst>
            <a:ext uri="{FF2B5EF4-FFF2-40B4-BE49-F238E27FC236}">
              <a16:creationId xmlns:a16="http://schemas.microsoft.com/office/drawing/2014/main" xmlns="" id="{BA564C51-0408-4169-B1A6-A3DF90A2A216}"/>
            </a:ext>
          </a:extLst>
        </xdr:cNvPr>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81" name="n_2aveValue【公民館】&#10;有形固定資産減価償却率">
          <a:extLst>
            <a:ext uri="{FF2B5EF4-FFF2-40B4-BE49-F238E27FC236}">
              <a16:creationId xmlns:a16="http://schemas.microsoft.com/office/drawing/2014/main" xmlns="" id="{F32D47CD-1552-4EBC-B661-A16864262B2F}"/>
            </a:ext>
          </a:extLst>
        </xdr:cNvPr>
        <xdr:cNvSpPr txBox="1"/>
      </xdr:nvSpPr>
      <xdr:spPr>
        <a:xfrm>
          <a:off x="126752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782" name="n_3aveValue【公民館】&#10;有形固定資産減価償却率">
          <a:extLst>
            <a:ext uri="{FF2B5EF4-FFF2-40B4-BE49-F238E27FC236}">
              <a16:creationId xmlns:a16="http://schemas.microsoft.com/office/drawing/2014/main" xmlns="" id="{1D97F594-2659-4B3A-B81F-52E266B68C5F}"/>
            </a:ext>
          </a:extLst>
        </xdr:cNvPr>
        <xdr:cNvSpPr txBox="1"/>
      </xdr:nvSpPr>
      <xdr:spPr>
        <a:xfrm>
          <a:off x="119005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783" name="n_4aveValue【公民館】&#10;有形固定資産減価償却率">
          <a:extLst>
            <a:ext uri="{FF2B5EF4-FFF2-40B4-BE49-F238E27FC236}">
              <a16:creationId xmlns:a16="http://schemas.microsoft.com/office/drawing/2014/main" xmlns="" id="{7636EA06-0AC2-47F9-ADF2-1D8A63BD68AC}"/>
            </a:ext>
          </a:extLst>
        </xdr:cNvPr>
        <xdr:cNvSpPr txBox="1"/>
      </xdr:nvSpPr>
      <xdr:spPr>
        <a:xfrm>
          <a:off x="1110298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784" name="n_1mainValue【公民館】&#10;有形固定資産減価償却率">
          <a:extLst>
            <a:ext uri="{FF2B5EF4-FFF2-40B4-BE49-F238E27FC236}">
              <a16:creationId xmlns:a16="http://schemas.microsoft.com/office/drawing/2014/main" xmlns="" id="{91C37208-9589-4FB1-B5E6-9053DB6A0344}"/>
            </a:ext>
          </a:extLst>
        </xdr:cNvPr>
        <xdr:cNvSpPr txBox="1"/>
      </xdr:nvSpPr>
      <xdr:spPr>
        <a:xfrm>
          <a:off x="134372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161941</xdr:rowOff>
    </xdr:from>
    <xdr:ext cx="405111" cy="259045"/>
    <xdr:sp macro="" textlink="">
      <xdr:nvSpPr>
        <xdr:cNvPr id="785" name="n_2mainValue【公民館】&#10;有形固定資産減価償却率">
          <a:extLst>
            <a:ext uri="{FF2B5EF4-FFF2-40B4-BE49-F238E27FC236}">
              <a16:creationId xmlns:a16="http://schemas.microsoft.com/office/drawing/2014/main" xmlns="" id="{68118A00-5AEC-4781-9CE6-DFCF42EC5F18}"/>
            </a:ext>
          </a:extLst>
        </xdr:cNvPr>
        <xdr:cNvSpPr txBox="1"/>
      </xdr:nvSpPr>
      <xdr:spPr>
        <a:xfrm>
          <a:off x="12675244" y="1793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121938</xdr:rowOff>
    </xdr:from>
    <xdr:ext cx="405111" cy="259045"/>
    <xdr:sp macro="" textlink="">
      <xdr:nvSpPr>
        <xdr:cNvPr id="786" name="n_3mainValue【公民館】&#10;有形固定資産減価償却率">
          <a:extLst>
            <a:ext uri="{FF2B5EF4-FFF2-40B4-BE49-F238E27FC236}">
              <a16:creationId xmlns:a16="http://schemas.microsoft.com/office/drawing/2014/main" xmlns="" id="{86D002E3-EDD8-45E1-8995-FE79246E3C96}"/>
            </a:ext>
          </a:extLst>
        </xdr:cNvPr>
        <xdr:cNvSpPr txBox="1"/>
      </xdr:nvSpPr>
      <xdr:spPr>
        <a:xfrm>
          <a:off x="11900544" y="178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xmlns="" id="{82FC07A9-D45F-4626-BC5C-502240FFA38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xmlns="" id="{D6C91DCC-81D0-4E6E-BA7D-6138C6F2178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xmlns="" id="{0EE81D9B-E47D-4733-B9EC-F5F5317AC3F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xmlns="" id="{84EF90E4-830F-4542-902B-38559D765B6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xmlns="" id="{C91747AF-6E04-4949-AAE1-1ED654AFD08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xmlns="" id="{65B271BB-A130-4526-B812-A30DB465393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xmlns="" id="{A2ADF868-257D-489E-AE4E-615995F7251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xmlns="" id="{5501DE50-BC86-4C1C-9828-E426CB4753F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xmlns="" id="{171BD911-8F87-426A-97BD-41CAD767335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xmlns="" id="{F6FA8D29-F2FA-4898-85C1-EE731787509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xmlns="" id="{3E7126D8-9A37-421D-A26F-74A4115B568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xmlns="" id="{876597D9-DEA8-4F44-BB66-94581B27F63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xmlns="" id="{2FF5A6F7-782F-4B9C-81D0-DFB74B4E9B3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xmlns="" id="{825DB7CC-2103-4C40-BE24-A7DC700F5DA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xmlns="" id="{C16C8D1B-1E0B-4D3A-BAF2-1DE7B725E98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xmlns="" id="{7802EC5D-290A-48EA-820F-0758D68C8CF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xmlns="" id="{219898B6-2FB9-4AB3-90C0-01FDB7F1561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xmlns="" id="{2BBF06A8-E0ED-4BA2-BFE9-CFBC20052CA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xmlns="" id="{DED02FEA-7CB2-4AF4-B19D-04F91A61AE5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a:extLst>
            <a:ext uri="{FF2B5EF4-FFF2-40B4-BE49-F238E27FC236}">
              <a16:creationId xmlns:a16="http://schemas.microsoft.com/office/drawing/2014/main" xmlns="" id="{2A6C8A8B-334F-4FCC-8BCE-8947464A69B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xmlns="" id="{35693823-FE93-4B13-B3E2-3787E05F2CD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xmlns="" id="{E0393B15-0594-4FAB-A6AB-B478B0FD601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xmlns="" id="{2B944793-3FE2-4D5B-B267-6415B7744C1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810" name="直線コネクタ 809">
          <a:extLst>
            <a:ext uri="{FF2B5EF4-FFF2-40B4-BE49-F238E27FC236}">
              <a16:creationId xmlns:a16="http://schemas.microsoft.com/office/drawing/2014/main" xmlns="" id="{03B842BB-33BB-4F85-8B9F-F1D56D83D1D5}"/>
            </a:ext>
          </a:extLst>
        </xdr:cNvPr>
        <xdr:cNvCxnSpPr/>
      </xdr:nvCxnSpPr>
      <xdr:spPr>
        <a:xfrm flipV="1">
          <a:off x="19509104" y="1681467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811" name="【公民館】&#10;一人当たり面積最小値テキスト">
          <a:extLst>
            <a:ext uri="{FF2B5EF4-FFF2-40B4-BE49-F238E27FC236}">
              <a16:creationId xmlns:a16="http://schemas.microsoft.com/office/drawing/2014/main" xmlns="" id="{7FC7BE48-431A-442A-904C-1DF205AE0CE8}"/>
            </a:ext>
          </a:extLst>
        </xdr:cNvPr>
        <xdr:cNvSpPr txBox="1"/>
      </xdr:nvSpPr>
      <xdr:spPr>
        <a:xfrm>
          <a:off x="1954784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812" name="直線コネクタ 811">
          <a:extLst>
            <a:ext uri="{FF2B5EF4-FFF2-40B4-BE49-F238E27FC236}">
              <a16:creationId xmlns:a16="http://schemas.microsoft.com/office/drawing/2014/main" xmlns="" id="{63A50610-165F-456B-B33C-F74946DA826A}"/>
            </a:ext>
          </a:extLst>
        </xdr:cNvPr>
        <xdr:cNvCxnSpPr/>
      </xdr:nvCxnSpPr>
      <xdr:spPr>
        <a:xfrm>
          <a:off x="19443700" y="18214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813" name="【公民館】&#10;一人当たり面積最大値テキスト">
          <a:extLst>
            <a:ext uri="{FF2B5EF4-FFF2-40B4-BE49-F238E27FC236}">
              <a16:creationId xmlns:a16="http://schemas.microsoft.com/office/drawing/2014/main" xmlns="" id="{DFAD9BFE-99F0-4364-A5CC-298B5D580348}"/>
            </a:ext>
          </a:extLst>
        </xdr:cNvPr>
        <xdr:cNvSpPr txBox="1"/>
      </xdr:nvSpPr>
      <xdr:spPr>
        <a:xfrm>
          <a:off x="19547840" y="165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814" name="直線コネクタ 813">
          <a:extLst>
            <a:ext uri="{FF2B5EF4-FFF2-40B4-BE49-F238E27FC236}">
              <a16:creationId xmlns:a16="http://schemas.microsoft.com/office/drawing/2014/main" xmlns="" id="{616938B0-A6AC-4496-BF1C-077347C22237}"/>
            </a:ext>
          </a:extLst>
        </xdr:cNvPr>
        <xdr:cNvCxnSpPr/>
      </xdr:nvCxnSpPr>
      <xdr:spPr>
        <a:xfrm>
          <a:off x="19443700" y="16814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815" name="【公民館】&#10;一人当たり面積平均値テキスト">
          <a:extLst>
            <a:ext uri="{FF2B5EF4-FFF2-40B4-BE49-F238E27FC236}">
              <a16:creationId xmlns:a16="http://schemas.microsoft.com/office/drawing/2014/main" xmlns="" id="{A70F8982-5EC8-44D9-BD26-BABB4D3816C1}"/>
            </a:ext>
          </a:extLst>
        </xdr:cNvPr>
        <xdr:cNvSpPr txBox="1"/>
      </xdr:nvSpPr>
      <xdr:spPr>
        <a:xfrm>
          <a:off x="19547840" y="1784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16" name="フローチャート: 判断 815">
          <a:extLst>
            <a:ext uri="{FF2B5EF4-FFF2-40B4-BE49-F238E27FC236}">
              <a16:creationId xmlns:a16="http://schemas.microsoft.com/office/drawing/2014/main" xmlns="" id="{8CDF79B1-A3DF-4524-A084-045DD6278205}"/>
            </a:ext>
          </a:extLst>
        </xdr:cNvPr>
        <xdr:cNvSpPr/>
      </xdr:nvSpPr>
      <xdr:spPr>
        <a:xfrm>
          <a:off x="1945894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817" name="フローチャート: 判断 816">
          <a:extLst>
            <a:ext uri="{FF2B5EF4-FFF2-40B4-BE49-F238E27FC236}">
              <a16:creationId xmlns:a16="http://schemas.microsoft.com/office/drawing/2014/main" xmlns="" id="{D73C6306-0127-4532-A207-994B1545DCDA}"/>
            </a:ext>
          </a:extLst>
        </xdr:cNvPr>
        <xdr:cNvSpPr/>
      </xdr:nvSpPr>
      <xdr:spPr>
        <a:xfrm>
          <a:off x="18735040" y="17893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818" name="フローチャート: 判断 817">
          <a:extLst>
            <a:ext uri="{FF2B5EF4-FFF2-40B4-BE49-F238E27FC236}">
              <a16:creationId xmlns:a16="http://schemas.microsoft.com/office/drawing/2014/main" xmlns="" id="{8249C4C9-B0C0-488C-A858-5DB5C7EA62EF}"/>
            </a:ext>
          </a:extLst>
        </xdr:cNvPr>
        <xdr:cNvSpPr/>
      </xdr:nvSpPr>
      <xdr:spPr>
        <a:xfrm>
          <a:off x="17937480" y="1794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19" name="フローチャート: 判断 818">
          <a:extLst>
            <a:ext uri="{FF2B5EF4-FFF2-40B4-BE49-F238E27FC236}">
              <a16:creationId xmlns:a16="http://schemas.microsoft.com/office/drawing/2014/main" xmlns="" id="{32220C17-4274-4654-9143-2E06A320B8B5}"/>
            </a:ext>
          </a:extLst>
        </xdr:cNvPr>
        <xdr:cNvSpPr/>
      </xdr:nvSpPr>
      <xdr:spPr>
        <a:xfrm>
          <a:off x="1716278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27305</xdr:rowOff>
    </xdr:from>
    <xdr:to>
      <xdr:col>98</xdr:col>
      <xdr:colOff>38100</xdr:colOff>
      <xdr:row>107</xdr:row>
      <xdr:rowOff>128905</xdr:rowOff>
    </xdr:to>
    <xdr:sp macro="" textlink="">
      <xdr:nvSpPr>
        <xdr:cNvPr id="820" name="フローチャート: 判断 819">
          <a:extLst>
            <a:ext uri="{FF2B5EF4-FFF2-40B4-BE49-F238E27FC236}">
              <a16:creationId xmlns:a16="http://schemas.microsoft.com/office/drawing/2014/main" xmlns="" id="{BA8DA6E4-14F4-4FC2-B6CD-1D4F5DEF41B2}"/>
            </a:ext>
          </a:extLst>
        </xdr:cNvPr>
        <xdr:cNvSpPr/>
      </xdr:nvSpPr>
      <xdr:spPr>
        <a:xfrm>
          <a:off x="16388080" y="17964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xmlns="" id="{FBA6F1ED-5040-4642-A0E6-BAF3D3E3A12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xmlns="" id="{215B050E-1437-49F1-86E9-E348081D7E1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7A127978-2A05-4330-927E-676A2966DEF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0C929DF6-E1A1-4161-B619-61DE9476182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CB02EC3E-1DBC-454B-98E7-355DE99387D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119887</xdr:rowOff>
    </xdr:from>
    <xdr:to>
      <xdr:col>116</xdr:col>
      <xdr:colOff>114300</xdr:colOff>
      <xdr:row>101</xdr:row>
      <xdr:rowOff>50037</xdr:rowOff>
    </xdr:to>
    <xdr:sp macro="" textlink="">
      <xdr:nvSpPr>
        <xdr:cNvPr id="826" name="楕円 825">
          <a:extLst>
            <a:ext uri="{FF2B5EF4-FFF2-40B4-BE49-F238E27FC236}">
              <a16:creationId xmlns:a16="http://schemas.microsoft.com/office/drawing/2014/main" xmlns="" id="{C34B5BED-1026-4BCB-BD48-1F66E52BB202}"/>
            </a:ext>
          </a:extLst>
        </xdr:cNvPr>
        <xdr:cNvSpPr/>
      </xdr:nvSpPr>
      <xdr:spPr>
        <a:xfrm>
          <a:off x="19458940" y="16883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34814</xdr:rowOff>
    </xdr:from>
    <xdr:ext cx="469744" cy="259045"/>
    <xdr:sp macro="" textlink="">
      <xdr:nvSpPr>
        <xdr:cNvPr id="827" name="【公民館】&#10;一人当たり面積該当値テキスト">
          <a:extLst>
            <a:ext uri="{FF2B5EF4-FFF2-40B4-BE49-F238E27FC236}">
              <a16:creationId xmlns:a16="http://schemas.microsoft.com/office/drawing/2014/main" xmlns="" id="{1AE6934E-24BA-4701-A9A8-66EE710090DC}"/>
            </a:ext>
          </a:extLst>
        </xdr:cNvPr>
        <xdr:cNvSpPr txBox="1"/>
      </xdr:nvSpPr>
      <xdr:spPr>
        <a:xfrm>
          <a:off x="19547840" y="1679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6731</xdr:rowOff>
    </xdr:from>
    <xdr:to>
      <xdr:col>112</xdr:col>
      <xdr:colOff>38100</xdr:colOff>
      <xdr:row>101</xdr:row>
      <xdr:rowOff>108331</xdr:rowOff>
    </xdr:to>
    <xdr:sp macro="" textlink="">
      <xdr:nvSpPr>
        <xdr:cNvPr id="828" name="楕円 827">
          <a:extLst>
            <a:ext uri="{FF2B5EF4-FFF2-40B4-BE49-F238E27FC236}">
              <a16:creationId xmlns:a16="http://schemas.microsoft.com/office/drawing/2014/main" xmlns="" id="{567E3E87-BB12-481C-9A57-2FE58E30E51C}"/>
            </a:ext>
          </a:extLst>
        </xdr:cNvPr>
        <xdr:cNvSpPr/>
      </xdr:nvSpPr>
      <xdr:spPr>
        <a:xfrm>
          <a:off x="18735040" y="169383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170687</xdr:rowOff>
    </xdr:from>
    <xdr:to>
      <xdr:col>116</xdr:col>
      <xdr:colOff>63500</xdr:colOff>
      <xdr:row>101</xdr:row>
      <xdr:rowOff>57531</xdr:rowOff>
    </xdr:to>
    <xdr:cxnSp macro="">
      <xdr:nvCxnSpPr>
        <xdr:cNvPr id="829" name="直線コネクタ 828">
          <a:extLst>
            <a:ext uri="{FF2B5EF4-FFF2-40B4-BE49-F238E27FC236}">
              <a16:creationId xmlns:a16="http://schemas.microsoft.com/office/drawing/2014/main" xmlns="" id="{F3EA92FE-56D4-462A-BF4E-9E1ECFEF750F}"/>
            </a:ext>
          </a:extLst>
        </xdr:cNvPr>
        <xdr:cNvCxnSpPr/>
      </xdr:nvCxnSpPr>
      <xdr:spPr>
        <a:xfrm flipV="1">
          <a:off x="18778220" y="16934687"/>
          <a:ext cx="73152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46355</xdr:rowOff>
    </xdr:from>
    <xdr:to>
      <xdr:col>107</xdr:col>
      <xdr:colOff>101600</xdr:colOff>
      <xdr:row>101</xdr:row>
      <xdr:rowOff>147955</xdr:rowOff>
    </xdr:to>
    <xdr:sp macro="" textlink="">
      <xdr:nvSpPr>
        <xdr:cNvPr id="830" name="楕円 829">
          <a:extLst>
            <a:ext uri="{FF2B5EF4-FFF2-40B4-BE49-F238E27FC236}">
              <a16:creationId xmlns:a16="http://schemas.microsoft.com/office/drawing/2014/main" xmlns="" id="{51006370-85D7-40B3-AD3B-61F791DF420B}"/>
            </a:ext>
          </a:extLst>
        </xdr:cNvPr>
        <xdr:cNvSpPr/>
      </xdr:nvSpPr>
      <xdr:spPr>
        <a:xfrm>
          <a:off x="17937480" y="169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57531</xdr:rowOff>
    </xdr:from>
    <xdr:to>
      <xdr:col>111</xdr:col>
      <xdr:colOff>177800</xdr:colOff>
      <xdr:row>101</xdr:row>
      <xdr:rowOff>97155</xdr:rowOff>
    </xdr:to>
    <xdr:cxnSp macro="">
      <xdr:nvCxnSpPr>
        <xdr:cNvPr id="831" name="直線コネクタ 830">
          <a:extLst>
            <a:ext uri="{FF2B5EF4-FFF2-40B4-BE49-F238E27FC236}">
              <a16:creationId xmlns:a16="http://schemas.microsoft.com/office/drawing/2014/main" xmlns="" id="{989CDDBE-FEC4-42CA-AA03-FE3F50030033}"/>
            </a:ext>
          </a:extLst>
        </xdr:cNvPr>
        <xdr:cNvCxnSpPr/>
      </xdr:nvCxnSpPr>
      <xdr:spPr>
        <a:xfrm flipV="1">
          <a:off x="17988280" y="16989171"/>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71501</xdr:rowOff>
    </xdr:from>
    <xdr:to>
      <xdr:col>102</xdr:col>
      <xdr:colOff>165100</xdr:colOff>
      <xdr:row>102</xdr:row>
      <xdr:rowOff>1651</xdr:rowOff>
    </xdr:to>
    <xdr:sp macro="" textlink="">
      <xdr:nvSpPr>
        <xdr:cNvPr id="832" name="楕円 831">
          <a:extLst>
            <a:ext uri="{FF2B5EF4-FFF2-40B4-BE49-F238E27FC236}">
              <a16:creationId xmlns:a16="http://schemas.microsoft.com/office/drawing/2014/main" xmlns="" id="{54B460D1-0E2F-4BDF-A011-2CB792FC04FB}"/>
            </a:ext>
          </a:extLst>
        </xdr:cNvPr>
        <xdr:cNvSpPr/>
      </xdr:nvSpPr>
      <xdr:spPr>
        <a:xfrm>
          <a:off x="17162780" y="17003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97155</xdr:rowOff>
    </xdr:from>
    <xdr:to>
      <xdr:col>107</xdr:col>
      <xdr:colOff>50800</xdr:colOff>
      <xdr:row>101</xdr:row>
      <xdr:rowOff>122301</xdr:rowOff>
    </xdr:to>
    <xdr:cxnSp macro="">
      <xdr:nvCxnSpPr>
        <xdr:cNvPr id="833" name="直線コネクタ 832">
          <a:extLst>
            <a:ext uri="{FF2B5EF4-FFF2-40B4-BE49-F238E27FC236}">
              <a16:creationId xmlns:a16="http://schemas.microsoft.com/office/drawing/2014/main" xmlns="" id="{38E040C2-D568-408C-9937-EC8C77341AD1}"/>
            </a:ext>
          </a:extLst>
        </xdr:cNvPr>
        <xdr:cNvCxnSpPr/>
      </xdr:nvCxnSpPr>
      <xdr:spPr>
        <a:xfrm flipV="1">
          <a:off x="17213580" y="17028795"/>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834" name="n_1aveValue【公民館】&#10;一人当たり面積">
          <a:extLst>
            <a:ext uri="{FF2B5EF4-FFF2-40B4-BE49-F238E27FC236}">
              <a16:creationId xmlns:a16="http://schemas.microsoft.com/office/drawing/2014/main" xmlns="" id="{CD65FE69-8DB8-4453-BB86-39FE5DF1CABF}"/>
            </a:ext>
          </a:extLst>
        </xdr:cNvPr>
        <xdr:cNvSpPr txBox="1"/>
      </xdr:nvSpPr>
      <xdr:spPr>
        <a:xfrm>
          <a:off x="18561127" y="179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835" name="n_2aveValue【公民館】&#10;一人当たり面積">
          <a:extLst>
            <a:ext uri="{FF2B5EF4-FFF2-40B4-BE49-F238E27FC236}">
              <a16:creationId xmlns:a16="http://schemas.microsoft.com/office/drawing/2014/main" xmlns="" id="{1140C892-A9D7-4A15-9022-711F28FA3562}"/>
            </a:ext>
          </a:extLst>
        </xdr:cNvPr>
        <xdr:cNvSpPr txBox="1"/>
      </xdr:nvSpPr>
      <xdr:spPr>
        <a:xfrm>
          <a:off x="17776267" y="180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836" name="n_3aveValue【公民館】&#10;一人当たり面積">
          <a:extLst>
            <a:ext uri="{FF2B5EF4-FFF2-40B4-BE49-F238E27FC236}">
              <a16:creationId xmlns:a16="http://schemas.microsoft.com/office/drawing/2014/main" xmlns="" id="{40BBB647-E2BE-4464-BF9E-3A7E90FF6143}"/>
            </a:ext>
          </a:extLst>
        </xdr:cNvPr>
        <xdr:cNvSpPr txBox="1"/>
      </xdr:nvSpPr>
      <xdr:spPr>
        <a:xfrm>
          <a:off x="17001567"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145432</xdr:rowOff>
    </xdr:from>
    <xdr:ext cx="469744" cy="259045"/>
    <xdr:sp macro="" textlink="">
      <xdr:nvSpPr>
        <xdr:cNvPr id="837" name="n_4aveValue【公民館】&#10;一人当たり面積">
          <a:extLst>
            <a:ext uri="{FF2B5EF4-FFF2-40B4-BE49-F238E27FC236}">
              <a16:creationId xmlns:a16="http://schemas.microsoft.com/office/drawing/2014/main" xmlns="" id="{346ADA01-D8D8-4F49-8329-58C0615D1B69}"/>
            </a:ext>
          </a:extLst>
        </xdr:cNvPr>
        <xdr:cNvSpPr txBox="1"/>
      </xdr:nvSpPr>
      <xdr:spPr>
        <a:xfrm>
          <a:off x="16226867"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124858</xdr:rowOff>
    </xdr:from>
    <xdr:ext cx="469744" cy="259045"/>
    <xdr:sp macro="" textlink="">
      <xdr:nvSpPr>
        <xdr:cNvPr id="838" name="n_1mainValue【公民館】&#10;一人当たり面積">
          <a:extLst>
            <a:ext uri="{FF2B5EF4-FFF2-40B4-BE49-F238E27FC236}">
              <a16:creationId xmlns:a16="http://schemas.microsoft.com/office/drawing/2014/main" xmlns="" id="{7159DD0B-AC8F-4D2C-BDEF-1D243898F2D9}"/>
            </a:ext>
          </a:extLst>
        </xdr:cNvPr>
        <xdr:cNvSpPr txBox="1"/>
      </xdr:nvSpPr>
      <xdr:spPr>
        <a:xfrm>
          <a:off x="18561127" y="1672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164482</xdr:rowOff>
    </xdr:from>
    <xdr:ext cx="469744" cy="259045"/>
    <xdr:sp macro="" textlink="">
      <xdr:nvSpPr>
        <xdr:cNvPr id="839" name="n_2mainValue【公民館】&#10;一人当たり面積">
          <a:extLst>
            <a:ext uri="{FF2B5EF4-FFF2-40B4-BE49-F238E27FC236}">
              <a16:creationId xmlns:a16="http://schemas.microsoft.com/office/drawing/2014/main" xmlns="" id="{96977018-4E23-47AA-A771-778457EFA1A8}"/>
            </a:ext>
          </a:extLst>
        </xdr:cNvPr>
        <xdr:cNvSpPr txBox="1"/>
      </xdr:nvSpPr>
      <xdr:spPr>
        <a:xfrm>
          <a:off x="17776267" y="1676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18178</xdr:rowOff>
    </xdr:from>
    <xdr:ext cx="469744" cy="259045"/>
    <xdr:sp macro="" textlink="">
      <xdr:nvSpPr>
        <xdr:cNvPr id="840" name="n_3mainValue【公民館】&#10;一人当たり面積">
          <a:extLst>
            <a:ext uri="{FF2B5EF4-FFF2-40B4-BE49-F238E27FC236}">
              <a16:creationId xmlns:a16="http://schemas.microsoft.com/office/drawing/2014/main" xmlns="" id="{22357E99-6E71-4364-B0B4-B92AF362D2AE}"/>
            </a:ext>
          </a:extLst>
        </xdr:cNvPr>
        <xdr:cNvSpPr txBox="1"/>
      </xdr:nvSpPr>
      <xdr:spPr>
        <a:xfrm>
          <a:off x="17001567" y="167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xmlns="" id="{A59EF0D7-7AD6-48E8-BE70-BA6DE9E0E78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xmlns="" id="{A0AD20CB-B18E-46AC-B211-C9A561F664E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xmlns="" id="{36A2D290-2698-454F-B292-11F55F6981E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施設類型別の有形固定資産減価償却率を類似団体平均と比べると、特に「学校施設」</a:t>
          </a:r>
          <a:r>
            <a:rPr kumimoji="1" lang="ja-JP" altLang="en-US" sz="1100" b="0" i="0" baseline="0">
              <a:solidFill>
                <a:schemeClr val="dk1"/>
              </a:solidFill>
              <a:effectLst/>
              <a:latin typeface="+mn-lt"/>
              <a:ea typeface="+mn-ea"/>
              <a:cs typeface="+mn-cs"/>
            </a:rPr>
            <a:t>と「公民館」</a:t>
          </a:r>
          <a:r>
            <a:rPr kumimoji="1" lang="ja-JP" altLang="ja-JP" sz="1100" b="0" i="0" baseline="0">
              <a:solidFill>
                <a:schemeClr val="dk1"/>
              </a:solidFill>
              <a:effectLst/>
              <a:latin typeface="+mn-lt"/>
              <a:ea typeface="+mn-ea"/>
              <a:cs typeface="+mn-cs"/>
            </a:rPr>
            <a:t>おいて高い値となっていることがわかる。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学校施設における有形固定資産減価償却率が高い主な要因は、小学校の建物付属設備において耐用年数を終えているものが複数存在していることによるものである。</a:t>
          </a:r>
          <a:r>
            <a:rPr lang="ja-JP" altLang="en-US">
              <a:effectLst/>
            </a:rPr>
            <a:t>今後老朽化した校舎を取り壊し、新築を行うことで対策を行う。</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公民館に</a:t>
          </a:r>
          <a:r>
            <a:rPr kumimoji="1" lang="ja-JP" altLang="ja-JP" sz="1100" b="0" i="0" baseline="0">
              <a:solidFill>
                <a:schemeClr val="dk1"/>
              </a:solidFill>
              <a:effectLst/>
              <a:latin typeface="+mn-lt"/>
              <a:ea typeface="+mn-ea"/>
              <a:cs typeface="+mn-cs"/>
            </a:rPr>
            <a:t>における有形固定資産減価償却率が高い主な要因は、建物において耐用年数を終えているものが複数存在していることによるものである</a:t>
          </a:r>
          <a:r>
            <a:rPr kumimoji="1" lang="ja-JP" altLang="en-US" sz="1100" b="0" i="0" baseline="0">
              <a:solidFill>
                <a:schemeClr val="dk1"/>
              </a:solidFill>
              <a:effectLst/>
              <a:latin typeface="+mn-lt"/>
              <a:ea typeface="+mn-ea"/>
              <a:cs typeface="+mn-cs"/>
            </a:rPr>
            <a:t>。</a:t>
          </a:r>
          <a:endParaRPr lang="en-US" altLang="ja-JP">
            <a:effectLst/>
          </a:endParaRPr>
        </a:p>
        <a:p>
          <a:pPr eaLnBrk="1" fontAlgn="auto" latinLnBrk="0" hangingPunct="1"/>
          <a:r>
            <a:rPr kumimoji="1" lang="ja-JP" altLang="ja-JP" sz="1100" b="0" i="0" baseline="0">
              <a:solidFill>
                <a:schemeClr val="dk1"/>
              </a:solidFill>
              <a:effectLst/>
              <a:latin typeface="+mn-lt"/>
              <a:ea typeface="+mn-ea"/>
              <a:cs typeface="+mn-cs"/>
            </a:rPr>
            <a:t>今後は施設の更新に多額の費用が要することが考えられるため、計画的に公共施設等の整備を進めていく。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A7B9614-C256-4C29-BED7-947239355E0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77D0FB6-79DA-48C1-90A6-92C06DFD4B9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559C558-0A88-4425-A1E5-B6FF332E17A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27F8FE3-48FE-4408-91FC-9EFA8B8E7BE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59B78A4-28B2-43F0-87AC-8A5B07B4A1E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A6AD569-AA27-46B7-BFCA-2A0B7B032CC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4FBA563-649B-4F0E-8342-D09DBAA843D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08FFF65-7ABB-47B5-9177-D776C9621A7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57D9D51-ACB8-406D-A4E8-E3AF7FB59EB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0F4683B-578B-4287-A861-16ACE60C718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1,353
269.26
3,185,275
2,919,188
235,430
1,467,171
3,109,699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F1F50D9-6F53-4946-B60A-5D50BDE6F84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7188FEB-D3DB-4FFF-A2C1-573B4C670CC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E05CAF9-9C11-4CE0-B84D-46BE5BB0451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162DA81-63F4-45D7-9CF0-859D0151EC2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1804C3D-391D-47D3-9286-BD85A7F001E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CCDAB70F-A8ED-4B83-A3AC-A76BA0E839A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6827516-896C-4FDC-A182-E172255AE2C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EC8DDF4-4BAB-4D5C-8B41-F421DB22644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3C0126F-ECF4-4729-A606-C60427D6036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4636537-7A4B-4077-A71E-6262E8F78AC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1DA1184-C035-4F50-8789-F6A59586A3F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5005047-35D4-4ADF-80E9-0A82EDF2B2F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E448C29-BBC9-4AD8-A014-341FCD57F35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CE758E3-918E-4415-AD35-676C9CB09F1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9AF7AEC-FAEC-48D0-8471-442D01D16B5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2866BCE-2826-4B7B-8B29-F6458FFF644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03C410E-4F91-4AE9-A6BC-15F70AA6015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DEAE0BB-FD3E-4D22-AEFE-875EAB65146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8AE5CF6-9811-447C-94B5-A227FF36272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8CC0C85-CFA6-4725-87FB-0AC60C16180A}"/>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274476B-5C57-4A7B-B21B-07ADA58D0B5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FD9AD98-C0AC-43CD-8072-C99E0618647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31ADDB7-3A3D-4CD6-AE0E-83AC7994DC8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F9479B-6710-45CD-A58B-FA150825822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77AB157-E747-4137-8A9F-C59210F1BDF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97E2CF5-0B82-4636-A155-0F8FF2D0AB6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2DAA2C9-3D2E-453B-815E-D33C9A31A41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A93512E-299F-4422-A44A-501B5CC2434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600D18F-DAC1-46D8-9417-A5598E98E5D8}"/>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AF0EB9E5-4132-4869-AA19-485F1E69B0E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824F6DCD-AD92-46A2-998E-B34AF07634A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644F3CBA-FF5E-4F76-AFA6-9F8BB1762A7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3A74A092-1175-4548-9F4A-0A31E9B78C8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6F62808C-E767-4FC4-AEBF-448FFA9A8C6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FC1B5B73-0EDB-4F47-A546-4E2B8DE5F05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08CEBBBE-314A-479C-85EA-F6587D44136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A26ECD85-CE08-43C3-B45C-23F4AA95EEC2}"/>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B7F1F8F9-6DD3-4109-8429-94D1173E2BF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9E603504-31D0-43A3-BE3F-4E0A9AF63D8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B39672BB-9B56-455B-B6D7-AA5650571FC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62ABAC7A-BD82-4056-B579-C710EFF4733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B2BD5ADE-D686-4DA8-873B-C2C9D7E9163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68BF7181-A439-4AA0-82CC-5FADBF1630F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DE28F503-D55F-4124-8F7D-FAA2ECBDA99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AD1A38B0-8F48-4B0D-8FDF-9C5C169E6D7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44C69A3F-3CB1-48A2-A0D9-365C8C4C0D8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91D3A3C1-3135-48A3-8EF7-A7F92CDA22E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9BE7FB5-3331-4E77-978C-001CEE8B0A8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78CE6AE2-C26A-4B8D-A5C2-6481A48E2A3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02C49F3A-F3B0-4CEA-A540-BBB79B84519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E06D318A-7A49-4564-920F-7B0048CA179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D53D7D2A-E101-49CC-90F3-D8301424A24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7FA103A3-D10F-405A-9DDC-D02B6674A82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EDFDE325-D0F3-4FCB-8962-13000396461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69F8B592-AEDD-4CB6-8F86-F85A8002AFD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AA34EC36-96BD-4F23-B321-9DE4A0EC784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62ED8922-B955-49E6-B85F-EA4484C5F69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FEAD8005-74E5-4EA5-890E-A9CD87BD179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F02F5D78-F9CC-4D01-B221-FFCFD68AD40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CE7FFF6F-3B49-4C48-A8CF-ABAE700C990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A5C12BEB-FEF0-4ED4-AE0A-94919C3EF15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3B23684A-CE0C-4564-A412-A4E8334D6A2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D929F78E-26C9-4812-92E5-6E610C716807}"/>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F079B846-9C05-4FB0-836B-5E9AD0C4A1B3}"/>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7C72B53D-F540-4973-8AC7-B9DFB0473E9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xmlns="" id="{809F8CE5-C4CA-48FA-8C34-B95B08ECFC49}"/>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xmlns="" id="{FC77ADFE-16B1-45AC-9C4F-67F6D570D945}"/>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669311C0-5D9E-4DF8-B2EC-3F2BA2676583}"/>
            </a:ext>
          </a:extLst>
        </xdr:cNvPr>
        <xdr:cNvSpPr txBox="1"/>
      </xdr:nvSpPr>
      <xdr:spPr>
        <a:xfrm>
          <a:off x="4124960" y="1021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xmlns="" id="{94CBC332-36AE-431C-BE7C-955FBF84DD73}"/>
            </a:ext>
          </a:extLst>
        </xdr:cNvPr>
        <xdr:cNvSpPr/>
      </xdr:nvSpPr>
      <xdr:spPr>
        <a:xfrm>
          <a:off x="4036060" y="10364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xmlns="" id="{04F9D0EB-01C1-4FB1-B822-5887F3214039}"/>
            </a:ext>
          </a:extLst>
        </xdr:cNvPr>
        <xdr:cNvSpPr/>
      </xdr:nvSpPr>
      <xdr:spPr>
        <a:xfrm>
          <a:off x="3312160" y="1034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xmlns="" id="{652ADFA4-B548-4887-AE10-0631BC4DE108}"/>
            </a:ext>
          </a:extLst>
        </xdr:cNvPr>
        <xdr:cNvSpPr/>
      </xdr:nvSpPr>
      <xdr:spPr>
        <a:xfrm>
          <a:off x="2514600" y="10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xmlns="" id="{3A5522B2-7B36-4971-911B-051BD818ABE3}"/>
            </a:ext>
          </a:extLst>
        </xdr:cNvPr>
        <xdr:cNvSpPr/>
      </xdr:nvSpPr>
      <xdr:spPr>
        <a:xfrm>
          <a:off x="173990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84" name="フローチャート: 判断 83">
          <a:extLst>
            <a:ext uri="{FF2B5EF4-FFF2-40B4-BE49-F238E27FC236}">
              <a16:creationId xmlns:a16="http://schemas.microsoft.com/office/drawing/2014/main" xmlns="" id="{1F3D27D7-64D5-4978-8B04-324BEC007042}"/>
            </a:ext>
          </a:extLst>
        </xdr:cNvPr>
        <xdr:cNvSpPr/>
      </xdr:nvSpPr>
      <xdr:spPr>
        <a:xfrm>
          <a:off x="965200" y="100745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338AC3-49F5-4DCD-A21A-0AB665B6448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FD5830BA-36C2-4325-B612-F7AB357DD46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4C6FC243-67D0-49E2-AB14-C1FF2E2E3CD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2F4E3425-B4E7-4E26-B4FB-C8BCAE0A622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B86C4322-B1C0-4BBE-BB56-9335679FC8E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91259</xdr:rowOff>
    </xdr:from>
    <xdr:to>
      <xdr:col>24</xdr:col>
      <xdr:colOff>114300</xdr:colOff>
      <xdr:row>64</xdr:row>
      <xdr:rowOff>21409</xdr:rowOff>
    </xdr:to>
    <xdr:sp macro="" textlink="">
      <xdr:nvSpPr>
        <xdr:cNvPr id="90" name="楕円 89">
          <a:extLst>
            <a:ext uri="{FF2B5EF4-FFF2-40B4-BE49-F238E27FC236}">
              <a16:creationId xmlns:a16="http://schemas.microsoft.com/office/drawing/2014/main" xmlns="" id="{D77EA7F7-31BE-4907-8418-E8D0C78C80BE}"/>
            </a:ext>
          </a:extLst>
        </xdr:cNvPr>
        <xdr:cNvSpPr/>
      </xdr:nvSpPr>
      <xdr:spPr>
        <a:xfrm>
          <a:off x="403606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69686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1C9C7318-1FA8-4AE8-A9B1-F4EF1616ABE0}"/>
            </a:ext>
          </a:extLst>
        </xdr:cNvPr>
        <xdr:cNvSpPr txBox="1"/>
      </xdr:nvSpPr>
      <xdr:spPr>
        <a:xfrm>
          <a:off x="4124960" y="1063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56969</xdr:rowOff>
    </xdr:from>
    <xdr:to>
      <xdr:col>20</xdr:col>
      <xdr:colOff>38100</xdr:colOff>
      <xdr:row>63</xdr:row>
      <xdr:rowOff>158569</xdr:rowOff>
    </xdr:to>
    <xdr:sp macro="" textlink="">
      <xdr:nvSpPr>
        <xdr:cNvPr id="92" name="楕円 91">
          <a:extLst>
            <a:ext uri="{FF2B5EF4-FFF2-40B4-BE49-F238E27FC236}">
              <a16:creationId xmlns:a16="http://schemas.microsoft.com/office/drawing/2014/main" xmlns="" id="{108D27E6-88B2-4E4F-853B-498886F91FC0}"/>
            </a:ext>
          </a:extLst>
        </xdr:cNvPr>
        <xdr:cNvSpPr/>
      </xdr:nvSpPr>
      <xdr:spPr>
        <a:xfrm>
          <a:off x="3312160" y="10618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107769</xdr:rowOff>
    </xdr:from>
    <xdr:to>
      <xdr:col>24</xdr:col>
      <xdr:colOff>63500</xdr:colOff>
      <xdr:row>63</xdr:row>
      <xdr:rowOff>142059</xdr:rowOff>
    </xdr:to>
    <xdr:cxnSp macro="">
      <xdr:nvCxnSpPr>
        <xdr:cNvPr id="93" name="直線コネクタ 92">
          <a:extLst>
            <a:ext uri="{FF2B5EF4-FFF2-40B4-BE49-F238E27FC236}">
              <a16:creationId xmlns:a16="http://schemas.microsoft.com/office/drawing/2014/main" xmlns="" id="{DAB7061A-3508-4658-9916-490E065F7AAF}"/>
            </a:ext>
          </a:extLst>
        </xdr:cNvPr>
        <xdr:cNvCxnSpPr/>
      </xdr:nvCxnSpPr>
      <xdr:spPr>
        <a:xfrm>
          <a:off x="3355340" y="10669089"/>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21046</xdr:rowOff>
    </xdr:from>
    <xdr:to>
      <xdr:col>15</xdr:col>
      <xdr:colOff>101600</xdr:colOff>
      <xdr:row>63</xdr:row>
      <xdr:rowOff>122646</xdr:rowOff>
    </xdr:to>
    <xdr:sp macro="" textlink="">
      <xdr:nvSpPr>
        <xdr:cNvPr id="94" name="楕円 93">
          <a:extLst>
            <a:ext uri="{FF2B5EF4-FFF2-40B4-BE49-F238E27FC236}">
              <a16:creationId xmlns:a16="http://schemas.microsoft.com/office/drawing/2014/main" xmlns="" id="{215C4917-FB6A-410B-8C45-31C8462FCEB4}"/>
            </a:ext>
          </a:extLst>
        </xdr:cNvPr>
        <xdr:cNvSpPr/>
      </xdr:nvSpPr>
      <xdr:spPr>
        <a:xfrm>
          <a:off x="25146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71846</xdr:rowOff>
    </xdr:from>
    <xdr:to>
      <xdr:col>19</xdr:col>
      <xdr:colOff>177800</xdr:colOff>
      <xdr:row>63</xdr:row>
      <xdr:rowOff>107769</xdr:rowOff>
    </xdr:to>
    <xdr:cxnSp macro="">
      <xdr:nvCxnSpPr>
        <xdr:cNvPr id="95" name="直線コネクタ 94">
          <a:extLst>
            <a:ext uri="{FF2B5EF4-FFF2-40B4-BE49-F238E27FC236}">
              <a16:creationId xmlns:a16="http://schemas.microsoft.com/office/drawing/2014/main" xmlns="" id="{8DDB7010-1F86-4181-B4A8-DC22F8E0B14C}"/>
            </a:ext>
          </a:extLst>
        </xdr:cNvPr>
        <xdr:cNvCxnSpPr/>
      </xdr:nvCxnSpPr>
      <xdr:spPr>
        <a:xfrm>
          <a:off x="2565400" y="1063316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96" name="楕円 95">
          <a:extLst>
            <a:ext uri="{FF2B5EF4-FFF2-40B4-BE49-F238E27FC236}">
              <a16:creationId xmlns:a16="http://schemas.microsoft.com/office/drawing/2014/main" xmlns="" id="{F1C6242E-1E3A-4D18-8024-FD96C7144577}"/>
            </a:ext>
          </a:extLst>
        </xdr:cNvPr>
        <xdr:cNvSpPr/>
      </xdr:nvSpPr>
      <xdr:spPr>
        <a:xfrm>
          <a:off x="1739900" y="1053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16328</xdr:rowOff>
    </xdr:from>
    <xdr:to>
      <xdr:col>15</xdr:col>
      <xdr:colOff>50800</xdr:colOff>
      <xdr:row>63</xdr:row>
      <xdr:rowOff>71846</xdr:rowOff>
    </xdr:to>
    <xdr:cxnSp macro="">
      <xdr:nvCxnSpPr>
        <xdr:cNvPr id="97" name="直線コネクタ 96">
          <a:extLst>
            <a:ext uri="{FF2B5EF4-FFF2-40B4-BE49-F238E27FC236}">
              <a16:creationId xmlns:a16="http://schemas.microsoft.com/office/drawing/2014/main" xmlns="" id="{D18F29D3-3429-480F-BF62-CD890BCF2D19}"/>
            </a:ext>
          </a:extLst>
        </xdr:cNvPr>
        <xdr:cNvCxnSpPr/>
      </xdr:nvCxnSpPr>
      <xdr:spPr>
        <a:xfrm>
          <a:off x="1790700" y="10577648"/>
          <a:ext cx="7747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98" name="n_1aveValue【体育館・プール】&#10;有形固定資産減価償却率">
          <a:extLst>
            <a:ext uri="{FF2B5EF4-FFF2-40B4-BE49-F238E27FC236}">
              <a16:creationId xmlns:a16="http://schemas.microsoft.com/office/drawing/2014/main" xmlns="" id="{BC83622B-DF95-4644-A0F5-F5D847A11B2D}"/>
            </a:ext>
          </a:extLst>
        </xdr:cNvPr>
        <xdr:cNvSpPr txBox="1"/>
      </xdr:nvSpPr>
      <xdr:spPr>
        <a:xfrm>
          <a:off x="317056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99" name="n_2aveValue【体育館・プール】&#10;有形固定資産減価償却率">
          <a:extLst>
            <a:ext uri="{FF2B5EF4-FFF2-40B4-BE49-F238E27FC236}">
              <a16:creationId xmlns:a16="http://schemas.microsoft.com/office/drawing/2014/main" xmlns="" id="{15805F30-9455-4400-A217-F96BD5C0D818}"/>
            </a:ext>
          </a:extLst>
        </xdr:cNvPr>
        <xdr:cNvSpPr txBox="1"/>
      </xdr:nvSpPr>
      <xdr:spPr>
        <a:xfrm>
          <a:off x="23857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00" name="n_3aveValue【体育館・プール】&#10;有形固定資産減価償却率">
          <a:extLst>
            <a:ext uri="{FF2B5EF4-FFF2-40B4-BE49-F238E27FC236}">
              <a16:creationId xmlns:a16="http://schemas.microsoft.com/office/drawing/2014/main" xmlns="" id="{90071A01-F119-416C-AA9A-BFF45B80569B}"/>
            </a:ext>
          </a:extLst>
        </xdr:cNvPr>
        <xdr:cNvSpPr txBox="1"/>
      </xdr:nvSpPr>
      <xdr:spPr>
        <a:xfrm>
          <a:off x="161100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101" name="n_4aveValue【体育館・プール】&#10;有形固定資産減価償却率">
          <a:extLst>
            <a:ext uri="{FF2B5EF4-FFF2-40B4-BE49-F238E27FC236}">
              <a16:creationId xmlns:a16="http://schemas.microsoft.com/office/drawing/2014/main" xmlns="" id="{46A17EC8-BE23-43B4-AC6D-7D2E328F47EF}"/>
            </a:ext>
          </a:extLst>
        </xdr:cNvPr>
        <xdr:cNvSpPr txBox="1"/>
      </xdr:nvSpPr>
      <xdr:spPr>
        <a:xfrm>
          <a:off x="83630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149696</xdr:rowOff>
    </xdr:from>
    <xdr:ext cx="405111" cy="259045"/>
    <xdr:sp macro="" textlink="">
      <xdr:nvSpPr>
        <xdr:cNvPr id="102" name="n_1mainValue【体育館・プール】&#10;有形固定資産減価償却率">
          <a:extLst>
            <a:ext uri="{FF2B5EF4-FFF2-40B4-BE49-F238E27FC236}">
              <a16:creationId xmlns:a16="http://schemas.microsoft.com/office/drawing/2014/main" xmlns="" id="{BE505F3E-7DC0-44F3-ADCF-6B3BF69D7D0C}"/>
            </a:ext>
          </a:extLst>
        </xdr:cNvPr>
        <xdr:cNvSpPr txBox="1"/>
      </xdr:nvSpPr>
      <xdr:spPr>
        <a:xfrm>
          <a:off x="3170564" y="1071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113773</xdr:rowOff>
    </xdr:from>
    <xdr:ext cx="405111" cy="259045"/>
    <xdr:sp macro="" textlink="">
      <xdr:nvSpPr>
        <xdr:cNvPr id="103" name="n_2mainValue【体育館・プール】&#10;有形固定資産減価償却率">
          <a:extLst>
            <a:ext uri="{FF2B5EF4-FFF2-40B4-BE49-F238E27FC236}">
              <a16:creationId xmlns:a16="http://schemas.microsoft.com/office/drawing/2014/main" xmlns="" id="{7F98CA65-8DB2-436D-ACFC-835C0480B5B6}"/>
            </a:ext>
          </a:extLst>
        </xdr:cNvPr>
        <xdr:cNvSpPr txBox="1"/>
      </xdr:nvSpPr>
      <xdr:spPr>
        <a:xfrm>
          <a:off x="238570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104" name="n_3mainValue【体育館・プール】&#10;有形固定資産減価償却率">
          <a:extLst>
            <a:ext uri="{FF2B5EF4-FFF2-40B4-BE49-F238E27FC236}">
              <a16:creationId xmlns:a16="http://schemas.microsoft.com/office/drawing/2014/main" xmlns="" id="{B7809E26-26D1-415E-8549-AB1F8003B577}"/>
            </a:ext>
          </a:extLst>
        </xdr:cNvPr>
        <xdr:cNvSpPr txBox="1"/>
      </xdr:nvSpPr>
      <xdr:spPr>
        <a:xfrm>
          <a:off x="1611004" y="1061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xmlns="" id="{18ED8AAD-CF83-4441-9C50-BEAD00EA9C3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xmlns="" id="{8D9B9070-7314-47D4-BBF1-C1321786EEF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xmlns="" id="{D157DACD-B44E-45FB-B6BF-C41A7C1636D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xmlns="" id="{A238141A-209C-4D3A-8831-580E991744D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xmlns="" id="{2ECDE906-7DD2-4DBA-8C5E-EF63626AAB1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xmlns="" id="{1EE268FF-C0B5-40D8-83BA-B7235B1BEB1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xmlns="" id="{B1E2852F-D9BF-4966-BA40-FA919C361DD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xmlns="" id="{8EC189F4-9D52-41DD-8FB8-D24A5F630C6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xmlns="" id="{CFFC7F06-245C-4FE0-B503-381FE93CB85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xmlns="" id="{79F7967A-09EE-4A73-96A5-27E89626CEA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xmlns="" id="{5CBFE4D1-69C0-4F3A-A7BD-920F2B526392}"/>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xmlns="" id="{5C8CECBA-1E29-42D0-B73A-8D4017EF9EC4}"/>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xmlns="" id="{16CD7951-B0AA-4DA4-8E58-017E1EDC405E}"/>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xmlns="" id="{BADBAE5C-B282-49A7-BC62-BC0B4FEF20B5}"/>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xmlns="" id="{E45069F2-6C63-40D6-B036-ABD03C4F4574}"/>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0" name="テキスト ボックス 119">
          <a:extLst>
            <a:ext uri="{FF2B5EF4-FFF2-40B4-BE49-F238E27FC236}">
              <a16:creationId xmlns:a16="http://schemas.microsoft.com/office/drawing/2014/main" xmlns="" id="{4AEA9AC4-7C3B-4A27-8A0A-39B5C7CC2F43}"/>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xmlns="" id="{7F7F1E5F-491A-4775-8A07-FEE42C1A0BD5}"/>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2" name="テキスト ボックス 121">
          <a:extLst>
            <a:ext uri="{FF2B5EF4-FFF2-40B4-BE49-F238E27FC236}">
              <a16:creationId xmlns:a16="http://schemas.microsoft.com/office/drawing/2014/main" xmlns="" id="{AC1077DE-03B2-479E-898F-811C338B8FAA}"/>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xmlns="" id="{EDA379FC-A570-4325-BB67-A17AE7183FD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xmlns="" id="{726A20ED-5AE2-4785-9EAC-CD14B7695F7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xmlns="" id="{B5672099-186A-4B4F-BA35-9E643B3C8AB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6" name="直線コネクタ 125">
          <a:extLst>
            <a:ext uri="{FF2B5EF4-FFF2-40B4-BE49-F238E27FC236}">
              <a16:creationId xmlns:a16="http://schemas.microsoft.com/office/drawing/2014/main" xmlns="" id="{FDADC6A6-4C7F-4FC8-A84D-C252ABC5B609}"/>
            </a:ext>
          </a:extLst>
        </xdr:cNvPr>
        <xdr:cNvCxnSpPr/>
      </xdr:nvCxnSpPr>
      <xdr:spPr>
        <a:xfrm flipV="1">
          <a:off x="9219565" y="9265463"/>
          <a:ext cx="0" cy="1447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27" name="【体育館・プール】&#10;一人当たり面積最小値テキスト">
          <a:extLst>
            <a:ext uri="{FF2B5EF4-FFF2-40B4-BE49-F238E27FC236}">
              <a16:creationId xmlns:a16="http://schemas.microsoft.com/office/drawing/2014/main" xmlns="" id="{7702A946-EED6-45E7-AB64-D4359873FAE1}"/>
            </a:ext>
          </a:extLst>
        </xdr:cNvPr>
        <xdr:cNvSpPr txBox="1"/>
      </xdr:nvSpPr>
      <xdr:spPr>
        <a:xfrm>
          <a:off x="9258300" y="1071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28" name="直線コネクタ 127">
          <a:extLst>
            <a:ext uri="{FF2B5EF4-FFF2-40B4-BE49-F238E27FC236}">
              <a16:creationId xmlns:a16="http://schemas.microsoft.com/office/drawing/2014/main" xmlns="" id="{835D4087-3EEB-43EB-B5DF-132755CA5A4E}"/>
            </a:ext>
          </a:extLst>
        </xdr:cNvPr>
        <xdr:cNvCxnSpPr/>
      </xdr:nvCxnSpPr>
      <xdr:spPr>
        <a:xfrm>
          <a:off x="9154160" y="10712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29" name="【体育館・プール】&#10;一人当たり面積最大値テキスト">
          <a:extLst>
            <a:ext uri="{FF2B5EF4-FFF2-40B4-BE49-F238E27FC236}">
              <a16:creationId xmlns:a16="http://schemas.microsoft.com/office/drawing/2014/main" xmlns="" id="{03C42B63-E9CF-4432-AF99-D206DDF2DBDD}"/>
            </a:ext>
          </a:extLst>
        </xdr:cNvPr>
        <xdr:cNvSpPr txBox="1"/>
      </xdr:nvSpPr>
      <xdr:spPr>
        <a:xfrm>
          <a:off x="9258300" y="90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0" name="直線コネクタ 129">
          <a:extLst>
            <a:ext uri="{FF2B5EF4-FFF2-40B4-BE49-F238E27FC236}">
              <a16:creationId xmlns:a16="http://schemas.microsoft.com/office/drawing/2014/main" xmlns="" id="{3ED75FEC-D4D9-492E-9E19-176D9C79EA43}"/>
            </a:ext>
          </a:extLst>
        </xdr:cNvPr>
        <xdr:cNvCxnSpPr/>
      </xdr:nvCxnSpPr>
      <xdr:spPr>
        <a:xfrm>
          <a:off x="9154160" y="9265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56659</xdr:rowOff>
    </xdr:from>
    <xdr:ext cx="469744" cy="259045"/>
    <xdr:sp macro="" textlink="">
      <xdr:nvSpPr>
        <xdr:cNvPr id="131" name="【体育館・プール】&#10;一人当たり面積平均値テキスト">
          <a:extLst>
            <a:ext uri="{FF2B5EF4-FFF2-40B4-BE49-F238E27FC236}">
              <a16:creationId xmlns:a16="http://schemas.microsoft.com/office/drawing/2014/main" xmlns="" id="{E807C1AF-2B7A-4CD5-8EC9-1281E26F70DA}"/>
            </a:ext>
          </a:extLst>
        </xdr:cNvPr>
        <xdr:cNvSpPr txBox="1"/>
      </xdr:nvSpPr>
      <xdr:spPr>
        <a:xfrm>
          <a:off x="9258300" y="1011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2" name="フローチャート: 判断 131">
          <a:extLst>
            <a:ext uri="{FF2B5EF4-FFF2-40B4-BE49-F238E27FC236}">
              <a16:creationId xmlns:a16="http://schemas.microsoft.com/office/drawing/2014/main" xmlns="" id="{19C04468-82D5-4660-98AB-269663BDA512}"/>
            </a:ext>
          </a:extLst>
        </xdr:cNvPr>
        <xdr:cNvSpPr/>
      </xdr:nvSpPr>
      <xdr:spPr>
        <a:xfrm>
          <a:off x="919226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3" name="フローチャート: 判断 132">
          <a:extLst>
            <a:ext uri="{FF2B5EF4-FFF2-40B4-BE49-F238E27FC236}">
              <a16:creationId xmlns:a16="http://schemas.microsoft.com/office/drawing/2014/main" xmlns="" id="{CE920895-4702-4988-946D-24290ED303BE}"/>
            </a:ext>
          </a:extLst>
        </xdr:cNvPr>
        <xdr:cNvSpPr/>
      </xdr:nvSpPr>
      <xdr:spPr>
        <a:xfrm>
          <a:off x="8445500" y="10198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4" name="フローチャート: 判断 133">
          <a:extLst>
            <a:ext uri="{FF2B5EF4-FFF2-40B4-BE49-F238E27FC236}">
              <a16:creationId xmlns:a16="http://schemas.microsoft.com/office/drawing/2014/main" xmlns="" id="{94ED6A06-8FC8-4E6E-92FC-44A871B16DE2}"/>
            </a:ext>
          </a:extLst>
        </xdr:cNvPr>
        <xdr:cNvSpPr/>
      </xdr:nvSpPr>
      <xdr:spPr>
        <a:xfrm>
          <a:off x="7670800" y="103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5" name="フローチャート: 判断 134">
          <a:extLst>
            <a:ext uri="{FF2B5EF4-FFF2-40B4-BE49-F238E27FC236}">
              <a16:creationId xmlns:a16="http://schemas.microsoft.com/office/drawing/2014/main" xmlns="" id="{FB46AC43-91DB-4A7A-AADC-4119A5D73B58}"/>
            </a:ext>
          </a:extLst>
        </xdr:cNvPr>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97333</xdr:rowOff>
    </xdr:from>
    <xdr:to>
      <xdr:col>36</xdr:col>
      <xdr:colOff>165100</xdr:colOff>
      <xdr:row>62</xdr:row>
      <xdr:rowOff>27483</xdr:rowOff>
    </xdr:to>
    <xdr:sp macro="" textlink="">
      <xdr:nvSpPr>
        <xdr:cNvPr id="136" name="フローチャート: 判断 135">
          <a:extLst>
            <a:ext uri="{FF2B5EF4-FFF2-40B4-BE49-F238E27FC236}">
              <a16:creationId xmlns:a16="http://schemas.microsoft.com/office/drawing/2014/main" xmlns="" id="{2EE1772C-BB34-4C5F-8027-0368DE9F272F}"/>
            </a:ext>
          </a:extLst>
        </xdr:cNvPr>
        <xdr:cNvSpPr/>
      </xdr:nvSpPr>
      <xdr:spPr>
        <a:xfrm>
          <a:off x="6098540" y="10323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xmlns="" id="{98CD638E-BF4C-485C-82CF-9FC09676D44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xmlns="" id="{21B97CD3-B65F-4D59-A3A6-E32B59BB67B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9BA3514E-6090-4ED5-9523-28AB6D31C38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8D90ABF9-D92E-4A3D-9EE1-F9772C3104C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48B4185D-9423-4656-9A60-2265172CDFC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42926</xdr:rowOff>
    </xdr:from>
    <xdr:to>
      <xdr:col>55</xdr:col>
      <xdr:colOff>50800</xdr:colOff>
      <xdr:row>63</xdr:row>
      <xdr:rowOff>144526</xdr:rowOff>
    </xdr:to>
    <xdr:sp macro="" textlink="">
      <xdr:nvSpPr>
        <xdr:cNvPr id="142" name="楕円 141">
          <a:extLst>
            <a:ext uri="{FF2B5EF4-FFF2-40B4-BE49-F238E27FC236}">
              <a16:creationId xmlns:a16="http://schemas.microsoft.com/office/drawing/2014/main" xmlns="" id="{65421FDB-A00D-496A-BD82-F5D8E1951C0C}"/>
            </a:ext>
          </a:extLst>
        </xdr:cNvPr>
        <xdr:cNvSpPr/>
      </xdr:nvSpPr>
      <xdr:spPr>
        <a:xfrm>
          <a:off x="9192260" y="10604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129303</xdr:rowOff>
    </xdr:from>
    <xdr:ext cx="469744" cy="259045"/>
    <xdr:sp macro="" textlink="">
      <xdr:nvSpPr>
        <xdr:cNvPr id="143" name="【体育館・プール】&#10;一人当たり面積該当値テキスト">
          <a:extLst>
            <a:ext uri="{FF2B5EF4-FFF2-40B4-BE49-F238E27FC236}">
              <a16:creationId xmlns:a16="http://schemas.microsoft.com/office/drawing/2014/main" xmlns="" id="{2ECD3D10-E8D6-49B0-9543-66BFDBE0BFC6}"/>
            </a:ext>
          </a:extLst>
        </xdr:cNvPr>
        <xdr:cNvSpPr txBox="1"/>
      </xdr:nvSpPr>
      <xdr:spPr>
        <a:xfrm>
          <a:off x="9258300" y="105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46127</xdr:rowOff>
    </xdr:from>
    <xdr:to>
      <xdr:col>50</xdr:col>
      <xdr:colOff>165100</xdr:colOff>
      <xdr:row>63</xdr:row>
      <xdr:rowOff>147727</xdr:rowOff>
    </xdr:to>
    <xdr:sp macro="" textlink="">
      <xdr:nvSpPr>
        <xdr:cNvPr id="144" name="楕円 143">
          <a:extLst>
            <a:ext uri="{FF2B5EF4-FFF2-40B4-BE49-F238E27FC236}">
              <a16:creationId xmlns:a16="http://schemas.microsoft.com/office/drawing/2014/main" xmlns="" id="{DF84C95B-25B4-4CE0-B7FF-B3037FF61AA1}"/>
            </a:ext>
          </a:extLst>
        </xdr:cNvPr>
        <xdr:cNvSpPr/>
      </xdr:nvSpPr>
      <xdr:spPr>
        <a:xfrm>
          <a:off x="8445500" y="10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93726</xdr:rowOff>
    </xdr:from>
    <xdr:to>
      <xdr:col>55</xdr:col>
      <xdr:colOff>0</xdr:colOff>
      <xdr:row>63</xdr:row>
      <xdr:rowOff>96927</xdr:rowOff>
    </xdr:to>
    <xdr:cxnSp macro="">
      <xdr:nvCxnSpPr>
        <xdr:cNvPr id="145" name="直線コネクタ 144">
          <a:extLst>
            <a:ext uri="{FF2B5EF4-FFF2-40B4-BE49-F238E27FC236}">
              <a16:creationId xmlns:a16="http://schemas.microsoft.com/office/drawing/2014/main" xmlns="" id="{3B8125E3-21F1-4AA3-89E3-21A4EFA07E99}"/>
            </a:ext>
          </a:extLst>
        </xdr:cNvPr>
        <xdr:cNvCxnSpPr/>
      </xdr:nvCxnSpPr>
      <xdr:spPr>
        <a:xfrm flipV="1">
          <a:off x="8496300" y="10655046"/>
          <a:ext cx="7239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48413</xdr:rowOff>
    </xdr:from>
    <xdr:to>
      <xdr:col>46</xdr:col>
      <xdr:colOff>38100</xdr:colOff>
      <xdr:row>63</xdr:row>
      <xdr:rowOff>150013</xdr:rowOff>
    </xdr:to>
    <xdr:sp macro="" textlink="">
      <xdr:nvSpPr>
        <xdr:cNvPr id="146" name="楕円 145">
          <a:extLst>
            <a:ext uri="{FF2B5EF4-FFF2-40B4-BE49-F238E27FC236}">
              <a16:creationId xmlns:a16="http://schemas.microsoft.com/office/drawing/2014/main" xmlns="" id="{D27F2096-28E0-4DD4-8336-D16772986933}"/>
            </a:ext>
          </a:extLst>
        </xdr:cNvPr>
        <xdr:cNvSpPr/>
      </xdr:nvSpPr>
      <xdr:spPr>
        <a:xfrm>
          <a:off x="7670800" y="10609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96927</xdr:rowOff>
    </xdr:from>
    <xdr:to>
      <xdr:col>50</xdr:col>
      <xdr:colOff>114300</xdr:colOff>
      <xdr:row>63</xdr:row>
      <xdr:rowOff>99213</xdr:rowOff>
    </xdr:to>
    <xdr:cxnSp macro="">
      <xdr:nvCxnSpPr>
        <xdr:cNvPr id="147" name="直線コネクタ 146">
          <a:extLst>
            <a:ext uri="{FF2B5EF4-FFF2-40B4-BE49-F238E27FC236}">
              <a16:creationId xmlns:a16="http://schemas.microsoft.com/office/drawing/2014/main" xmlns="" id="{8457BE6A-5ACB-4B67-BBA5-0B4922F23C71}"/>
            </a:ext>
          </a:extLst>
        </xdr:cNvPr>
        <xdr:cNvCxnSpPr/>
      </xdr:nvCxnSpPr>
      <xdr:spPr>
        <a:xfrm flipV="1">
          <a:off x="7713980" y="10658247"/>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49784</xdr:rowOff>
    </xdr:from>
    <xdr:to>
      <xdr:col>41</xdr:col>
      <xdr:colOff>101600</xdr:colOff>
      <xdr:row>63</xdr:row>
      <xdr:rowOff>151384</xdr:rowOff>
    </xdr:to>
    <xdr:sp macro="" textlink="">
      <xdr:nvSpPr>
        <xdr:cNvPr id="148" name="楕円 147">
          <a:extLst>
            <a:ext uri="{FF2B5EF4-FFF2-40B4-BE49-F238E27FC236}">
              <a16:creationId xmlns:a16="http://schemas.microsoft.com/office/drawing/2014/main" xmlns="" id="{35417F58-A50D-4DC4-9FCC-F2E62AA93E0F}"/>
            </a:ext>
          </a:extLst>
        </xdr:cNvPr>
        <xdr:cNvSpPr/>
      </xdr:nvSpPr>
      <xdr:spPr>
        <a:xfrm>
          <a:off x="687324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99213</xdr:rowOff>
    </xdr:from>
    <xdr:to>
      <xdr:col>45</xdr:col>
      <xdr:colOff>177800</xdr:colOff>
      <xdr:row>63</xdr:row>
      <xdr:rowOff>100584</xdr:rowOff>
    </xdr:to>
    <xdr:cxnSp macro="">
      <xdr:nvCxnSpPr>
        <xdr:cNvPr id="149" name="直線コネクタ 148">
          <a:extLst>
            <a:ext uri="{FF2B5EF4-FFF2-40B4-BE49-F238E27FC236}">
              <a16:creationId xmlns:a16="http://schemas.microsoft.com/office/drawing/2014/main" xmlns="" id="{8BDDBCFF-ED79-4D0D-B9EC-31A03ED752E9}"/>
            </a:ext>
          </a:extLst>
        </xdr:cNvPr>
        <xdr:cNvCxnSpPr/>
      </xdr:nvCxnSpPr>
      <xdr:spPr>
        <a:xfrm flipV="1">
          <a:off x="6924040" y="10660533"/>
          <a:ext cx="78994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50" name="n_1aveValue【体育館・プール】&#10;一人当たり面積">
          <a:extLst>
            <a:ext uri="{FF2B5EF4-FFF2-40B4-BE49-F238E27FC236}">
              <a16:creationId xmlns:a16="http://schemas.microsoft.com/office/drawing/2014/main" xmlns="" id="{34185A50-96EB-4226-AE5B-16C0DEB30AED}"/>
            </a:ext>
          </a:extLst>
        </xdr:cNvPr>
        <xdr:cNvSpPr txBox="1"/>
      </xdr:nvSpPr>
      <xdr:spPr>
        <a:xfrm>
          <a:off x="8271587" y="99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151" name="n_2aveValue【体育館・プール】&#10;一人当たり面積">
          <a:extLst>
            <a:ext uri="{FF2B5EF4-FFF2-40B4-BE49-F238E27FC236}">
              <a16:creationId xmlns:a16="http://schemas.microsoft.com/office/drawing/2014/main" xmlns="" id="{5343C1AD-AE64-43CE-8AAC-9CD53FDAE235}"/>
            </a:ext>
          </a:extLst>
        </xdr:cNvPr>
        <xdr:cNvSpPr txBox="1"/>
      </xdr:nvSpPr>
      <xdr:spPr>
        <a:xfrm>
          <a:off x="7509587" y="100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2" name="n_3aveValue【体育館・プール】&#10;一人当たり面積">
          <a:extLst>
            <a:ext uri="{FF2B5EF4-FFF2-40B4-BE49-F238E27FC236}">
              <a16:creationId xmlns:a16="http://schemas.microsoft.com/office/drawing/2014/main" xmlns="" id="{86AB7136-634B-44A9-82E2-7FD2465653B0}"/>
            </a:ext>
          </a:extLst>
        </xdr:cNvPr>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44010</xdr:rowOff>
    </xdr:from>
    <xdr:ext cx="469744" cy="259045"/>
    <xdr:sp macro="" textlink="">
      <xdr:nvSpPr>
        <xdr:cNvPr id="153" name="n_4aveValue【体育館・プール】&#10;一人当たり面積">
          <a:extLst>
            <a:ext uri="{FF2B5EF4-FFF2-40B4-BE49-F238E27FC236}">
              <a16:creationId xmlns:a16="http://schemas.microsoft.com/office/drawing/2014/main" xmlns="" id="{E80E5A8C-4699-4CE5-B99E-605642012856}"/>
            </a:ext>
          </a:extLst>
        </xdr:cNvPr>
        <xdr:cNvSpPr txBox="1"/>
      </xdr:nvSpPr>
      <xdr:spPr>
        <a:xfrm>
          <a:off x="5937327"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138854</xdr:rowOff>
    </xdr:from>
    <xdr:ext cx="469744" cy="259045"/>
    <xdr:sp macro="" textlink="">
      <xdr:nvSpPr>
        <xdr:cNvPr id="154" name="n_1mainValue【体育館・プール】&#10;一人当たり面積">
          <a:extLst>
            <a:ext uri="{FF2B5EF4-FFF2-40B4-BE49-F238E27FC236}">
              <a16:creationId xmlns:a16="http://schemas.microsoft.com/office/drawing/2014/main" xmlns="" id="{06522B31-AE3F-4B19-91AE-37AE8A4073DB}"/>
            </a:ext>
          </a:extLst>
        </xdr:cNvPr>
        <xdr:cNvSpPr txBox="1"/>
      </xdr:nvSpPr>
      <xdr:spPr>
        <a:xfrm>
          <a:off x="8271587" y="107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141140</xdr:rowOff>
    </xdr:from>
    <xdr:ext cx="469744" cy="259045"/>
    <xdr:sp macro="" textlink="">
      <xdr:nvSpPr>
        <xdr:cNvPr id="155" name="n_2mainValue【体育館・プール】&#10;一人当たり面積">
          <a:extLst>
            <a:ext uri="{FF2B5EF4-FFF2-40B4-BE49-F238E27FC236}">
              <a16:creationId xmlns:a16="http://schemas.microsoft.com/office/drawing/2014/main" xmlns="" id="{C7CF335F-1F59-4A62-A449-0FCE40B26FCF}"/>
            </a:ext>
          </a:extLst>
        </xdr:cNvPr>
        <xdr:cNvSpPr txBox="1"/>
      </xdr:nvSpPr>
      <xdr:spPr>
        <a:xfrm>
          <a:off x="7509587" y="1070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142511</xdr:rowOff>
    </xdr:from>
    <xdr:ext cx="469744" cy="259045"/>
    <xdr:sp macro="" textlink="">
      <xdr:nvSpPr>
        <xdr:cNvPr id="156" name="n_3mainValue【体育館・プール】&#10;一人当たり面積">
          <a:extLst>
            <a:ext uri="{FF2B5EF4-FFF2-40B4-BE49-F238E27FC236}">
              <a16:creationId xmlns:a16="http://schemas.microsoft.com/office/drawing/2014/main" xmlns="" id="{EDE62C9E-0F62-4238-B878-A09F1DD9AA4D}"/>
            </a:ext>
          </a:extLst>
        </xdr:cNvPr>
        <xdr:cNvSpPr txBox="1"/>
      </xdr:nvSpPr>
      <xdr:spPr>
        <a:xfrm>
          <a:off x="67120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xmlns="" id="{CED9C545-0182-48C8-83E9-E6CC1A6E26B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xmlns="" id="{32454872-BC5A-4175-B870-9E0AEAA14F4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xmlns="" id="{63D87014-087F-4169-9127-E4ADF79CB00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xmlns="" id="{F4614F5B-16DA-4152-AEE4-F3F178347FC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xmlns="" id="{C5EA4B74-C148-497E-9FB4-089326B760B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xmlns="" id="{2FE222EC-E1E3-4EEA-9F1D-FB9FEC92672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xmlns="" id="{1FF186DD-3E7B-4999-83ED-8F51FAE81A9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xmlns="" id="{3363C2EC-C7E3-46C9-95D4-46F1854DC11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a:extLst>
            <a:ext uri="{FF2B5EF4-FFF2-40B4-BE49-F238E27FC236}">
              <a16:creationId xmlns:a16="http://schemas.microsoft.com/office/drawing/2014/main" xmlns="" id="{78D91C77-791C-459F-BA64-2B64F329A89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a:extLst>
            <a:ext uri="{FF2B5EF4-FFF2-40B4-BE49-F238E27FC236}">
              <a16:creationId xmlns:a16="http://schemas.microsoft.com/office/drawing/2014/main" xmlns="" id="{43BBDAB7-311C-40E6-AB17-C400B19A626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a:extLst>
            <a:ext uri="{FF2B5EF4-FFF2-40B4-BE49-F238E27FC236}">
              <a16:creationId xmlns:a16="http://schemas.microsoft.com/office/drawing/2014/main" xmlns="" id="{A9288308-8303-4A81-A9F9-4EE77A8568F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a:extLst>
            <a:ext uri="{FF2B5EF4-FFF2-40B4-BE49-F238E27FC236}">
              <a16:creationId xmlns:a16="http://schemas.microsoft.com/office/drawing/2014/main" xmlns="" id="{7AA6D1BB-0C0C-4A05-9EA2-83B98377DCA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a:extLst>
            <a:ext uri="{FF2B5EF4-FFF2-40B4-BE49-F238E27FC236}">
              <a16:creationId xmlns:a16="http://schemas.microsoft.com/office/drawing/2014/main" xmlns="" id="{98715C64-004C-42A8-B063-19F9D2459B3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a:extLst>
            <a:ext uri="{FF2B5EF4-FFF2-40B4-BE49-F238E27FC236}">
              <a16:creationId xmlns:a16="http://schemas.microsoft.com/office/drawing/2014/main" xmlns="" id="{DB5344DC-D385-4ECB-9635-19F82BB399D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a:extLst>
            <a:ext uri="{FF2B5EF4-FFF2-40B4-BE49-F238E27FC236}">
              <a16:creationId xmlns:a16="http://schemas.microsoft.com/office/drawing/2014/main" xmlns="" id="{5BA554D6-31A9-40FF-B5B3-9307938E169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a:extLst>
            <a:ext uri="{FF2B5EF4-FFF2-40B4-BE49-F238E27FC236}">
              <a16:creationId xmlns:a16="http://schemas.microsoft.com/office/drawing/2014/main" xmlns="" id="{6E65A70F-D874-41F9-B40B-8C476C36E40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a:extLst>
            <a:ext uri="{FF2B5EF4-FFF2-40B4-BE49-F238E27FC236}">
              <a16:creationId xmlns:a16="http://schemas.microsoft.com/office/drawing/2014/main" xmlns="" id="{722C9C4D-111F-41ED-A54A-8E75F48A411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a:extLst>
            <a:ext uri="{FF2B5EF4-FFF2-40B4-BE49-F238E27FC236}">
              <a16:creationId xmlns:a16="http://schemas.microsoft.com/office/drawing/2014/main" xmlns="" id="{B555B661-D8E2-4CB7-B9B7-90FE1B365D0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a:extLst>
            <a:ext uri="{FF2B5EF4-FFF2-40B4-BE49-F238E27FC236}">
              <a16:creationId xmlns:a16="http://schemas.microsoft.com/office/drawing/2014/main" xmlns="" id="{929521BD-EBF3-4CCA-8F47-5B32F439D8C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a:extLst>
            <a:ext uri="{FF2B5EF4-FFF2-40B4-BE49-F238E27FC236}">
              <a16:creationId xmlns:a16="http://schemas.microsoft.com/office/drawing/2014/main" xmlns="" id="{997D7651-80A1-464E-8499-A9904DDC4A2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a:extLst>
            <a:ext uri="{FF2B5EF4-FFF2-40B4-BE49-F238E27FC236}">
              <a16:creationId xmlns:a16="http://schemas.microsoft.com/office/drawing/2014/main" xmlns="" id="{078D868E-1477-4FBE-8B2A-B6159FE54C4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a:extLst>
            <a:ext uri="{FF2B5EF4-FFF2-40B4-BE49-F238E27FC236}">
              <a16:creationId xmlns:a16="http://schemas.microsoft.com/office/drawing/2014/main" xmlns="" id="{E3503E1B-47B9-444D-A46C-40B3E387861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a:extLst>
            <a:ext uri="{FF2B5EF4-FFF2-40B4-BE49-F238E27FC236}">
              <a16:creationId xmlns:a16="http://schemas.microsoft.com/office/drawing/2014/main" xmlns="" id="{47951A69-849A-47B9-8952-EFA44DCFA77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xmlns="" id="{B1AD6A5C-424E-4D99-BF4B-44CF2C81BBC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xmlns="" id="{67A5F55C-C20D-4A4B-B5A6-86EE5315F3D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2" name="直線コネクタ 181">
          <a:extLst>
            <a:ext uri="{FF2B5EF4-FFF2-40B4-BE49-F238E27FC236}">
              <a16:creationId xmlns:a16="http://schemas.microsoft.com/office/drawing/2014/main" xmlns="" id="{D49661A0-223D-48B7-928D-23A77E933939}"/>
            </a:ext>
          </a:extLst>
        </xdr:cNvPr>
        <xdr:cNvCxnSpPr/>
      </xdr:nvCxnSpPr>
      <xdr:spPr>
        <a:xfrm flipV="1">
          <a:off x="4086225" y="1305904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a:extLst>
            <a:ext uri="{FF2B5EF4-FFF2-40B4-BE49-F238E27FC236}">
              <a16:creationId xmlns:a16="http://schemas.microsoft.com/office/drawing/2014/main" xmlns="" id="{B79FF994-C219-4001-A206-834E89B7AD9A}"/>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a:extLst>
            <a:ext uri="{FF2B5EF4-FFF2-40B4-BE49-F238E27FC236}">
              <a16:creationId xmlns:a16="http://schemas.microsoft.com/office/drawing/2014/main" xmlns="" id="{7217A74E-BCB2-4421-B534-0486DDE840D5}"/>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85" name="【福祉施設】&#10;有形固定資産減価償却率最大値テキスト">
          <a:extLst>
            <a:ext uri="{FF2B5EF4-FFF2-40B4-BE49-F238E27FC236}">
              <a16:creationId xmlns:a16="http://schemas.microsoft.com/office/drawing/2014/main" xmlns="" id="{5CCAFDCA-E5A1-487A-A09B-3652FEEA0D0F}"/>
            </a:ext>
          </a:extLst>
        </xdr:cNvPr>
        <xdr:cNvSpPr txBox="1"/>
      </xdr:nvSpPr>
      <xdr:spPr>
        <a:xfrm>
          <a:off x="4124960" y="12838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86" name="直線コネクタ 185">
          <a:extLst>
            <a:ext uri="{FF2B5EF4-FFF2-40B4-BE49-F238E27FC236}">
              <a16:creationId xmlns:a16="http://schemas.microsoft.com/office/drawing/2014/main" xmlns="" id="{00B3B4DA-45F9-4311-9431-F519D682D909}"/>
            </a:ext>
          </a:extLst>
        </xdr:cNvPr>
        <xdr:cNvCxnSpPr/>
      </xdr:nvCxnSpPr>
      <xdr:spPr>
        <a:xfrm>
          <a:off x="4020820" y="13059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87" name="【福祉施設】&#10;有形固定資産減価償却率平均値テキスト">
          <a:extLst>
            <a:ext uri="{FF2B5EF4-FFF2-40B4-BE49-F238E27FC236}">
              <a16:creationId xmlns:a16="http://schemas.microsoft.com/office/drawing/2014/main" xmlns="" id="{BC3029D3-4379-491E-8CCB-64F751E8386B}"/>
            </a:ext>
          </a:extLst>
        </xdr:cNvPr>
        <xdr:cNvSpPr txBox="1"/>
      </xdr:nvSpPr>
      <xdr:spPr>
        <a:xfrm>
          <a:off x="412496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88" name="フローチャート: 判断 187">
          <a:extLst>
            <a:ext uri="{FF2B5EF4-FFF2-40B4-BE49-F238E27FC236}">
              <a16:creationId xmlns:a16="http://schemas.microsoft.com/office/drawing/2014/main" xmlns="" id="{AF2753BC-73B2-4F10-AAF8-9769F00627CB}"/>
            </a:ext>
          </a:extLst>
        </xdr:cNvPr>
        <xdr:cNvSpPr/>
      </xdr:nvSpPr>
      <xdr:spPr>
        <a:xfrm>
          <a:off x="4036060"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89" name="フローチャート: 判断 188">
          <a:extLst>
            <a:ext uri="{FF2B5EF4-FFF2-40B4-BE49-F238E27FC236}">
              <a16:creationId xmlns:a16="http://schemas.microsoft.com/office/drawing/2014/main" xmlns="" id="{D3935173-1C55-4FD8-89C5-E20478E0F0F8}"/>
            </a:ext>
          </a:extLst>
        </xdr:cNvPr>
        <xdr:cNvSpPr/>
      </xdr:nvSpPr>
      <xdr:spPr>
        <a:xfrm>
          <a:off x="3312160" y="13739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0" name="フローチャート: 判断 189">
          <a:extLst>
            <a:ext uri="{FF2B5EF4-FFF2-40B4-BE49-F238E27FC236}">
              <a16:creationId xmlns:a16="http://schemas.microsoft.com/office/drawing/2014/main" xmlns="" id="{86ACE361-9FE6-464D-B248-4946CCD6499C}"/>
            </a:ext>
          </a:extLst>
        </xdr:cNvPr>
        <xdr:cNvSpPr/>
      </xdr:nvSpPr>
      <xdr:spPr>
        <a:xfrm>
          <a:off x="251460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1" name="フローチャート: 判断 190">
          <a:extLst>
            <a:ext uri="{FF2B5EF4-FFF2-40B4-BE49-F238E27FC236}">
              <a16:creationId xmlns:a16="http://schemas.microsoft.com/office/drawing/2014/main" xmlns="" id="{C1537F32-4069-4B14-A1E8-B031D9876679}"/>
            </a:ext>
          </a:extLst>
        </xdr:cNvPr>
        <xdr:cNvSpPr/>
      </xdr:nvSpPr>
      <xdr:spPr>
        <a:xfrm>
          <a:off x="1739900" y="137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124461</xdr:rowOff>
    </xdr:from>
    <xdr:to>
      <xdr:col>6</xdr:col>
      <xdr:colOff>38100</xdr:colOff>
      <xdr:row>82</xdr:row>
      <xdr:rowOff>54611</xdr:rowOff>
    </xdr:to>
    <xdr:sp macro="" textlink="">
      <xdr:nvSpPr>
        <xdr:cNvPr id="192" name="フローチャート: 判断 191">
          <a:extLst>
            <a:ext uri="{FF2B5EF4-FFF2-40B4-BE49-F238E27FC236}">
              <a16:creationId xmlns:a16="http://schemas.microsoft.com/office/drawing/2014/main" xmlns="" id="{3D2B2259-D361-426B-A346-243DAA278272}"/>
            </a:ext>
          </a:extLst>
        </xdr:cNvPr>
        <xdr:cNvSpPr/>
      </xdr:nvSpPr>
      <xdr:spPr>
        <a:xfrm>
          <a:off x="96520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xmlns="" id="{4E7CFF27-7B68-43C6-81BB-8A083BE2B86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xmlns="" id="{72F852AC-4C35-472F-A121-02F6F7BA3E9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xmlns="" id="{300662C6-3F6E-495E-AEBA-488D5E60794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F68CC1BD-7825-4CE0-B97E-DC5F1DAD6A8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0216B2A3-E2DC-433D-97CA-291FEF2330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160382</xdr:rowOff>
    </xdr:from>
    <xdr:to>
      <xdr:col>24</xdr:col>
      <xdr:colOff>114300</xdr:colOff>
      <xdr:row>85</xdr:row>
      <xdr:rowOff>90532</xdr:rowOff>
    </xdr:to>
    <xdr:sp macro="" textlink="">
      <xdr:nvSpPr>
        <xdr:cNvPr id="198" name="楕円 197">
          <a:extLst>
            <a:ext uri="{FF2B5EF4-FFF2-40B4-BE49-F238E27FC236}">
              <a16:creationId xmlns:a16="http://schemas.microsoft.com/office/drawing/2014/main" xmlns="" id="{B363B7F6-2741-4FD5-894F-ABA04E00D787}"/>
            </a:ext>
          </a:extLst>
        </xdr:cNvPr>
        <xdr:cNvSpPr/>
      </xdr:nvSpPr>
      <xdr:spPr>
        <a:xfrm>
          <a:off x="4036060" y="14242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138809</xdr:rowOff>
    </xdr:from>
    <xdr:ext cx="405111" cy="259045"/>
    <xdr:sp macro="" textlink="">
      <xdr:nvSpPr>
        <xdr:cNvPr id="199" name="【福祉施設】&#10;有形固定資産減価償却率該当値テキスト">
          <a:extLst>
            <a:ext uri="{FF2B5EF4-FFF2-40B4-BE49-F238E27FC236}">
              <a16:creationId xmlns:a16="http://schemas.microsoft.com/office/drawing/2014/main" xmlns="" id="{CA8EE28C-B9E0-460B-9BE2-435F4A8518F3}"/>
            </a:ext>
          </a:extLst>
        </xdr:cNvPr>
        <xdr:cNvSpPr txBox="1"/>
      </xdr:nvSpPr>
      <xdr:spPr>
        <a:xfrm>
          <a:off x="4124960" y="1422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129358</xdr:rowOff>
    </xdr:from>
    <xdr:to>
      <xdr:col>20</xdr:col>
      <xdr:colOff>38100</xdr:colOff>
      <xdr:row>85</xdr:row>
      <xdr:rowOff>59508</xdr:rowOff>
    </xdr:to>
    <xdr:sp macro="" textlink="">
      <xdr:nvSpPr>
        <xdr:cNvPr id="200" name="楕円 199">
          <a:extLst>
            <a:ext uri="{FF2B5EF4-FFF2-40B4-BE49-F238E27FC236}">
              <a16:creationId xmlns:a16="http://schemas.microsoft.com/office/drawing/2014/main" xmlns="" id="{A9256377-2693-478A-B1F1-BD00B673CE84}"/>
            </a:ext>
          </a:extLst>
        </xdr:cNvPr>
        <xdr:cNvSpPr/>
      </xdr:nvSpPr>
      <xdr:spPr>
        <a:xfrm>
          <a:off x="3312160" y="14211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xdr:rowOff>
    </xdr:from>
    <xdr:to>
      <xdr:col>24</xdr:col>
      <xdr:colOff>63500</xdr:colOff>
      <xdr:row>85</xdr:row>
      <xdr:rowOff>39732</xdr:rowOff>
    </xdr:to>
    <xdr:cxnSp macro="">
      <xdr:nvCxnSpPr>
        <xdr:cNvPr id="201" name="直線コネクタ 200">
          <a:extLst>
            <a:ext uri="{FF2B5EF4-FFF2-40B4-BE49-F238E27FC236}">
              <a16:creationId xmlns:a16="http://schemas.microsoft.com/office/drawing/2014/main" xmlns="" id="{21CAD5F5-5FB0-4ECA-A950-8A494AA9CF7B}"/>
            </a:ext>
          </a:extLst>
        </xdr:cNvPr>
        <xdr:cNvCxnSpPr/>
      </xdr:nvCxnSpPr>
      <xdr:spPr>
        <a:xfrm>
          <a:off x="3355340" y="14258108"/>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93436</xdr:rowOff>
    </xdr:from>
    <xdr:to>
      <xdr:col>15</xdr:col>
      <xdr:colOff>101600</xdr:colOff>
      <xdr:row>85</xdr:row>
      <xdr:rowOff>23586</xdr:rowOff>
    </xdr:to>
    <xdr:sp macro="" textlink="">
      <xdr:nvSpPr>
        <xdr:cNvPr id="202" name="楕円 201">
          <a:extLst>
            <a:ext uri="{FF2B5EF4-FFF2-40B4-BE49-F238E27FC236}">
              <a16:creationId xmlns:a16="http://schemas.microsoft.com/office/drawing/2014/main" xmlns="" id="{AAB28066-34E4-43F3-90FF-9CA53CA08C0F}"/>
            </a:ext>
          </a:extLst>
        </xdr:cNvPr>
        <xdr:cNvSpPr/>
      </xdr:nvSpPr>
      <xdr:spPr>
        <a:xfrm>
          <a:off x="2514600" y="14175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144236</xdr:rowOff>
    </xdr:from>
    <xdr:to>
      <xdr:col>19</xdr:col>
      <xdr:colOff>177800</xdr:colOff>
      <xdr:row>85</xdr:row>
      <xdr:rowOff>8708</xdr:rowOff>
    </xdr:to>
    <xdr:cxnSp macro="">
      <xdr:nvCxnSpPr>
        <xdr:cNvPr id="203" name="直線コネクタ 202">
          <a:extLst>
            <a:ext uri="{FF2B5EF4-FFF2-40B4-BE49-F238E27FC236}">
              <a16:creationId xmlns:a16="http://schemas.microsoft.com/office/drawing/2014/main" xmlns="" id="{CBF3543A-217C-4636-AA51-AE2CEBA876A3}"/>
            </a:ext>
          </a:extLst>
        </xdr:cNvPr>
        <xdr:cNvCxnSpPr/>
      </xdr:nvCxnSpPr>
      <xdr:spPr>
        <a:xfrm>
          <a:off x="2565400" y="14225996"/>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204" name="楕円 203">
          <a:extLst>
            <a:ext uri="{FF2B5EF4-FFF2-40B4-BE49-F238E27FC236}">
              <a16:creationId xmlns:a16="http://schemas.microsoft.com/office/drawing/2014/main" xmlns="" id="{4700BB8F-1F9A-4FDE-8B86-5E95C41A0340}"/>
            </a:ext>
          </a:extLst>
        </xdr:cNvPr>
        <xdr:cNvSpPr/>
      </xdr:nvSpPr>
      <xdr:spPr>
        <a:xfrm>
          <a:off x="17399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144236</xdr:rowOff>
    </xdr:to>
    <xdr:cxnSp macro="">
      <xdr:nvCxnSpPr>
        <xdr:cNvPr id="205" name="直線コネクタ 204">
          <a:extLst>
            <a:ext uri="{FF2B5EF4-FFF2-40B4-BE49-F238E27FC236}">
              <a16:creationId xmlns:a16="http://schemas.microsoft.com/office/drawing/2014/main" xmlns="" id="{16770E1B-C396-45B1-8F97-96775F74A4C6}"/>
            </a:ext>
          </a:extLst>
        </xdr:cNvPr>
        <xdr:cNvCxnSpPr/>
      </xdr:nvCxnSpPr>
      <xdr:spPr>
        <a:xfrm>
          <a:off x="1790700" y="1418844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06" name="n_1aveValue【福祉施設】&#10;有形固定資産減価償却率">
          <a:extLst>
            <a:ext uri="{FF2B5EF4-FFF2-40B4-BE49-F238E27FC236}">
              <a16:creationId xmlns:a16="http://schemas.microsoft.com/office/drawing/2014/main" xmlns="" id="{47FD535C-C6A4-47C0-B14E-D1C318DC2AB4}"/>
            </a:ext>
          </a:extLst>
        </xdr:cNvPr>
        <xdr:cNvSpPr txBox="1"/>
      </xdr:nvSpPr>
      <xdr:spPr>
        <a:xfrm>
          <a:off x="317056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07" name="n_2aveValue【福祉施設】&#10;有形固定資産減価償却率">
          <a:extLst>
            <a:ext uri="{FF2B5EF4-FFF2-40B4-BE49-F238E27FC236}">
              <a16:creationId xmlns:a16="http://schemas.microsoft.com/office/drawing/2014/main" xmlns="" id="{16191D08-8C66-418F-8A2F-B1FB58BACAC2}"/>
            </a:ext>
          </a:extLst>
        </xdr:cNvPr>
        <xdr:cNvSpPr txBox="1"/>
      </xdr:nvSpPr>
      <xdr:spPr>
        <a:xfrm>
          <a:off x="23857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08" name="n_3aveValue【福祉施設】&#10;有形固定資産減価償却率">
          <a:extLst>
            <a:ext uri="{FF2B5EF4-FFF2-40B4-BE49-F238E27FC236}">
              <a16:creationId xmlns:a16="http://schemas.microsoft.com/office/drawing/2014/main" xmlns="" id="{A487A6A7-8DA6-4831-8358-FE13A3399AB5}"/>
            </a:ext>
          </a:extLst>
        </xdr:cNvPr>
        <xdr:cNvSpPr txBox="1"/>
      </xdr:nvSpPr>
      <xdr:spPr>
        <a:xfrm>
          <a:off x="161100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209" name="n_4aveValue【福祉施設】&#10;有形固定資産減価償却率">
          <a:extLst>
            <a:ext uri="{FF2B5EF4-FFF2-40B4-BE49-F238E27FC236}">
              <a16:creationId xmlns:a16="http://schemas.microsoft.com/office/drawing/2014/main" xmlns="" id="{41E55A3C-9A93-47A0-ADAB-87C2DAA2CA1F}"/>
            </a:ext>
          </a:extLst>
        </xdr:cNvPr>
        <xdr:cNvSpPr txBox="1"/>
      </xdr:nvSpPr>
      <xdr:spPr>
        <a:xfrm>
          <a:off x="83630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50635</xdr:rowOff>
    </xdr:from>
    <xdr:ext cx="405111" cy="259045"/>
    <xdr:sp macro="" textlink="">
      <xdr:nvSpPr>
        <xdr:cNvPr id="210" name="n_1mainValue【福祉施設】&#10;有形固定資産減価償却率">
          <a:extLst>
            <a:ext uri="{FF2B5EF4-FFF2-40B4-BE49-F238E27FC236}">
              <a16:creationId xmlns:a16="http://schemas.microsoft.com/office/drawing/2014/main" xmlns="" id="{BA497168-96B6-479A-9C63-96271E1632EE}"/>
            </a:ext>
          </a:extLst>
        </xdr:cNvPr>
        <xdr:cNvSpPr txBox="1"/>
      </xdr:nvSpPr>
      <xdr:spPr>
        <a:xfrm>
          <a:off x="3170564" y="1430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14713</xdr:rowOff>
    </xdr:from>
    <xdr:ext cx="405111" cy="259045"/>
    <xdr:sp macro="" textlink="">
      <xdr:nvSpPr>
        <xdr:cNvPr id="211" name="n_2mainValue【福祉施設】&#10;有形固定資産減価償却率">
          <a:extLst>
            <a:ext uri="{FF2B5EF4-FFF2-40B4-BE49-F238E27FC236}">
              <a16:creationId xmlns:a16="http://schemas.microsoft.com/office/drawing/2014/main" xmlns="" id="{B1DCBF49-C7AD-4737-BA26-1562FFDEF26B}"/>
            </a:ext>
          </a:extLst>
        </xdr:cNvPr>
        <xdr:cNvSpPr txBox="1"/>
      </xdr:nvSpPr>
      <xdr:spPr>
        <a:xfrm>
          <a:off x="2385704" y="142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212" name="n_3mainValue【福祉施設】&#10;有形固定資産減価償却率">
          <a:extLst>
            <a:ext uri="{FF2B5EF4-FFF2-40B4-BE49-F238E27FC236}">
              <a16:creationId xmlns:a16="http://schemas.microsoft.com/office/drawing/2014/main" xmlns="" id="{68148E52-182F-4A55-9D25-8C364E945618}"/>
            </a:ext>
          </a:extLst>
        </xdr:cNvPr>
        <xdr:cNvSpPr txBox="1"/>
      </xdr:nvSpPr>
      <xdr:spPr>
        <a:xfrm>
          <a:off x="161100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xmlns="" id="{0AC513B2-98F8-41EF-B021-F7C008C0EF8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xmlns="" id="{740F04F6-C6C7-4304-8ACC-078469BCAE0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xmlns="" id="{B75FE68A-389F-42FB-B110-46387A6FAD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xmlns="" id="{789BAB24-29F7-478B-9883-3C99ECA4E2D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xmlns="" id="{6E42692D-F541-430E-92E8-A75A8F47EAC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xmlns="" id="{7654CF05-B6E9-4125-BAC5-C7F0A6345EA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xmlns="" id="{D2BE9ED3-DAA5-473A-A407-C0E9B7DEE64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xmlns="" id="{6975EC89-2227-4DA8-B6BA-57DA7BD4CB7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xmlns="" id="{664B4B63-016C-44CF-BC90-EF0C5D0159C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xmlns="" id="{045FD472-88F9-4129-A49C-8E695EC2505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a:extLst>
            <a:ext uri="{FF2B5EF4-FFF2-40B4-BE49-F238E27FC236}">
              <a16:creationId xmlns:a16="http://schemas.microsoft.com/office/drawing/2014/main" xmlns="" id="{F3B24858-855F-4AD6-BF57-30E01C87A10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a:extLst>
            <a:ext uri="{FF2B5EF4-FFF2-40B4-BE49-F238E27FC236}">
              <a16:creationId xmlns:a16="http://schemas.microsoft.com/office/drawing/2014/main" xmlns="" id="{638E4561-8E5B-40D2-9730-903C7DC06B8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a:extLst>
            <a:ext uri="{FF2B5EF4-FFF2-40B4-BE49-F238E27FC236}">
              <a16:creationId xmlns:a16="http://schemas.microsoft.com/office/drawing/2014/main" xmlns="" id="{F1E00139-3321-4539-8C06-EFC8950765A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a:extLst>
            <a:ext uri="{FF2B5EF4-FFF2-40B4-BE49-F238E27FC236}">
              <a16:creationId xmlns:a16="http://schemas.microsoft.com/office/drawing/2014/main" xmlns="" id="{8FF677A0-F748-4A8E-A4EB-AA4314E7A63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a:extLst>
            <a:ext uri="{FF2B5EF4-FFF2-40B4-BE49-F238E27FC236}">
              <a16:creationId xmlns:a16="http://schemas.microsoft.com/office/drawing/2014/main" xmlns="" id="{A79E86CA-4C5B-44D5-828B-D9CEE5E3C15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a:extLst>
            <a:ext uri="{FF2B5EF4-FFF2-40B4-BE49-F238E27FC236}">
              <a16:creationId xmlns:a16="http://schemas.microsoft.com/office/drawing/2014/main" xmlns="" id="{09F39CBF-F72A-4DD6-8D94-3F3539DC815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a:extLst>
            <a:ext uri="{FF2B5EF4-FFF2-40B4-BE49-F238E27FC236}">
              <a16:creationId xmlns:a16="http://schemas.microsoft.com/office/drawing/2014/main" xmlns="" id="{4C1EEAB5-05B8-4777-9DD4-B3E327E638E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xmlns="" id="{7F9DA38E-43B9-4FBC-BF27-DB38EFB3CE3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xmlns="" id="{D158295C-DC49-4440-9B0F-3E2E9A12631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xmlns="" id="{7C7858BE-3F2F-4434-B9A6-C4FF40CF937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xmlns="" id="{AC826C68-E07E-4698-87F6-0169CE196A1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34" name="直線コネクタ 233">
          <a:extLst>
            <a:ext uri="{FF2B5EF4-FFF2-40B4-BE49-F238E27FC236}">
              <a16:creationId xmlns:a16="http://schemas.microsoft.com/office/drawing/2014/main" xmlns="" id="{3DE84D1D-E9B1-43E8-A3CF-484F53504B71}"/>
            </a:ext>
          </a:extLst>
        </xdr:cNvPr>
        <xdr:cNvCxnSpPr/>
      </xdr:nvCxnSpPr>
      <xdr:spPr>
        <a:xfrm flipV="1">
          <a:off x="9219565" y="13131394"/>
          <a:ext cx="0" cy="130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35" name="【福祉施設】&#10;一人当たり面積最小値テキスト">
          <a:extLst>
            <a:ext uri="{FF2B5EF4-FFF2-40B4-BE49-F238E27FC236}">
              <a16:creationId xmlns:a16="http://schemas.microsoft.com/office/drawing/2014/main" xmlns="" id="{5C68D69A-DCB5-4115-890E-A9F555F79267}"/>
            </a:ext>
          </a:extLst>
        </xdr:cNvPr>
        <xdr:cNvSpPr txBox="1"/>
      </xdr:nvSpPr>
      <xdr:spPr>
        <a:xfrm>
          <a:off x="9258300" y="144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36" name="直線コネクタ 235">
          <a:extLst>
            <a:ext uri="{FF2B5EF4-FFF2-40B4-BE49-F238E27FC236}">
              <a16:creationId xmlns:a16="http://schemas.microsoft.com/office/drawing/2014/main" xmlns="" id="{122534F1-785C-4E40-8230-12197CB0C498}"/>
            </a:ext>
          </a:extLst>
        </xdr:cNvPr>
        <xdr:cNvCxnSpPr/>
      </xdr:nvCxnSpPr>
      <xdr:spPr>
        <a:xfrm>
          <a:off x="9154160" y="14437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37" name="【福祉施設】&#10;一人当たり面積最大値テキスト">
          <a:extLst>
            <a:ext uri="{FF2B5EF4-FFF2-40B4-BE49-F238E27FC236}">
              <a16:creationId xmlns:a16="http://schemas.microsoft.com/office/drawing/2014/main" xmlns="" id="{7BF7C89D-937F-4E5F-94D5-1BBA7EF94D81}"/>
            </a:ext>
          </a:extLst>
        </xdr:cNvPr>
        <xdr:cNvSpPr txBox="1"/>
      </xdr:nvSpPr>
      <xdr:spPr>
        <a:xfrm>
          <a:off x="9258300" y="129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38" name="直線コネクタ 237">
          <a:extLst>
            <a:ext uri="{FF2B5EF4-FFF2-40B4-BE49-F238E27FC236}">
              <a16:creationId xmlns:a16="http://schemas.microsoft.com/office/drawing/2014/main" xmlns="" id="{C660B828-48C6-441F-A4C2-58BDEC1B422E}"/>
            </a:ext>
          </a:extLst>
        </xdr:cNvPr>
        <xdr:cNvCxnSpPr/>
      </xdr:nvCxnSpPr>
      <xdr:spPr>
        <a:xfrm>
          <a:off x="9154160" y="13131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39" name="【福祉施設】&#10;一人当たり面積平均値テキスト">
          <a:extLst>
            <a:ext uri="{FF2B5EF4-FFF2-40B4-BE49-F238E27FC236}">
              <a16:creationId xmlns:a16="http://schemas.microsoft.com/office/drawing/2014/main" xmlns="" id="{9E503CB5-A4E4-4CD3-A07D-2DDF82111FF1}"/>
            </a:ext>
          </a:extLst>
        </xdr:cNvPr>
        <xdr:cNvSpPr txBox="1"/>
      </xdr:nvSpPr>
      <xdr:spPr>
        <a:xfrm>
          <a:off x="9258300" y="1406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0" name="フローチャート: 判断 239">
          <a:extLst>
            <a:ext uri="{FF2B5EF4-FFF2-40B4-BE49-F238E27FC236}">
              <a16:creationId xmlns:a16="http://schemas.microsoft.com/office/drawing/2014/main" xmlns="" id="{FC1121BE-A033-4662-9084-7C58E170F813}"/>
            </a:ext>
          </a:extLst>
        </xdr:cNvPr>
        <xdr:cNvSpPr/>
      </xdr:nvSpPr>
      <xdr:spPr>
        <a:xfrm>
          <a:off x="9192260" y="14210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41" name="フローチャート: 判断 240">
          <a:extLst>
            <a:ext uri="{FF2B5EF4-FFF2-40B4-BE49-F238E27FC236}">
              <a16:creationId xmlns:a16="http://schemas.microsoft.com/office/drawing/2014/main" xmlns="" id="{0C8A0398-E286-4C72-B31A-1E6637EBED4F}"/>
            </a:ext>
          </a:extLst>
        </xdr:cNvPr>
        <xdr:cNvSpPr/>
      </xdr:nvSpPr>
      <xdr:spPr>
        <a:xfrm>
          <a:off x="844550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42" name="フローチャート: 判断 241">
          <a:extLst>
            <a:ext uri="{FF2B5EF4-FFF2-40B4-BE49-F238E27FC236}">
              <a16:creationId xmlns:a16="http://schemas.microsoft.com/office/drawing/2014/main" xmlns="" id="{C3C9ADCA-5D27-4DF8-8655-B05143FB08E2}"/>
            </a:ext>
          </a:extLst>
        </xdr:cNvPr>
        <xdr:cNvSpPr/>
      </xdr:nvSpPr>
      <xdr:spPr>
        <a:xfrm>
          <a:off x="7670800" y="14249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43" name="フローチャート: 判断 242">
          <a:extLst>
            <a:ext uri="{FF2B5EF4-FFF2-40B4-BE49-F238E27FC236}">
              <a16:creationId xmlns:a16="http://schemas.microsoft.com/office/drawing/2014/main" xmlns="" id="{51864AB5-F633-4190-891C-C5FCE0031AEE}"/>
            </a:ext>
          </a:extLst>
        </xdr:cNvPr>
        <xdr:cNvSpPr/>
      </xdr:nvSpPr>
      <xdr:spPr>
        <a:xfrm>
          <a:off x="687324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16790</xdr:rowOff>
    </xdr:from>
    <xdr:to>
      <xdr:col>36</xdr:col>
      <xdr:colOff>165100</xdr:colOff>
      <xdr:row>85</xdr:row>
      <xdr:rowOff>118390</xdr:rowOff>
    </xdr:to>
    <xdr:sp macro="" textlink="">
      <xdr:nvSpPr>
        <xdr:cNvPr id="244" name="フローチャート: 判断 243">
          <a:extLst>
            <a:ext uri="{FF2B5EF4-FFF2-40B4-BE49-F238E27FC236}">
              <a16:creationId xmlns:a16="http://schemas.microsoft.com/office/drawing/2014/main" xmlns="" id="{B7DD375D-27B1-4EEB-B28A-53950FEEAACF}"/>
            </a:ext>
          </a:extLst>
        </xdr:cNvPr>
        <xdr:cNvSpPr/>
      </xdr:nvSpPr>
      <xdr:spPr>
        <a:xfrm>
          <a:off x="6098540" y="142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83F7D82F-E642-4BB1-B439-D7BD11C9639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D2B78515-A0CE-4B76-A2E8-F3A839C5828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4FCDAE87-0787-495C-9FC5-28294D3326E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AB6355B9-250D-451C-9021-D96EDF2F447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D7E7CCDD-B593-4081-AEC3-2AEA5FEF394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128803</xdr:rowOff>
    </xdr:from>
    <xdr:to>
      <xdr:col>55</xdr:col>
      <xdr:colOff>50800</xdr:colOff>
      <xdr:row>85</xdr:row>
      <xdr:rowOff>58953</xdr:rowOff>
    </xdr:to>
    <xdr:sp macro="" textlink="">
      <xdr:nvSpPr>
        <xdr:cNvPr id="250" name="楕円 249">
          <a:extLst>
            <a:ext uri="{FF2B5EF4-FFF2-40B4-BE49-F238E27FC236}">
              <a16:creationId xmlns:a16="http://schemas.microsoft.com/office/drawing/2014/main" xmlns="" id="{54D1887D-C489-4983-BB36-234668E5E1CE}"/>
            </a:ext>
          </a:extLst>
        </xdr:cNvPr>
        <xdr:cNvSpPr/>
      </xdr:nvSpPr>
      <xdr:spPr>
        <a:xfrm>
          <a:off x="9192260" y="142105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107230</xdr:rowOff>
    </xdr:from>
    <xdr:ext cx="469744" cy="259045"/>
    <xdr:sp macro="" textlink="">
      <xdr:nvSpPr>
        <xdr:cNvPr id="251" name="【福祉施設】&#10;一人当たり面積該当値テキスト">
          <a:extLst>
            <a:ext uri="{FF2B5EF4-FFF2-40B4-BE49-F238E27FC236}">
              <a16:creationId xmlns:a16="http://schemas.microsoft.com/office/drawing/2014/main" xmlns="" id="{160BA946-65A6-4F3B-9776-2CBFA622D1C9}"/>
            </a:ext>
          </a:extLst>
        </xdr:cNvPr>
        <xdr:cNvSpPr txBox="1"/>
      </xdr:nvSpPr>
      <xdr:spPr>
        <a:xfrm>
          <a:off x="9258300" y="1418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137491</xdr:rowOff>
    </xdr:from>
    <xdr:to>
      <xdr:col>50</xdr:col>
      <xdr:colOff>165100</xdr:colOff>
      <xdr:row>85</xdr:row>
      <xdr:rowOff>67641</xdr:rowOff>
    </xdr:to>
    <xdr:sp macro="" textlink="">
      <xdr:nvSpPr>
        <xdr:cNvPr id="252" name="楕円 251">
          <a:extLst>
            <a:ext uri="{FF2B5EF4-FFF2-40B4-BE49-F238E27FC236}">
              <a16:creationId xmlns:a16="http://schemas.microsoft.com/office/drawing/2014/main" xmlns="" id="{1674AF18-268F-4DFF-A56F-DBA54F4BC336}"/>
            </a:ext>
          </a:extLst>
        </xdr:cNvPr>
        <xdr:cNvSpPr/>
      </xdr:nvSpPr>
      <xdr:spPr>
        <a:xfrm>
          <a:off x="8445500" y="14219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xdr:rowOff>
    </xdr:from>
    <xdr:to>
      <xdr:col>55</xdr:col>
      <xdr:colOff>0</xdr:colOff>
      <xdr:row>85</xdr:row>
      <xdr:rowOff>16841</xdr:rowOff>
    </xdr:to>
    <xdr:cxnSp macro="">
      <xdr:nvCxnSpPr>
        <xdr:cNvPr id="253" name="直線コネクタ 252">
          <a:extLst>
            <a:ext uri="{FF2B5EF4-FFF2-40B4-BE49-F238E27FC236}">
              <a16:creationId xmlns:a16="http://schemas.microsoft.com/office/drawing/2014/main" xmlns="" id="{3201F3C1-73A7-4EF2-B03C-9ADC292E803B}"/>
            </a:ext>
          </a:extLst>
        </xdr:cNvPr>
        <xdr:cNvCxnSpPr/>
      </xdr:nvCxnSpPr>
      <xdr:spPr>
        <a:xfrm flipV="1">
          <a:off x="8496300" y="14257553"/>
          <a:ext cx="7239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143433</xdr:rowOff>
    </xdr:from>
    <xdr:to>
      <xdr:col>46</xdr:col>
      <xdr:colOff>38100</xdr:colOff>
      <xdr:row>85</xdr:row>
      <xdr:rowOff>73583</xdr:rowOff>
    </xdr:to>
    <xdr:sp macro="" textlink="">
      <xdr:nvSpPr>
        <xdr:cNvPr id="254" name="楕円 253">
          <a:extLst>
            <a:ext uri="{FF2B5EF4-FFF2-40B4-BE49-F238E27FC236}">
              <a16:creationId xmlns:a16="http://schemas.microsoft.com/office/drawing/2014/main" xmlns="" id="{E44786D4-5528-4FA7-A7DE-5B911B069EAE}"/>
            </a:ext>
          </a:extLst>
        </xdr:cNvPr>
        <xdr:cNvSpPr/>
      </xdr:nvSpPr>
      <xdr:spPr>
        <a:xfrm>
          <a:off x="7670800" y="14225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16841</xdr:rowOff>
    </xdr:from>
    <xdr:to>
      <xdr:col>50</xdr:col>
      <xdr:colOff>114300</xdr:colOff>
      <xdr:row>85</xdr:row>
      <xdr:rowOff>22783</xdr:rowOff>
    </xdr:to>
    <xdr:cxnSp macro="">
      <xdr:nvCxnSpPr>
        <xdr:cNvPr id="255" name="直線コネクタ 254">
          <a:extLst>
            <a:ext uri="{FF2B5EF4-FFF2-40B4-BE49-F238E27FC236}">
              <a16:creationId xmlns:a16="http://schemas.microsoft.com/office/drawing/2014/main" xmlns="" id="{5E909993-BBF8-4B07-A08B-A485EA55EFEF}"/>
            </a:ext>
          </a:extLst>
        </xdr:cNvPr>
        <xdr:cNvCxnSpPr/>
      </xdr:nvCxnSpPr>
      <xdr:spPr>
        <a:xfrm flipV="1">
          <a:off x="7713980" y="14266241"/>
          <a:ext cx="78232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147092</xdr:rowOff>
    </xdr:from>
    <xdr:to>
      <xdr:col>41</xdr:col>
      <xdr:colOff>101600</xdr:colOff>
      <xdr:row>85</xdr:row>
      <xdr:rowOff>77242</xdr:rowOff>
    </xdr:to>
    <xdr:sp macro="" textlink="">
      <xdr:nvSpPr>
        <xdr:cNvPr id="256" name="楕円 255">
          <a:extLst>
            <a:ext uri="{FF2B5EF4-FFF2-40B4-BE49-F238E27FC236}">
              <a16:creationId xmlns:a16="http://schemas.microsoft.com/office/drawing/2014/main" xmlns="" id="{1D1719D1-1F7A-4B18-98B1-25C031CFF3D2}"/>
            </a:ext>
          </a:extLst>
        </xdr:cNvPr>
        <xdr:cNvSpPr/>
      </xdr:nvSpPr>
      <xdr:spPr>
        <a:xfrm>
          <a:off x="6873240" y="14228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22783</xdr:rowOff>
    </xdr:from>
    <xdr:to>
      <xdr:col>45</xdr:col>
      <xdr:colOff>177800</xdr:colOff>
      <xdr:row>85</xdr:row>
      <xdr:rowOff>26442</xdr:rowOff>
    </xdr:to>
    <xdr:cxnSp macro="">
      <xdr:nvCxnSpPr>
        <xdr:cNvPr id="257" name="直線コネクタ 256">
          <a:extLst>
            <a:ext uri="{FF2B5EF4-FFF2-40B4-BE49-F238E27FC236}">
              <a16:creationId xmlns:a16="http://schemas.microsoft.com/office/drawing/2014/main" xmlns="" id="{E721171F-5305-4A82-B4AA-C9B93EFC8B72}"/>
            </a:ext>
          </a:extLst>
        </xdr:cNvPr>
        <xdr:cNvCxnSpPr/>
      </xdr:nvCxnSpPr>
      <xdr:spPr>
        <a:xfrm flipV="1">
          <a:off x="6924040" y="14272183"/>
          <a:ext cx="78994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58" name="n_1aveValue【福祉施設】&#10;一人当たり面積">
          <a:extLst>
            <a:ext uri="{FF2B5EF4-FFF2-40B4-BE49-F238E27FC236}">
              <a16:creationId xmlns:a16="http://schemas.microsoft.com/office/drawing/2014/main" xmlns="" id="{01B2D23A-DC07-43A0-8A53-9DAA3C2E78BB}"/>
            </a:ext>
          </a:extLst>
        </xdr:cNvPr>
        <xdr:cNvSpPr txBox="1"/>
      </xdr:nvSpPr>
      <xdr:spPr>
        <a:xfrm>
          <a:off x="827158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88943</xdr:rowOff>
    </xdr:from>
    <xdr:ext cx="469744" cy="259045"/>
    <xdr:sp macro="" textlink="">
      <xdr:nvSpPr>
        <xdr:cNvPr id="259" name="n_2aveValue【福祉施設】&#10;一人当たり面積">
          <a:extLst>
            <a:ext uri="{FF2B5EF4-FFF2-40B4-BE49-F238E27FC236}">
              <a16:creationId xmlns:a16="http://schemas.microsoft.com/office/drawing/2014/main" xmlns="" id="{67A59620-9ADD-4DDB-84A7-8F9D14134426}"/>
            </a:ext>
          </a:extLst>
        </xdr:cNvPr>
        <xdr:cNvSpPr txBox="1"/>
      </xdr:nvSpPr>
      <xdr:spPr>
        <a:xfrm>
          <a:off x="7509587" y="1433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82542</xdr:rowOff>
    </xdr:from>
    <xdr:ext cx="469744" cy="259045"/>
    <xdr:sp macro="" textlink="">
      <xdr:nvSpPr>
        <xdr:cNvPr id="260" name="n_3aveValue【福祉施設】&#10;一人当たり面積">
          <a:extLst>
            <a:ext uri="{FF2B5EF4-FFF2-40B4-BE49-F238E27FC236}">
              <a16:creationId xmlns:a16="http://schemas.microsoft.com/office/drawing/2014/main" xmlns="" id="{0524BA90-02F5-4726-8691-9FD0B890DB0A}"/>
            </a:ext>
          </a:extLst>
        </xdr:cNvPr>
        <xdr:cNvSpPr txBox="1"/>
      </xdr:nvSpPr>
      <xdr:spPr>
        <a:xfrm>
          <a:off x="6712027" y="143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134917</xdr:rowOff>
    </xdr:from>
    <xdr:ext cx="469744" cy="259045"/>
    <xdr:sp macro="" textlink="">
      <xdr:nvSpPr>
        <xdr:cNvPr id="261" name="n_4aveValue【福祉施設】&#10;一人当たり面積">
          <a:extLst>
            <a:ext uri="{FF2B5EF4-FFF2-40B4-BE49-F238E27FC236}">
              <a16:creationId xmlns:a16="http://schemas.microsoft.com/office/drawing/2014/main" xmlns="" id="{1DC0D816-D1C5-4B39-BC0A-140BF1ADFC56}"/>
            </a:ext>
          </a:extLst>
        </xdr:cNvPr>
        <xdr:cNvSpPr txBox="1"/>
      </xdr:nvSpPr>
      <xdr:spPr>
        <a:xfrm>
          <a:off x="5937327" y="140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58768</xdr:rowOff>
    </xdr:from>
    <xdr:ext cx="469744" cy="259045"/>
    <xdr:sp macro="" textlink="">
      <xdr:nvSpPr>
        <xdr:cNvPr id="262" name="n_1mainValue【福祉施設】&#10;一人当たり面積">
          <a:extLst>
            <a:ext uri="{FF2B5EF4-FFF2-40B4-BE49-F238E27FC236}">
              <a16:creationId xmlns:a16="http://schemas.microsoft.com/office/drawing/2014/main" xmlns="" id="{65F51725-C933-43AD-8080-F7BD378552BF}"/>
            </a:ext>
          </a:extLst>
        </xdr:cNvPr>
        <xdr:cNvSpPr txBox="1"/>
      </xdr:nvSpPr>
      <xdr:spPr>
        <a:xfrm>
          <a:off x="8271587" y="1430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90110</xdr:rowOff>
    </xdr:from>
    <xdr:ext cx="469744" cy="259045"/>
    <xdr:sp macro="" textlink="">
      <xdr:nvSpPr>
        <xdr:cNvPr id="263" name="n_2mainValue【福祉施設】&#10;一人当たり面積">
          <a:extLst>
            <a:ext uri="{FF2B5EF4-FFF2-40B4-BE49-F238E27FC236}">
              <a16:creationId xmlns:a16="http://schemas.microsoft.com/office/drawing/2014/main" xmlns="" id="{885DAC1C-4A22-4316-BB73-B441ADDDF189}"/>
            </a:ext>
          </a:extLst>
        </xdr:cNvPr>
        <xdr:cNvSpPr txBox="1"/>
      </xdr:nvSpPr>
      <xdr:spPr>
        <a:xfrm>
          <a:off x="7509587" y="1400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93769</xdr:rowOff>
    </xdr:from>
    <xdr:ext cx="469744" cy="259045"/>
    <xdr:sp macro="" textlink="">
      <xdr:nvSpPr>
        <xdr:cNvPr id="264" name="n_3mainValue【福祉施設】&#10;一人当たり面積">
          <a:extLst>
            <a:ext uri="{FF2B5EF4-FFF2-40B4-BE49-F238E27FC236}">
              <a16:creationId xmlns:a16="http://schemas.microsoft.com/office/drawing/2014/main" xmlns="" id="{30760B29-20F6-4623-82DE-3EF163B722B1}"/>
            </a:ext>
          </a:extLst>
        </xdr:cNvPr>
        <xdr:cNvSpPr txBox="1"/>
      </xdr:nvSpPr>
      <xdr:spPr>
        <a:xfrm>
          <a:off x="6712027" y="140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xmlns="" id="{1EB81899-75AB-4FFA-9033-19FF3E88C67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xmlns="" id="{8A9971F5-A0CF-4959-9F4B-809659BB1FA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xmlns="" id="{7C8E53C7-7945-4FFD-A178-CF105E536CD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xmlns="" id="{EB1DFE1E-201F-4A7C-A2F4-27B5FCD1D85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xmlns="" id="{5ED31DF2-720D-4116-A527-740B3890D07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xmlns="" id="{97FC917A-28C7-4FFF-88A2-D540B4C29C9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xmlns="" id="{63ED6AAE-2BCD-49E9-B2B9-A52D23910C4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xmlns="" id="{FEE92EAE-D9F7-45B4-B057-0A61A0F5DC5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xmlns="" id="{CF0740EA-9454-40E4-9A66-3A51394C1A9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xmlns="" id="{78770677-308F-4B5A-991C-A96AB4DE8F6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xmlns="" id="{9E1D0D1F-B7AE-4586-961A-4F7867A60E5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a:extLst>
            <a:ext uri="{FF2B5EF4-FFF2-40B4-BE49-F238E27FC236}">
              <a16:creationId xmlns:a16="http://schemas.microsoft.com/office/drawing/2014/main" xmlns="" id="{FDD81D09-2D07-4FB9-A8F4-F01B3CF5736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7" name="テキスト ボックス 276">
          <a:extLst>
            <a:ext uri="{FF2B5EF4-FFF2-40B4-BE49-F238E27FC236}">
              <a16:creationId xmlns:a16="http://schemas.microsoft.com/office/drawing/2014/main" xmlns="" id="{4497D0F2-01A7-4F6F-AFA9-25BFBB89379F}"/>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a:extLst>
            <a:ext uri="{FF2B5EF4-FFF2-40B4-BE49-F238E27FC236}">
              <a16:creationId xmlns:a16="http://schemas.microsoft.com/office/drawing/2014/main" xmlns="" id="{3E8E4B0E-F035-40EE-90B6-89F13073C98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a:extLst>
            <a:ext uri="{FF2B5EF4-FFF2-40B4-BE49-F238E27FC236}">
              <a16:creationId xmlns:a16="http://schemas.microsoft.com/office/drawing/2014/main" xmlns="" id="{ED27AF0D-7179-49CB-8C41-ABAE5C795D2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a:extLst>
            <a:ext uri="{FF2B5EF4-FFF2-40B4-BE49-F238E27FC236}">
              <a16:creationId xmlns:a16="http://schemas.microsoft.com/office/drawing/2014/main" xmlns="" id="{3131C47A-B450-429F-B104-965A0BADBF09}"/>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a:extLst>
            <a:ext uri="{FF2B5EF4-FFF2-40B4-BE49-F238E27FC236}">
              <a16:creationId xmlns:a16="http://schemas.microsoft.com/office/drawing/2014/main" xmlns="" id="{097E3B57-9360-43A6-9C95-479B085E9553}"/>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a:extLst>
            <a:ext uri="{FF2B5EF4-FFF2-40B4-BE49-F238E27FC236}">
              <a16:creationId xmlns:a16="http://schemas.microsoft.com/office/drawing/2014/main" xmlns="" id="{FDA4A6E9-E9F7-4C18-9223-2820C3ED85E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a:extLst>
            <a:ext uri="{FF2B5EF4-FFF2-40B4-BE49-F238E27FC236}">
              <a16:creationId xmlns:a16="http://schemas.microsoft.com/office/drawing/2014/main" xmlns="" id="{49F86D02-E632-4D08-A5C2-E1CCC9AD7CC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a:extLst>
            <a:ext uri="{FF2B5EF4-FFF2-40B4-BE49-F238E27FC236}">
              <a16:creationId xmlns:a16="http://schemas.microsoft.com/office/drawing/2014/main" xmlns="" id="{FA53744E-F188-4222-80B3-3E8126D3821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a:extLst>
            <a:ext uri="{FF2B5EF4-FFF2-40B4-BE49-F238E27FC236}">
              <a16:creationId xmlns:a16="http://schemas.microsoft.com/office/drawing/2014/main" xmlns="" id="{20CD3CCD-228B-40D6-828F-8795DB6CFCFF}"/>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a:extLst>
            <a:ext uri="{FF2B5EF4-FFF2-40B4-BE49-F238E27FC236}">
              <a16:creationId xmlns:a16="http://schemas.microsoft.com/office/drawing/2014/main" xmlns="" id="{DC5AF400-BBC7-4AFB-A4AF-746CDB48000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7" name="テキスト ボックス 286">
          <a:extLst>
            <a:ext uri="{FF2B5EF4-FFF2-40B4-BE49-F238E27FC236}">
              <a16:creationId xmlns:a16="http://schemas.microsoft.com/office/drawing/2014/main" xmlns="" id="{E07DE7ED-8C7D-48C8-A06C-EED47AEE8A9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xmlns="" id="{2FC94782-ACCB-4F2F-924D-A6CD855D921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市民会館】&#10;有形固定資産減価償却率グラフ枠">
          <a:extLst>
            <a:ext uri="{FF2B5EF4-FFF2-40B4-BE49-F238E27FC236}">
              <a16:creationId xmlns:a16="http://schemas.microsoft.com/office/drawing/2014/main" xmlns="" id="{CFE76E9F-1F98-4A24-A6C1-004C8697557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290" name="直線コネクタ 289">
          <a:extLst>
            <a:ext uri="{FF2B5EF4-FFF2-40B4-BE49-F238E27FC236}">
              <a16:creationId xmlns:a16="http://schemas.microsoft.com/office/drawing/2014/main" xmlns="" id="{1DB9855E-460C-456C-B740-FF7F41624AC8}"/>
            </a:ext>
          </a:extLst>
        </xdr:cNvPr>
        <xdr:cNvCxnSpPr/>
      </xdr:nvCxnSpPr>
      <xdr:spPr>
        <a:xfrm flipV="1">
          <a:off x="4086225" y="16905514"/>
          <a:ext cx="0" cy="1233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291" name="【市民会館】&#10;有形固定資産減価償却率最小値テキスト">
          <a:extLst>
            <a:ext uri="{FF2B5EF4-FFF2-40B4-BE49-F238E27FC236}">
              <a16:creationId xmlns:a16="http://schemas.microsoft.com/office/drawing/2014/main" xmlns="" id="{99BBD469-EECE-4E13-AFDE-A75600A2E139}"/>
            </a:ext>
          </a:extLst>
        </xdr:cNvPr>
        <xdr:cNvSpPr txBox="1"/>
      </xdr:nvSpPr>
      <xdr:spPr>
        <a:xfrm>
          <a:off x="4124960" y="1814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292" name="直線コネクタ 291">
          <a:extLst>
            <a:ext uri="{FF2B5EF4-FFF2-40B4-BE49-F238E27FC236}">
              <a16:creationId xmlns:a16="http://schemas.microsoft.com/office/drawing/2014/main" xmlns="" id="{52619E13-4CE6-4D3C-9B9F-18C7AE0BD6E5}"/>
            </a:ext>
          </a:extLst>
        </xdr:cNvPr>
        <xdr:cNvCxnSpPr/>
      </xdr:nvCxnSpPr>
      <xdr:spPr>
        <a:xfrm>
          <a:off x="4020820" y="18138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293" name="【市民会館】&#10;有形固定資産減価償却率最大値テキスト">
          <a:extLst>
            <a:ext uri="{FF2B5EF4-FFF2-40B4-BE49-F238E27FC236}">
              <a16:creationId xmlns:a16="http://schemas.microsoft.com/office/drawing/2014/main" xmlns="" id="{ED11F23A-09BF-43FB-8209-0E7632E9A733}"/>
            </a:ext>
          </a:extLst>
        </xdr:cNvPr>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294" name="直線コネクタ 293">
          <a:extLst>
            <a:ext uri="{FF2B5EF4-FFF2-40B4-BE49-F238E27FC236}">
              <a16:creationId xmlns:a16="http://schemas.microsoft.com/office/drawing/2014/main" xmlns="" id="{83B15FBD-12AC-48DD-8477-B98546893008}"/>
            </a:ext>
          </a:extLst>
        </xdr:cNvPr>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295" name="【市民会館】&#10;有形固定資産減価償却率平均値テキスト">
          <a:extLst>
            <a:ext uri="{FF2B5EF4-FFF2-40B4-BE49-F238E27FC236}">
              <a16:creationId xmlns:a16="http://schemas.microsoft.com/office/drawing/2014/main" xmlns="" id="{A7A6FBE9-5AAC-4A99-8299-FA61686DA965}"/>
            </a:ext>
          </a:extLst>
        </xdr:cNvPr>
        <xdr:cNvSpPr txBox="1"/>
      </xdr:nvSpPr>
      <xdr:spPr>
        <a:xfrm>
          <a:off x="4124960" y="1777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296" name="フローチャート: 判断 295">
          <a:extLst>
            <a:ext uri="{FF2B5EF4-FFF2-40B4-BE49-F238E27FC236}">
              <a16:creationId xmlns:a16="http://schemas.microsoft.com/office/drawing/2014/main" xmlns="" id="{A8036C1A-4F97-49B6-A117-6AA9968A5CDB}"/>
            </a:ext>
          </a:extLst>
        </xdr:cNvPr>
        <xdr:cNvSpPr/>
      </xdr:nvSpPr>
      <xdr:spPr>
        <a:xfrm>
          <a:off x="403606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297" name="フローチャート: 判断 296">
          <a:extLst>
            <a:ext uri="{FF2B5EF4-FFF2-40B4-BE49-F238E27FC236}">
              <a16:creationId xmlns:a16="http://schemas.microsoft.com/office/drawing/2014/main" xmlns="" id="{0550FD25-BCBF-4531-9AC8-A3D5CFEAAFD6}"/>
            </a:ext>
          </a:extLst>
        </xdr:cNvPr>
        <xdr:cNvSpPr/>
      </xdr:nvSpPr>
      <xdr:spPr>
        <a:xfrm>
          <a:off x="3312160" y="17771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98" name="フローチャート: 判断 297">
          <a:extLst>
            <a:ext uri="{FF2B5EF4-FFF2-40B4-BE49-F238E27FC236}">
              <a16:creationId xmlns:a16="http://schemas.microsoft.com/office/drawing/2014/main" xmlns="" id="{AA78403A-DFBF-4846-84FC-2AD165CACB30}"/>
            </a:ext>
          </a:extLst>
        </xdr:cNvPr>
        <xdr:cNvSpPr/>
      </xdr:nvSpPr>
      <xdr:spPr>
        <a:xfrm>
          <a:off x="25146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299" name="フローチャート: 判断 298">
          <a:extLst>
            <a:ext uri="{FF2B5EF4-FFF2-40B4-BE49-F238E27FC236}">
              <a16:creationId xmlns:a16="http://schemas.microsoft.com/office/drawing/2014/main" xmlns="" id="{7FBAF052-F4F8-4EFC-AC0A-D3CC6E579BB1}"/>
            </a:ext>
          </a:extLst>
        </xdr:cNvPr>
        <xdr:cNvSpPr/>
      </xdr:nvSpPr>
      <xdr:spPr>
        <a:xfrm>
          <a:off x="17399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00" name="フローチャート: 判断 299">
          <a:extLst>
            <a:ext uri="{FF2B5EF4-FFF2-40B4-BE49-F238E27FC236}">
              <a16:creationId xmlns:a16="http://schemas.microsoft.com/office/drawing/2014/main" xmlns="" id="{92923B48-A65B-4DEC-A353-75DE0B8810F6}"/>
            </a:ext>
          </a:extLst>
        </xdr:cNvPr>
        <xdr:cNvSpPr/>
      </xdr:nvSpPr>
      <xdr:spPr>
        <a:xfrm>
          <a:off x="965200" y="17421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xmlns="" id="{03E49D88-10C9-4F87-8E80-3E1BFF13693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xmlns="" id="{4AF93478-8CE6-4304-8643-2298969D122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xmlns="" id="{CAA17C0E-8A23-438F-90D4-C42952BF4DF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xmlns="" id="{420718D6-F12F-4198-8010-24B194FCECB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xmlns="" id="{48D05FB2-09C6-4658-8BC0-E036877405C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134801</xdr:rowOff>
    </xdr:from>
    <xdr:to>
      <xdr:col>24</xdr:col>
      <xdr:colOff>114300</xdr:colOff>
      <xdr:row>103</xdr:row>
      <xdr:rowOff>64951</xdr:rowOff>
    </xdr:to>
    <xdr:sp macro="" textlink="">
      <xdr:nvSpPr>
        <xdr:cNvPr id="306" name="楕円 305">
          <a:extLst>
            <a:ext uri="{FF2B5EF4-FFF2-40B4-BE49-F238E27FC236}">
              <a16:creationId xmlns:a16="http://schemas.microsoft.com/office/drawing/2014/main" xmlns="" id="{1BECBA45-FDE5-4AEF-8551-860F77689291}"/>
            </a:ext>
          </a:extLst>
        </xdr:cNvPr>
        <xdr:cNvSpPr/>
      </xdr:nvSpPr>
      <xdr:spPr>
        <a:xfrm>
          <a:off x="4036060" y="17234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157678</xdr:rowOff>
    </xdr:from>
    <xdr:ext cx="405111" cy="259045"/>
    <xdr:sp macro="" textlink="">
      <xdr:nvSpPr>
        <xdr:cNvPr id="307" name="【市民会館】&#10;有形固定資産減価償却率該当値テキスト">
          <a:extLst>
            <a:ext uri="{FF2B5EF4-FFF2-40B4-BE49-F238E27FC236}">
              <a16:creationId xmlns:a16="http://schemas.microsoft.com/office/drawing/2014/main" xmlns="" id="{FB80628D-9FA4-43D9-BEBA-7715D9C1CCAD}"/>
            </a:ext>
          </a:extLst>
        </xdr:cNvPr>
        <xdr:cNvSpPr txBox="1"/>
      </xdr:nvSpPr>
      <xdr:spPr>
        <a:xfrm>
          <a:off x="4124960" y="1708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100512</xdr:rowOff>
    </xdr:from>
    <xdr:to>
      <xdr:col>20</xdr:col>
      <xdr:colOff>38100</xdr:colOff>
      <xdr:row>103</xdr:row>
      <xdr:rowOff>30662</xdr:rowOff>
    </xdr:to>
    <xdr:sp macro="" textlink="">
      <xdr:nvSpPr>
        <xdr:cNvPr id="308" name="楕円 307">
          <a:extLst>
            <a:ext uri="{FF2B5EF4-FFF2-40B4-BE49-F238E27FC236}">
              <a16:creationId xmlns:a16="http://schemas.microsoft.com/office/drawing/2014/main" xmlns="" id="{81F919F5-2CFC-4B5A-B2D4-A1CD8EAE192F}"/>
            </a:ext>
          </a:extLst>
        </xdr:cNvPr>
        <xdr:cNvSpPr/>
      </xdr:nvSpPr>
      <xdr:spPr>
        <a:xfrm>
          <a:off x="3312160" y="17199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151312</xdr:rowOff>
    </xdr:from>
    <xdr:to>
      <xdr:col>24</xdr:col>
      <xdr:colOff>63500</xdr:colOff>
      <xdr:row>103</xdr:row>
      <xdr:rowOff>14151</xdr:rowOff>
    </xdr:to>
    <xdr:cxnSp macro="">
      <xdr:nvCxnSpPr>
        <xdr:cNvPr id="309" name="直線コネクタ 308">
          <a:extLst>
            <a:ext uri="{FF2B5EF4-FFF2-40B4-BE49-F238E27FC236}">
              <a16:creationId xmlns:a16="http://schemas.microsoft.com/office/drawing/2014/main" xmlns="" id="{BFDB739D-D77E-4E0C-B49E-5D2BCEDF80B7}"/>
            </a:ext>
          </a:extLst>
        </xdr:cNvPr>
        <xdr:cNvCxnSpPr/>
      </xdr:nvCxnSpPr>
      <xdr:spPr>
        <a:xfrm>
          <a:off x="3355340" y="17250592"/>
          <a:ext cx="7315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72752</xdr:rowOff>
    </xdr:from>
    <xdr:to>
      <xdr:col>15</xdr:col>
      <xdr:colOff>101600</xdr:colOff>
      <xdr:row>103</xdr:row>
      <xdr:rowOff>2902</xdr:rowOff>
    </xdr:to>
    <xdr:sp macro="" textlink="">
      <xdr:nvSpPr>
        <xdr:cNvPr id="310" name="楕円 309">
          <a:extLst>
            <a:ext uri="{FF2B5EF4-FFF2-40B4-BE49-F238E27FC236}">
              <a16:creationId xmlns:a16="http://schemas.microsoft.com/office/drawing/2014/main" xmlns="" id="{EC84949D-2EE0-40AA-81C1-320FB00C2E48}"/>
            </a:ext>
          </a:extLst>
        </xdr:cNvPr>
        <xdr:cNvSpPr/>
      </xdr:nvSpPr>
      <xdr:spPr>
        <a:xfrm>
          <a:off x="2514600" y="17172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123552</xdr:rowOff>
    </xdr:from>
    <xdr:to>
      <xdr:col>19</xdr:col>
      <xdr:colOff>177800</xdr:colOff>
      <xdr:row>102</xdr:row>
      <xdr:rowOff>151312</xdr:rowOff>
    </xdr:to>
    <xdr:cxnSp macro="">
      <xdr:nvCxnSpPr>
        <xdr:cNvPr id="311" name="直線コネクタ 310">
          <a:extLst>
            <a:ext uri="{FF2B5EF4-FFF2-40B4-BE49-F238E27FC236}">
              <a16:creationId xmlns:a16="http://schemas.microsoft.com/office/drawing/2014/main" xmlns="" id="{7DF7A4BE-C01E-4307-A783-5138DC9F65D9}"/>
            </a:ext>
          </a:extLst>
        </xdr:cNvPr>
        <xdr:cNvCxnSpPr/>
      </xdr:nvCxnSpPr>
      <xdr:spPr>
        <a:xfrm>
          <a:off x="2565400" y="17222832"/>
          <a:ext cx="78994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40095</xdr:rowOff>
    </xdr:from>
    <xdr:to>
      <xdr:col>10</xdr:col>
      <xdr:colOff>165100</xdr:colOff>
      <xdr:row>102</xdr:row>
      <xdr:rowOff>141695</xdr:rowOff>
    </xdr:to>
    <xdr:sp macro="" textlink="">
      <xdr:nvSpPr>
        <xdr:cNvPr id="312" name="楕円 311">
          <a:extLst>
            <a:ext uri="{FF2B5EF4-FFF2-40B4-BE49-F238E27FC236}">
              <a16:creationId xmlns:a16="http://schemas.microsoft.com/office/drawing/2014/main" xmlns="" id="{11F6F34D-EB13-4322-9E31-42ACF3349FD2}"/>
            </a:ext>
          </a:extLst>
        </xdr:cNvPr>
        <xdr:cNvSpPr/>
      </xdr:nvSpPr>
      <xdr:spPr>
        <a:xfrm>
          <a:off x="1739900" y="171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90895</xdr:rowOff>
    </xdr:from>
    <xdr:to>
      <xdr:col>15</xdr:col>
      <xdr:colOff>50800</xdr:colOff>
      <xdr:row>102</xdr:row>
      <xdr:rowOff>123552</xdr:rowOff>
    </xdr:to>
    <xdr:cxnSp macro="">
      <xdr:nvCxnSpPr>
        <xdr:cNvPr id="313" name="直線コネクタ 312">
          <a:extLst>
            <a:ext uri="{FF2B5EF4-FFF2-40B4-BE49-F238E27FC236}">
              <a16:creationId xmlns:a16="http://schemas.microsoft.com/office/drawing/2014/main" xmlns="" id="{6F11E080-9436-4290-8495-B1A56C018156}"/>
            </a:ext>
          </a:extLst>
        </xdr:cNvPr>
        <xdr:cNvCxnSpPr/>
      </xdr:nvCxnSpPr>
      <xdr:spPr>
        <a:xfrm>
          <a:off x="1790700" y="1719017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72752</xdr:rowOff>
    </xdr:from>
    <xdr:to>
      <xdr:col>6</xdr:col>
      <xdr:colOff>38100</xdr:colOff>
      <xdr:row>103</xdr:row>
      <xdr:rowOff>2902</xdr:rowOff>
    </xdr:to>
    <xdr:sp macro="" textlink="">
      <xdr:nvSpPr>
        <xdr:cNvPr id="314" name="楕円 313">
          <a:extLst>
            <a:ext uri="{FF2B5EF4-FFF2-40B4-BE49-F238E27FC236}">
              <a16:creationId xmlns:a16="http://schemas.microsoft.com/office/drawing/2014/main" xmlns="" id="{880BFAAE-D797-4957-B905-AF82873E72A2}"/>
            </a:ext>
          </a:extLst>
        </xdr:cNvPr>
        <xdr:cNvSpPr/>
      </xdr:nvSpPr>
      <xdr:spPr>
        <a:xfrm>
          <a:off x="965200" y="17172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90895</xdr:rowOff>
    </xdr:from>
    <xdr:to>
      <xdr:col>10</xdr:col>
      <xdr:colOff>114300</xdr:colOff>
      <xdr:row>102</xdr:row>
      <xdr:rowOff>123552</xdr:rowOff>
    </xdr:to>
    <xdr:cxnSp macro="">
      <xdr:nvCxnSpPr>
        <xdr:cNvPr id="315" name="直線コネクタ 314">
          <a:extLst>
            <a:ext uri="{FF2B5EF4-FFF2-40B4-BE49-F238E27FC236}">
              <a16:creationId xmlns:a16="http://schemas.microsoft.com/office/drawing/2014/main" xmlns="" id="{38271BBA-3DCD-46B0-B5DE-15E3EA882378}"/>
            </a:ext>
          </a:extLst>
        </xdr:cNvPr>
        <xdr:cNvCxnSpPr/>
      </xdr:nvCxnSpPr>
      <xdr:spPr>
        <a:xfrm flipV="1">
          <a:off x="1008380" y="1719017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90369</xdr:rowOff>
    </xdr:from>
    <xdr:ext cx="405111" cy="259045"/>
    <xdr:sp macro="" textlink="">
      <xdr:nvSpPr>
        <xdr:cNvPr id="316" name="n_1aveValue【市民会館】&#10;有形固定資産減価償却率">
          <a:extLst>
            <a:ext uri="{FF2B5EF4-FFF2-40B4-BE49-F238E27FC236}">
              <a16:creationId xmlns:a16="http://schemas.microsoft.com/office/drawing/2014/main" xmlns="" id="{79B49AE5-A291-45D9-8B3B-538A13CF7752}"/>
            </a:ext>
          </a:extLst>
        </xdr:cNvPr>
        <xdr:cNvSpPr txBox="1"/>
      </xdr:nvSpPr>
      <xdr:spPr>
        <a:xfrm>
          <a:off x="3170564" y="1786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17" name="n_2aveValue【市民会館】&#10;有形固定資産減価償却率">
          <a:extLst>
            <a:ext uri="{FF2B5EF4-FFF2-40B4-BE49-F238E27FC236}">
              <a16:creationId xmlns:a16="http://schemas.microsoft.com/office/drawing/2014/main" xmlns="" id="{05C7E6D2-4D7E-4BC7-B40C-CFA177C3B02C}"/>
            </a:ext>
          </a:extLst>
        </xdr:cNvPr>
        <xdr:cNvSpPr txBox="1"/>
      </xdr:nvSpPr>
      <xdr:spPr>
        <a:xfrm>
          <a:off x="23857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318" name="n_3aveValue【市民会館】&#10;有形固定資産減価償却率">
          <a:extLst>
            <a:ext uri="{FF2B5EF4-FFF2-40B4-BE49-F238E27FC236}">
              <a16:creationId xmlns:a16="http://schemas.microsoft.com/office/drawing/2014/main" xmlns="" id="{560F2E76-514C-4530-AF46-19C7A17CA09D}"/>
            </a:ext>
          </a:extLst>
        </xdr:cNvPr>
        <xdr:cNvSpPr txBox="1"/>
      </xdr:nvSpPr>
      <xdr:spPr>
        <a:xfrm>
          <a:off x="161100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75672</xdr:rowOff>
    </xdr:from>
    <xdr:ext cx="405111" cy="259045"/>
    <xdr:sp macro="" textlink="">
      <xdr:nvSpPr>
        <xdr:cNvPr id="319" name="n_4aveValue【市民会館】&#10;有形固定資産減価償却率">
          <a:extLst>
            <a:ext uri="{FF2B5EF4-FFF2-40B4-BE49-F238E27FC236}">
              <a16:creationId xmlns:a16="http://schemas.microsoft.com/office/drawing/2014/main" xmlns="" id="{B9CD8CFB-DCBE-4C3E-9B42-3ED388869FBD}"/>
            </a:ext>
          </a:extLst>
        </xdr:cNvPr>
        <xdr:cNvSpPr txBox="1"/>
      </xdr:nvSpPr>
      <xdr:spPr>
        <a:xfrm>
          <a:off x="836304" y="175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47189</xdr:rowOff>
    </xdr:from>
    <xdr:ext cx="405111" cy="259045"/>
    <xdr:sp macro="" textlink="">
      <xdr:nvSpPr>
        <xdr:cNvPr id="320" name="n_1mainValue【市民会館】&#10;有形固定資産減価償却率">
          <a:extLst>
            <a:ext uri="{FF2B5EF4-FFF2-40B4-BE49-F238E27FC236}">
              <a16:creationId xmlns:a16="http://schemas.microsoft.com/office/drawing/2014/main" xmlns="" id="{BDFCA986-6520-4D52-890C-DD1535469CC8}"/>
            </a:ext>
          </a:extLst>
        </xdr:cNvPr>
        <xdr:cNvSpPr txBox="1"/>
      </xdr:nvSpPr>
      <xdr:spPr>
        <a:xfrm>
          <a:off x="3170564" y="169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19429</xdr:rowOff>
    </xdr:from>
    <xdr:ext cx="405111" cy="259045"/>
    <xdr:sp macro="" textlink="">
      <xdr:nvSpPr>
        <xdr:cNvPr id="321" name="n_2mainValue【市民会館】&#10;有形固定資産減価償却率">
          <a:extLst>
            <a:ext uri="{FF2B5EF4-FFF2-40B4-BE49-F238E27FC236}">
              <a16:creationId xmlns:a16="http://schemas.microsoft.com/office/drawing/2014/main" xmlns="" id="{6F704B17-84FE-4429-BBF7-73C76829F11F}"/>
            </a:ext>
          </a:extLst>
        </xdr:cNvPr>
        <xdr:cNvSpPr txBox="1"/>
      </xdr:nvSpPr>
      <xdr:spPr>
        <a:xfrm>
          <a:off x="2385704" y="169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158222</xdr:rowOff>
    </xdr:from>
    <xdr:ext cx="405111" cy="259045"/>
    <xdr:sp macro="" textlink="">
      <xdr:nvSpPr>
        <xdr:cNvPr id="322" name="n_3mainValue【市民会館】&#10;有形固定資産減価償却率">
          <a:extLst>
            <a:ext uri="{FF2B5EF4-FFF2-40B4-BE49-F238E27FC236}">
              <a16:creationId xmlns:a16="http://schemas.microsoft.com/office/drawing/2014/main" xmlns="" id="{5B592032-7A5D-40E7-9638-C97C79A10167}"/>
            </a:ext>
          </a:extLst>
        </xdr:cNvPr>
        <xdr:cNvSpPr txBox="1"/>
      </xdr:nvSpPr>
      <xdr:spPr>
        <a:xfrm>
          <a:off x="1611004" y="169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19429</xdr:rowOff>
    </xdr:from>
    <xdr:ext cx="405111" cy="259045"/>
    <xdr:sp macro="" textlink="">
      <xdr:nvSpPr>
        <xdr:cNvPr id="323" name="n_4mainValue【市民会館】&#10;有形固定資産減価償却率">
          <a:extLst>
            <a:ext uri="{FF2B5EF4-FFF2-40B4-BE49-F238E27FC236}">
              <a16:creationId xmlns:a16="http://schemas.microsoft.com/office/drawing/2014/main" xmlns="" id="{27C97E53-D1F7-4DC7-AB8C-2F4C51CC69A1}"/>
            </a:ext>
          </a:extLst>
        </xdr:cNvPr>
        <xdr:cNvSpPr txBox="1"/>
      </xdr:nvSpPr>
      <xdr:spPr>
        <a:xfrm>
          <a:off x="836304" y="169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xmlns="" id="{73EC6F16-ACDA-4AD6-B54E-2EC558EBC44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xmlns="" id="{3243109F-D3A2-4285-A911-10F791AB264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xmlns="" id="{15E64426-A1CF-4D25-9820-326EE2752B4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xmlns="" id="{6F58682C-E3F1-4F63-87C8-67865A2FFD3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xmlns="" id="{DCD3C85F-EFD1-4A9D-8079-3C4CB265C93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xmlns="" id="{C14D2E66-4813-46BF-9A34-8CD47829907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xmlns="" id="{2C281672-635A-4BF2-AF4B-E3C9F0C410A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xmlns="" id="{C6B07C3C-969E-40C1-890B-5360CC089D6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a16="http://schemas.microsoft.com/office/drawing/2014/main" xmlns="" id="{32A570C6-D6CD-4F23-B8E6-958AD1393A3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a16="http://schemas.microsoft.com/office/drawing/2014/main" xmlns="" id="{F087A25B-540C-4570-A15B-A5669887165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a:extLst>
            <a:ext uri="{FF2B5EF4-FFF2-40B4-BE49-F238E27FC236}">
              <a16:creationId xmlns:a16="http://schemas.microsoft.com/office/drawing/2014/main" xmlns="" id="{2F76F70B-67A0-47DD-AF7B-A5B684BB3B1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a:extLst>
            <a:ext uri="{FF2B5EF4-FFF2-40B4-BE49-F238E27FC236}">
              <a16:creationId xmlns:a16="http://schemas.microsoft.com/office/drawing/2014/main" xmlns="" id="{CC34CE51-5ECB-4728-8A91-2A1C72FB0409}"/>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a:extLst>
            <a:ext uri="{FF2B5EF4-FFF2-40B4-BE49-F238E27FC236}">
              <a16:creationId xmlns:a16="http://schemas.microsoft.com/office/drawing/2014/main" xmlns="" id="{D903E864-9852-4CA6-88B4-F830A8682B5E}"/>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a:extLst>
            <a:ext uri="{FF2B5EF4-FFF2-40B4-BE49-F238E27FC236}">
              <a16:creationId xmlns:a16="http://schemas.microsoft.com/office/drawing/2014/main" xmlns="" id="{822C0017-5AC4-40D8-B84B-61EEB41AEE2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a:extLst>
            <a:ext uri="{FF2B5EF4-FFF2-40B4-BE49-F238E27FC236}">
              <a16:creationId xmlns:a16="http://schemas.microsoft.com/office/drawing/2014/main" xmlns="" id="{EB1AD4ED-97FD-4F0C-93B4-7A6BF996035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a:extLst>
            <a:ext uri="{FF2B5EF4-FFF2-40B4-BE49-F238E27FC236}">
              <a16:creationId xmlns:a16="http://schemas.microsoft.com/office/drawing/2014/main" xmlns="" id="{7419FD17-2B2A-4E55-9BB6-47614B8ACD7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a:extLst>
            <a:ext uri="{FF2B5EF4-FFF2-40B4-BE49-F238E27FC236}">
              <a16:creationId xmlns:a16="http://schemas.microsoft.com/office/drawing/2014/main" xmlns="" id="{53B3A7C1-F1B7-4FC4-AB47-6861D04AFB3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a:extLst>
            <a:ext uri="{FF2B5EF4-FFF2-40B4-BE49-F238E27FC236}">
              <a16:creationId xmlns:a16="http://schemas.microsoft.com/office/drawing/2014/main" xmlns="" id="{C89106BD-8AFC-491D-8E7E-6B8920DA4C1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a:extLst>
            <a:ext uri="{FF2B5EF4-FFF2-40B4-BE49-F238E27FC236}">
              <a16:creationId xmlns:a16="http://schemas.microsoft.com/office/drawing/2014/main" xmlns="" id="{55C2A26A-B7FF-40CA-AE7C-36596CC571F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a:extLst>
            <a:ext uri="{FF2B5EF4-FFF2-40B4-BE49-F238E27FC236}">
              <a16:creationId xmlns:a16="http://schemas.microsoft.com/office/drawing/2014/main" xmlns="" id="{FF22D215-1E6B-4FB9-94A7-73D4DFB01B13}"/>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xmlns="" id="{6FF085A4-E9FE-413D-B919-90185DE8C32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xmlns="" id="{3C0AB7C9-1842-4A8F-8174-C26302160223}"/>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a16="http://schemas.microsoft.com/office/drawing/2014/main" xmlns="" id="{06384F59-1A9F-4C03-81BA-92CC4C57DF3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47" name="直線コネクタ 346">
          <a:extLst>
            <a:ext uri="{FF2B5EF4-FFF2-40B4-BE49-F238E27FC236}">
              <a16:creationId xmlns:a16="http://schemas.microsoft.com/office/drawing/2014/main" xmlns="" id="{AEF2D348-4CA3-49C3-A831-1FFE64FAFC43}"/>
            </a:ext>
          </a:extLst>
        </xdr:cNvPr>
        <xdr:cNvCxnSpPr/>
      </xdr:nvCxnSpPr>
      <xdr:spPr>
        <a:xfrm flipV="1">
          <a:off x="9219565" y="16929736"/>
          <a:ext cx="0" cy="126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48" name="【市民会館】&#10;一人当たり面積最小値テキスト">
          <a:extLst>
            <a:ext uri="{FF2B5EF4-FFF2-40B4-BE49-F238E27FC236}">
              <a16:creationId xmlns:a16="http://schemas.microsoft.com/office/drawing/2014/main" xmlns="" id="{91E8C836-5019-47F5-AA6D-5BA8B9488C3D}"/>
            </a:ext>
          </a:extLst>
        </xdr:cNvPr>
        <xdr:cNvSpPr txBox="1"/>
      </xdr:nvSpPr>
      <xdr:spPr>
        <a:xfrm>
          <a:off x="9258300" y="182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49" name="直線コネクタ 348">
          <a:extLst>
            <a:ext uri="{FF2B5EF4-FFF2-40B4-BE49-F238E27FC236}">
              <a16:creationId xmlns:a16="http://schemas.microsoft.com/office/drawing/2014/main" xmlns="" id="{199C4DE0-200C-4395-96FA-E3447D1F693B}"/>
            </a:ext>
          </a:extLst>
        </xdr:cNvPr>
        <xdr:cNvCxnSpPr/>
      </xdr:nvCxnSpPr>
      <xdr:spPr>
        <a:xfrm>
          <a:off x="9154160" y="18197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50" name="【市民会館】&#10;一人当たり面積最大値テキスト">
          <a:extLst>
            <a:ext uri="{FF2B5EF4-FFF2-40B4-BE49-F238E27FC236}">
              <a16:creationId xmlns:a16="http://schemas.microsoft.com/office/drawing/2014/main" xmlns="" id="{60C85805-4EE4-48A9-B0D1-549FB4308292}"/>
            </a:ext>
          </a:extLst>
        </xdr:cNvPr>
        <xdr:cNvSpPr txBox="1"/>
      </xdr:nvSpPr>
      <xdr:spPr>
        <a:xfrm>
          <a:off x="9258300" y="167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351" name="直線コネクタ 350">
          <a:extLst>
            <a:ext uri="{FF2B5EF4-FFF2-40B4-BE49-F238E27FC236}">
              <a16:creationId xmlns:a16="http://schemas.microsoft.com/office/drawing/2014/main" xmlns="" id="{BB7B25F2-3944-46D2-ACAD-812A9247D7F7}"/>
            </a:ext>
          </a:extLst>
        </xdr:cNvPr>
        <xdr:cNvCxnSpPr/>
      </xdr:nvCxnSpPr>
      <xdr:spPr>
        <a:xfrm>
          <a:off x="9154160" y="16929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352" name="【市民会館】&#10;一人当たり面積平均値テキスト">
          <a:extLst>
            <a:ext uri="{FF2B5EF4-FFF2-40B4-BE49-F238E27FC236}">
              <a16:creationId xmlns:a16="http://schemas.microsoft.com/office/drawing/2014/main" xmlns="" id="{91BAF5D5-B0CB-4911-8898-FC3371890084}"/>
            </a:ext>
          </a:extLst>
        </xdr:cNvPr>
        <xdr:cNvSpPr txBox="1"/>
      </xdr:nvSpPr>
      <xdr:spPr>
        <a:xfrm>
          <a:off x="9258300" y="18021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53" name="フローチャート: 判断 352">
          <a:extLst>
            <a:ext uri="{FF2B5EF4-FFF2-40B4-BE49-F238E27FC236}">
              <a16:creationId xmlns:a16="http://schemas.microsoft.com/office/drawing/2014/main" xmlns="" id="{53179A09-05AA-4996-8A0A-D4D75CA6462E}"/>
            </a:ext>
          </a:extLst>
        </xdr:cNvPr>
        <xdr:cNvSpPr/>
      </xdr:nvSpPr>
      <xdr:spPr>
        <a:xfrm>
          <a:off x="919226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354" name="フローチャート: 判断 353">
          <a:extLst>
            <a:ext uri="{FF2B5EF4-FFF2-40B4-BE49-F238E27FC236}">
              <a16:creationId xmlns:a16="http://schemas.microsoft.com/office/drawing/2014/main" xmlns="" id="{22C7435F-49CC-47F7-8506-7D348DDBEE6A}"/>
            </a:ext>
          </a:extLst>
        </xdr:cNvPr>
        <xdr:cNvSpPr/>
      </xdr:nvSpPr>
      <xdr:spPr>
        <a:xfrm>
          <a:off x="8445500" y="179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355" name="フローチャート: 判断 354">
          <a:extLst>
            <a:ext uri="{FF2B5EF4-FFF2-40B4-BE49-F238E27FC236}">
              <a16:creationId xmlns:a16="http://schemas.microsoft.com/office/drawing/2014/main" xmlns="" id="{E4845B51-7B07-49F9-AF94-32A4DDABC826}"/>
            </a:ext>
          </a:extLst>
        </xdr:cNvPr>
        <xdr:cNvSpPr/>
      </xdr:nvSpPr>
      <xdr:spPr>
        <a:xfrm>
          <a:off x="7670800" y="1795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356" name="フローチャート: 判断 355">
          <a:extLst>
            <a:ext uri="{FF2B5EF4-FFF2-40B4-BE49-F238E27FC236}">
              <a16:creationId xmlns:a16="http://schemas.microsoft.com/office/drawing/2014/main" xmlns="" id="{66C6D4A9-C854-48E8-98F4-0BC883CAF316}"/>
            </a:ext>
          </a:extLst>
        </xdr:cNvPr>
        <xdr:cNvSpPr/>
      </xdr:nvSpPr>
      <xdr:spPr>
        <a:xfrm>
          <a:off x="6873240"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55880</xdr:rowOff>
    </xdr:from>
    <xdr:to>
      <xdr:col>36</xdr:col>
      <xdr:colOff>165100</xdr:colOff>
      <xdr:row>106</xdr:row>
      <xdr:rowOff>157480</xdr:rowOff>
    </xdr:to>
    <xdr:sp macro="" textlink="">
      <xdr:nvSpPr>
        <xdr:cNvPr id="357" name="フローチャート: 判断 356">
          <a:extLst>
            <a:ext uri="{FF2B5EF4-FFF2-40B4-BE49-F238E27FC236}">
              <a16:creationId xmlns:a16="http://schemas.microsoft.com/office/drawing/2014/main" xmlns="" id="{B4DBA110-8EEB-4B8B-AE21-641916E01099}"/>
            </a:ext>
          </a:extLst>
        </xdr:cNvPr>
        <xdr:cNvSpPr/>
      </xdr:nvSpPr>
      <xdr:spPr>
        <a:xfrm>
          <a:off x="609854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xmlns="" id="{CFC543B3-138E-4BDE-AA7B-150CAE4075F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xmlns="" id="{6C6BAA21-EB83-4AC3-A7CE-94626595B14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xmlns="" id="{B2A96E5A-262D-437B-AC7E-68744577D84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xmlns="" id="{E38957BF-CA52-440A-A8AB-44854992245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xmlns="" id="{422DD1BC-57FD-4CDA-A724-441E4A98B61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22733</xdr:rowOff>
    </xdr:from>
    <xdr:to>
      <xdr:col>55</xdr:col>
      <xdr:colOff>50800</xdr:colOff>
      <xdr:row>101</xdr:row>
      <xdr:rowOff>124333</xdr:rowOff>
    </xdr:to>
    <xdr:sp macro="" textlink="">
      <xdr:nvSpPr>
        <xdr:cNvPr id="363" name="楕円 362">
          <a:extLst>
            <a:ext uri="{FF2B5EF4-FFF2-40B4-BE49-F238E27FC236}">
              <a16:creationId xmlns:a16="http://schemas.microsoft.com/office/drawing/2014/main" xmlns="" id="{8BD2302A-4F8C-4DEB-86A8-8DF00912FC6A}"/>
            </a:ext>
          </a:extLst>
        </xdr:cNvPr>
        <xdr:cNvSpPr/>
      </xdr:nvSpPr>
      <xdr:spPr>
        <a:xfrm>
          <a:off x="9192260" y="16954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109110</xdr:rowOff>
    </xdr:from>
    <xdr:ext cx="469744" cy="259045"/>
    <xdr:sp macro="" textlink="">
      <xdr:nvSpPr>
        <xdr:cNvPr id="364" name="【市民会館】&#10;一人当たり面積該当値テキスト">
          <a:extLst>
            <a:ext uri="{FF2B5EF4-FFF2-40B4-BE49-F238E27FC236}">
              <a16:creationId xmlns:a16="http://schemas.microsoft.com/office/drawing/2014/main" xmlns="" id="{674D9C55-1010-48FE-83E3-F7B5308AE866}"/>
            </a:ext>
          </a:extLst>
        </xdr:cNvPr>
        <xdr:cNvSpPr txBox="1"/>
      </xdr:nvSpPr>
      <xdr:spPr>
        <a:xfrm>
          <a:off x="9258300" y="1687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77597</xdr:rowOff>
    </xdr:from>
    <xdr:to>
      <xdr:col>50</xdr:col>
      <xdr:colOff>165100</xdr:colOff>
      <xdr:row>102</xdr:row>
      <xdr:rowOff>7747</xdr:rowOff>
    </xdr:to>
    <xdr:sp macro="" textlink="">
      <xdr:nvSpPr>
        <xdr:cNvPr id="365" name="楕円 364">
          <a:extLst>
            <a:ext uri="{FF2B5EF4-FFF2-40B4-BE49-F238E27FC236}">
              <a16:creationId xmlns:a16="http://schemas.microsoft.com/office/drawing/2014/main" xmlns="" id="{7A203739-5DA7-4B1B-B13A-6DFCAB30FA3D}"/>
            </a:ext>
          </a:extLst>
        </xdr:cNvPr>
        <xdr:cNvSpPr/>
      </xdr:nvSpPr>
      <xdr:spPr>
        <a:xfrm>
          <a:off x="8445500" y="17009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73533</xdr:rowOff>
    </xdr:from>
    <xdr:to>
      <xdr:col>55</xdr:col>
      <xdr:colOff>0</xdr:colOff>
      <xdr:row>101</xdr:row>
      <xdr:rowOff>128397</xdr:rowOff>
    </xdr:to>
    <xdr:cxnSp macro="">
      <xdr:nvCxnSpPr>
        <xdr:cNvPr id="366" name="直線コネクタ 365">
          <a:extLst>
            <a:ext uri="{FF2B5EF4-FFF2-40B4-BE49-F238E27FC236}">
              <a16:creationId xmlns:a16="http://schemas.microsoft.com/office/drawing/2014/main" xmlns="" id="{F98B7CE1-B8AF-48B7-9AF7-878D0A5C8A7B}"/>
            </a:ext>
          </a:extLst>
        </xdr:cNvPr>
        <xdr:cNvCxnSpPr/>
      </xdr:nvCxnSpPr>
      <xdr:spPr>
        <a:xfrm flipV="1">
          <a:off x="8496300" y="17005173"/>
          <a:ext cx="7239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114936</xdr:rowOff>
    </xdr:from>
    <xdr:to>
      <xdr:col>46</xdr:col>
      <xdr:colOff>38100</xdr:colOff>
      <xdr:row>102</xdr:row>
      <xdr:rowOff>45086</xdr:rowOff>
    </xdr:to>
    <xdr:sp macro="" textlink="">
      <xdr:nvSpPr>
        <xdr:cNvPr id="367" name="楕円 366">
          <a:extLst>
            <a:ext uri="{FF2B5EF4-FFF2-40B4-BE49-F238E27FC236}">
              <a16:creationId xmlns:a16="http://schemas.microsoft.com/office/drawing/2014/main" xmlns="" id="{AA134249-F2A4-4200-94DD-9D33014BCC8C}"/>
            </a:ext>
          </a:extLst>
        </xdr:cNvPr>
        <xdr:cNvSpPr/>
      </xdr:nvSpPr>
      <xdr:spPr>
        <a:xfrm>
          <a:off x="7670800" y="17046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128397</xdr:rowOff>
    </xdr:from>
    <xdr:to>
      <xdr:col>50</xdr:col>
      <xdr:colOff>114300</xdr:colOff>
      <xdr:row>101</xdr:row>
      <xdr:rowOff>165736</xdr:rowOff>
    </xdr:to>
    <xdr:cxnSp macro="">
      <xdr:nvCxnSpPr>
        <xdr:cNvPr id="368" name="直線コネクタ 367">
          <a:extLst>
            <a:ext uri="{FF2B5EF4-FFF2-40B4-BE49-F238E27FC236}">
              <a16:creationId xmlns:a16="http://schemas.microsoft.com/office/drawing/2014/main" xmlns="" id="{23080506-D527-471D-B7F9-999E6EE01C43}"/>
            </a:ext>
          </a:extLst>
        </xdr:cNvPr>
        <xdr:cNvCxnSpPr/>
      </xdr:nvCxnSpPr>
      <xdr:spPr>
        <a:xfrm flipV="1">
          <a:off x="7713980" y="17060037"/>
          <a:ext cx="78232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138937</xdr:rowOff>
    </xdr:from>
    <xdr:to>
      <xdr:col>41</xdr:col>
      <xdr:colOff>101600</xdr:colOff>
      <xdr:row>102</xdr:row>
      <xdr:rowOff>69087</xdr:rowOff>
    </xdr:to>
    <xdr:sp macro="" textlink="">
      <xdr:nvSpPr>
        <xdr:cNvPr id="369" name="楕円 368">
          <a:extLst>
            <a:ext uri="{FF2B5EF4-FFF2-40B4-BE49-F238E27FC236}">
              <a16:creationId xmlns:a16="http://schemas.microsoft.com/office/drawing/2014/main" xmlns="" id="{98273767-4CD7-48BB-B7BF-B7EF52870879}"/>
            </a:ext>
          </a:extLst>
        </xdr:cNvPr>
        <xdr:cNvSpPr/>
      </xdr:nvSpPr>
      <xdr:spPr>
        <a:xfrm>
          <a:off x="6873240" y="17070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165736</xdr:rowOff>
    </xdr:from>
    <xdr:to>
      <xdr:col>45</xdr:col>
      <xdr:colOff>177800</xdr:colOff>
      <xdr:row>102</xdr:row>
      <xdr:rowOff>18287</xdr:rowOff>
    </xdr:to>
    <xdr:cxnSp macro="">
      <xdr:nvCxnSpPr>
        <xdr:cNvPr id="370" name="直線コネクタ 369">
          <a:extLst>
            <a:ext uri="{FF2B5EF4-FFF2-40B4-BE49-F238E27FC236}">
              <a16:creationId xmlns:a16="http://schemas.microsoft.com/office/drawing/2014/main" xmlns="" id="{C8521D4A-D6CB-436B-8EF2-78D809D8DDC3}"/>
            </a:ext>
          </a:extLst>
        </xdr:cNvPr>
        <xdr:cNvCxnSpPr/>
      </xdr:nvCxnSpPr>
      <xdr:spPr>
        <a:xfrm flipV="1">
          <a:off x="6924040" y="17097376"/>
          <a:ext cx="789940" cy="2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106172</xdr:rowOff>
    </xdr:from>
    <xdr:to>
      <xdr:col>36</xdr:col>
      <xdr:colOff>165100</xdr:colOff>
      <xdr:row>101</xdr:row>
      <xdr:rowOff>36322</xdr:rowOff>
    </xdr:to>
    <xdr:sp macro="" textlink="">
      <xdr:nvSpPr>
        <xdr:cNvPr id="371" name="楕円 370">
          <a:extLst>
            <a:ext uri="{FF2B5EF4-FFF2-40B4-BE49-F238E27FC236}">
              <a16:creationId xmlns:a16="http://schemas.microsoft.com/office/drawing/2014/main" xmlns="" id="{F43E7D20-62D2-46E0-8D4C-1D1F196E878F}"/>
            </a:ext>
          </a:extLst>
        </xdr:cNvPr>
        <xdr:cNvSpPr/>
      </xdr:nvSpPr>
      <xdr:spPr>
        <a:xfrm>
          <a:off x="6098540" y="16870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156972</xdr:rowOff>
    </xdr:from>
    <xdr:to>
      <xdr:col>41</xdr:col>
      <xdr:colOff>50800</xdr:colOff>
      <xdr:row>102</xdr:row>
      <xdr:rowOff>18287</xdr:rowOff>
    </xdr:to>
    <xdr:cxnSp macro="">
      <xdr:nvCxnSpPr>
        <xdr:cNvPr id="372" name="直線コネクタ 371">
          <a:extLst>
            <a:ext uri="{FF2B5EF4-FFF2-40B4-BE49-F238E27FC236}">
              <a16:creationId xmlns:a16="http://schemas.microsoft.com/office/drawing/2014/main" xmlns="" id="{602075F4-9010-4591-99EA-1E7FF066850B}"/>
            </a:ext>
          </a:extLst>
        </xdr:cNvPr>
        <xdr:cNvCxnSpPr/>
      </xdr:nvCxnSpPr>
      <xdr:spPr>
        <a:xfrm>
          <a:off x="6149340" y="16920972"/>
          <a:ext cx="7747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123080</xdr:rowOff>
    </xdr:from>
    <xdr:ext cx="469744" cy="259045"/>
    <xdr:sp macro="" textlink="">
      <xdr:nvSpPr>
        <xdr:cNvPr id="373" name="n_1aveValue【市民会館】&#10;一人当たり面積">
          <a:extLst>
            <a:ext uri="{FF2B5EF4-FFF2-40B4-BE49-F238E27FC236}">
              <a16:creationId xmlns:a16="http://schemas.microsoft.com/office/drawing/2014/main" xmlns="" id="{F2540A8D-20A8-4FF6-AD02-F8CAA167B654}"/>
            </a:ext>
          </a:extLst>
        </xdr:cNvPr>
        <xdr:cNvSpPr txBox="1"/>
      </xdr:nvSpPr>
      <xdr:spPr>
        <a:xfrm>
          <a:off x="8271587" y="180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107459</xdr:rowOff>
    </xdr:from>
    <xdr:ext cx="469744" cy="259045"/>
    <xdr:sp macro="" textlink="">
      <xdr:nvSpPr>
        <xdr:cNvPr id="374" name="n_2aveValue【市民会館】&#10;一人当たり面積">
          <a:extLst>
            <a:ext uri="{FF2B5EF4-FFF2-40B4-BE49-F238E27FC236}">
              <a16:creationId xmlns:a16="http://schemas.microsoft.com/office/drawing/2014/main" xmlns="" id="{655A10E4-D01B-4887-A947-8B4FEA622CE6}"/>
            </a:ext>
          </a:extLst>
        </xdr:cNvPr>
        <xdr:cNvSpPr txBox="1"/>
      </xdr:nvSpPr>
      <xdr:spPr>
        <a:xfrm>
          <a:off x="7509587" y="1804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375" name="n_3aveValue【市民会館】&#10;一人当たり面積">
          <a:extLst>
            <a:ext uri="{FF2B5EF4-FFF2-40B4-BE49-F238E27FC236}">
              <a16:creationId xmlns:a16="http://schemas.microsoft.com/office/drawing/2014/main" xmlns="" id="{449D14BD-432D-44BA-BBAF-E3DBADE61D94}"/>
            </a:ext>
          </a:extLst>
        </xdr:cNvPr>
        <xdr:cNvSpPr txBox="1"/>
      </xdr:nvSpPr>
      <xdr:spPr>
        <a:xfrm>
          <a:off x="6712027"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148607</xdr:rowOff>
    </xdr:from>
    <xdr:ext cx="469744" cy="259045"/>
    <xdr:sp macro="" textlink="">
      <xdr:nvSpPr>
        <xdr:cNvPr id="376" name="n_4aveValue【市民会館】&#10;一人当たり面積">
          <a:extLst>
            <a:ext uri="{FF2B5EF4-FFF2-40B4-BE49-F238E27FC236}">
              <a16:creationId xmlns:a16="http://schemas.microsoft.com/office/drawing/2014/main" xmlns="" id="{E0B48254-4E11-46AF-A21B-BE1C66EBE916}"/>
            </a:ext>
          </a:extLst>
        </xdr:cNvPr>
        <xdr:cNvSpPr txBox="1"/>
      </xdr:nvSpPr>
      <xdr:spPr>
        <a:xfrm>
          <a:off x="59373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24274</xdr:rowOff>
    </xdr:from>
    <xdr:ext cx="469744" cy="259045"/>
    <xdr:sp macro="" textlink="">
      <xdr:nvSpPr>
        <xdr:cNvPr id="377" name="n_1mainValue【市民会館】&#10;一人当たり面積">
          <a:extLst>
            <a:ext uri="{FF2B5EF4-FFF2-40B4-BE49-F238E27FC236}">
              <a16:creationId xmlns:a16="http://schemas.microsoft.com/office/drawing/2014/main" xmlns="" id="{C8233DA1-4F29-40D4-A6F7-5EFC178508C3}"/>
            </a:ext>
          </a:extLst>
        </xdr:cNvPr>
        <xdr:cNvSpPr txBox="1"/>
      </xdr:nvSpPr>
      <xdr:spPr>
        <a:xfrm>
          <a:off x="8271587" y="167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61613</xdr:rowOff>
    </xdr:from>
    <xdr:ext cx="469744" cy="259045"/>
    <xdr:sp macro="" textlink="">
      <xdr:nvSpPr>
        <xdr:cNvPr id="378" name="n_2mainValue【市民会館】&#10;一人当たり面積">
          <a:extLst>
            <a:ext uri="{FF2B5EF4-FFF2-40B4-BE49-F238E27FC236}">
              <a16:creationId xmlns:a16="http://schemas.microsoft.com/office/drawing/2014/main" xmlns="" id="{4056967B-BF97-467F-8EFA-4366C959311C}"/>
            </a:ext>
          </a:extLst>
        </xdr:cNvPr>
        <xdr:cNvSpPr txBox="1"/>
      </xdr:nvSpPr>
      <xdr:spPr>
        <a:xfrm>
          <a:off x="7509587"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85614</xdr:rowOff>
    </xdr:from>
    <xdr:ext cx="469744" cy="259045"/>
    <xdr:sp macro="" textlink="">
      <xdr:nvSpPr>
        <xdr:cNvPr id="379" name="n_3mainValue【市民会館】&#10;一人当たり面積">
          <a:extLst>
            <a:ext uri="{FF2B5EF4-FFF2-40B4-BE49-F238E27FC236}">
              <a16:creationId xmlns:a16="http://schemas.microsoft.com/office/drawing/2014/main" xmlns="" id="{88F0A36C-36F8-4A54-B63D-D292F81079D0}"/>
            </a:ext>
          </a:extLst>
        </xdr:cNvPr>
        <xdr:cNvSpPr txBox="1"/>
      </xdr:nvSpPr>
      <xdr:spPr>
        <a:xfrm>
          <a:off x="6712027" y="1684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52849</xdr:rowOff>
    </xdr:from>
    <xdr:ext cx="469744" cy="259045"/>
    <xdr:sp macro="" textlink="">
      <xdr:nvSpPr>
        <xdr:cNvPr id="380" name="n_4mainValue【市民会館】&#10;一人当たり面積">
          <a:extLst>
            <a:ext uri="{FF2B5EF4-FFF2-40B4-BE49-F238E27FC236}">
              <a16:creationId xmlns:a16="http://schemas.microsoft.com/office/drawing/2014/main" xmlns="" id="{E040149F-FFC5-41A2-95F2-C492DDE42D55}"/>
            </a:ext>
          </a:extLst>
        </xdr:cNvPr>
        <xdr:cNvSpPr txBox="1"/>
      </xdr:nvSpPr>
      <xdr:spPr>
        <a:xfrm>
          <a:off x="5937327" y="1664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xmlns="" id="{FBB6F161-88ED-426F-B60C-E89FB8EAB8E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xmlns="" id="{6C72D50C-A357-4F24-8BDE-0ACF01C5787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xmlns="" id="{76CC20E1-930C-46AA-B64E-396CE2E7922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xmlns="" id="{567B1C7E-55D8-4736-87ED-38BB7BEE587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xmlns="" id="{C9DF2123-A41D-43CC-A645-ED534B3BDD8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xmlns="" id="{D2DE0C4D-B6D9-4A5F-A0F5-03855D446C9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xmlns="" id="{7E58D948-3659-4F9C-A6C5-5FF563DC0DE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xmlns="" id="{B39AA71C-33EB-439C-8F7E-C1C124619A7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xmlns="" id="{11741DCA-4605-48A5-A2C5-C6118F58267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xmlns="" id="{E8839C98-59FE-4C08-BB0E-6FE73D30BD1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xmlns="" id="{69439FD7-1543-4755-B552-922449491D4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a:extLst>
            <a:ext uri="{FF2B5EF4-FFF2-40B4-BE49-F238E27FC236}">
              <a16:creationId xmlns:a16="http://schemas.microsoft.com/office/drawing/2014/main" xmlns="" id="{61C2E180-DC5D-454C-9B97-1016AF2DE4C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a:extLst>
            <a:ext uri="{FF2B5EF4-FFF2-40B4-BE49-F238E27FC236}">
              <a16:creationId xmlns:a16="http://schemas.microsoft.com/office/drawing/2014/main" xmlns="" id="{637953DD-4D69-4508-B632-7B15885D7F0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a:extLst>
            <a:ext uri="{FF2B5EF4-FFF2-40B4-BE49-F238E27FC236}">
              <a16:creationId xmlns:a16="http://schemas.microsoft.com/office/drawing/2014/main" xmlns="" id="{AB600D41-88FB-45FE-81BC-6F4F00B818A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a:extLst>
            <a:ext uri="{FF2B5EF4-FFF2-40B4-BE49-F238E27FC236}">
              <a16:creationId xmlns:a16="http://schemas.microsoft.com/office/drawing/2014/main" xmlns="" id="{B67FBF63-D220-492A-9224-256B74123CB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a:extLst>
            <a:ext uri="{FF2B5EF4-FFF2-40B4-BE49-F238E27FC236}">
              <a16:creationId xmlns:a16="http://schemas.microsoft.com/office/drawing/2014/main" xmlns="" id="{6817F7BC-43DD-4C21-9782-0BE6FF71349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a:extLst>
            <a:ext uri="{FF2B5EF4-FFF2-40B4-BE49-F238E27FC236}">
              <a16:creationId xmlns:a16="http://schemas.microsoft.com/office/drawing/2014/main" xmlns="" id="{00C13154-E2E2-416D-BBEF-DA49418AC3B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a:extLst>
            <a:ext uri="{FF2B5EF4-FFF2-40B4-BE49-F238E27FC236}">
              <a16:creationId xmlns:a16="http://schemas.microsoft.com/office/drawing/2014/main" xmlns="" id="{8FEA1D38-71A2-4403-A16D-44D60FBA91F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a:extLst>
            <a:ext uri="{FF2B5EF4-FFF2-40B4-BE49-F238E27FC236}">
              <a16:creationId xmlns:a16="http://schemas.microsoft.com/office/drawing/2014/main" xmlns="" id="{FF9EFCFF-54F2-45AC-A323-2BEF644B531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a:extLst>
            <a:ext uri="{FF2B5EF4-FFF2-40B4-BE49-F238E27FC236}">
              <a16:creationId xmlns:a16="http://schemas.microsoft.com/office/drawing/2014/main" xmlns="" id="{DFBB4FB5-DD04-4458-B461-B7196631E66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a:extLst>
            <a:ext uri="{FF2B5EF4-FFF2-40B4-BE49-F238E27FC236}">
              <a16:creationId xmlns:a16="http://schemas.microsoft.com/office/drawing/2014/main" xmlns="" id="{E8969171-A989-418B-BB34-EA2F5C124CB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a:extLst>
            <a:ext uri="{FF2B5EF4-FFF2-40B4-BE49-F238E27FC236}">
              <a16:creationId xmlns:a16="http://schemas.microsoft.com/office/drawing/2014/main" xmlns="" id="{66D8437F-C5FE-4D83-9E22-BF8E133D774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a:extLst>
            <a:ext uri="{FF2B5EF4-FFF2-40B4-BE49-F238E27FC236}">
              <a16:creationId xmlns:a16="http://schemas.microsoft.com/office/drawing/2014/main" xmlns="" id="{CF1FC0FC-EA3D-43FC-93DC-8C7F77EDFAA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xmlns="" id="{01C52B83-DF6E-48A0-977D-2F10C5F32CB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a:extLst>
            <a:ext uri="{FF2B5EF4-FFF2-40B4-BE49-F238E27FC236}">
              <a16:creationId xmlns:a16="http://schemas.microsoft.com/office/drawing/2014/main" xmlns="" id="{2BE10896-0125-477A-B54E-AC99E052B16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406" name="直線コネクタ 405">
          <a:extLst>
            <a:ext uri="{FF2B5EF4-FFF2-40B4-BE49-F238E27FC236}">
              <a16:creationId xmlns:a16="http://schemas.microsoft.com/office/drawing/2014/main" xmlns="" id="{5AC0CD1B-9B46-482F-A727-3A6065E4A6EA}"/>
            </a:ext>
          </a:extLst>
        </xdr:cNvPr>
        <xdr:cNvCxnSpPr/>
      </xdr:nvCxnSpPr>
      <xdr:spPr>
        <a:xfrm flipV="1">
          <a:off x="14375764" y="567200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407" name="【一般廃棄物処理施設】&#10;有形固定資産減価償却率最小値テキスト">
          <a:extLst>
            <a:ext uri="{FF2B5EF4-FFF2-40B4-BE49-F238E27FC236}">
              <a16:creationId xmlns:a16="http://schemas.microsoft.com/office/drawing/2014/main" xmlns="" id="{4DF4B49E-954F-4CEF-BA55-B9480E83997B}"/>
            </a:ext>
          </a:extLst>
        </xdr:cNvPr>
        <xdr:cNvSpPr txBox="1"/>
      </xdr:nvSpPr>
      <xdr:spPr>
        <a:xfrm>
          <a:off x="14414500" y="712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408" name="直線コネクタ 407">
          <a:extLst>
            <a:ext uri="{FF2B5EF4-FFF2-40B4-BE49-F238E27FC236}">
              <a16:creationId xmlns:a16="http://schemas.microsoft.com/office/drawing/2014/main" xmlns="" id="{69BECEC3-D002-4323-B651-5EDC203F1D0D}"/>
            </a:ext>
          </a:extLst>
        </xdr:cNvPr>
        <xdr:cNvCxnSpPr/>
      </xdr:nvCxnSpPr>
      <xdr:spPr>
        <a:xfrm>
          <a:off x="14287500" y="71203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09" name="【一般廃棄物処理施設】&#10;有形固定資産減価償却率最大値テキスト">
          <a:extLst>
            <a:ext uri="{FF2B5EF4-FFF2-40B4-BE49-F238E27FC236}">
              <a16:creationId xmlns:a16="http://schemas.microsoft.com/office/drawing/2014/main" xmlns="" id="{EFF1450E-6231-49D3-9F4D-081A7D3C426C}"/>
            </a:ext>
          </a:extLst>
        </xdr:cNvPr>
        <xdr:cNvSpPr txBox="1"/>
      </xdr:nvSpPr>
      <xdr:spPr>
        <a:xfrm>
          <a:off x="14414500" y="5451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10" name="直線コネクタ 409">
          <a:extLst>
            <a:ext uri="{FF2B5EF4-FFF2-40B4-BE49-F238E27FC236}">
              <a16:creationId xmlns:a16="http://schemas.microsoft.com/office/drawing/2014/main" xmlns="" id="{7F541AA7-4658-4FAA-88B5-044E67719EB7}"/>
            </a:ext>
          </a:extLst>
        </xdr:cNvPr>
        <xdr:cNvCxnSpPr/>
      </xdr:nvCxnSpPr>
      <xdr:spPr>
        <a:xfrm>
          <a:off x="14287500" y="5672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17253</xdr:rowOff>
    </xdr:from>
    <xdr:ext cx="405111" cy="259045"/>
    <xdr:sp macro="" textlink="">
      <xdr:nvSpPr>
        <xdr:cNvPr id="411" name="【一般廃棄物処理施設】&#10;有形固定資産減価償却率平均値テキスト">
          <a:extLst>
            <a:ext uri="{FF2B5EF4-FFF2-40B4-BE49-F238E27FC236}">
              <a16:creationId xmlns:a16="http://schemas.microsoft.com/office/drawing/2014/main" xmlns="" id="{BCA2EB33-AB2C-4BAF-A7C1-2D6F9224EADB}"/>
            </a:ext>
          </a:extLst>
        </xdr:cNvPr>
        <xdr:cNvSpPr txBox="1"/>
      </xdr:nvSpPr>
      <xdr:spPr>
        <a:xfrm>
          <a:off x="14414500" y="6052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12" name="フローチャート: 判断 411">
          <a:extLst>
            <a:ext uri="{FF2B5EF4-FFF2-40B4-BE49-F238E27FC236}">
              <a16:creationId xmlns:a16="http://schemas.microsoft.com/office/drawing/2014/main" xmlns="" id="{1E7EAE1B-2DE5-40CC-9710-10E614E0A046}"/>
            </a:ext>
          </a:extLst>
        </xdr:cNvPr>
        <xdr:cNvSpPr/>
      </xdr:nvSpPr>
      <xdr:spPr>
        <a:xfrm>
          <a:off x="14325600" y="62008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413" name="フローチャート: 判断 412">
          <a:extLst>
            <a:ext uri="{FF2B5EF4-FFF2-40B4-BE49-F238E27FC236}">
              <a16:creationId xmlns:a16="http://schemas.microsoft.com/office/drawing/2014/main" xmlns="" id="{52C72012-7769-471F-8E2C-E7A6A5216969}"/>
            </a:ext>
          </a:extLst>
        </xdr:cNvPr>
        <xdr:cNvSpPr/>
      </xdr:nvSpPr>
      <xdr:spPr>
        <a:xfrm>
          <a:off x="1357884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14" name="フローチャート: 判断 413">
          <a:extLst>
            <a:ext uri="{FF2B5EF4-FFF2-40B4-BE49-F238E27FC236}">
              <a16:creationId xmlns:a16="http://schemas.microsoft.com/office/drawing/2014/main" xmlns="" id="{F81622E2-831C-4B5C-B78C-11A9B60EFE34}"/>
            </a:ext>
          </a:extLst>
        </xdr:cNvPr>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15" name="フローチャート: 判断 414">
          <a:extLst>
            <a:ext uri="{FF2B5EF4-FFF2-40B4-BE49-F238E27FC236}">
              <a16:creationId xmlns:a16="http://schemas.microsoft.com/office/drawing/2014/main" xmlns="" id="{8A7E6842-EBC0-432B-9B6D-FD2069D79CF0}"/>
            </a:ext>
          </a:extLst>
        </xdr:cNvPr>
        <xdr:cNvSpPr/>
      </xdr:nvSpPr>
      <xdr:spPr>
        <a:xfrm>
          <a:off x="1202944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16" name="フローチャート: 判断 415">
          <a:extLst>
            <a:ext uri="{FF2B5EF4-FFF2-40B4-BE49-F238E27FC236}">
              <a16:creationId xmlns:a16="http://schemas.microsoft.com/office/drawing/2014/main" xmlns="" id="{1602744F-FF88-4E33-B032-CBE869D09FF9}"/>
            </a:ext>
          </a:extLst>
        </xdr:cNvPr>
        <xdr:cNvSpPr/>
      </xdr:nvSpPr>
      <xdr:spPr>
        <a:xfrm>
          <a:off x="112318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8DD2A3F1-0410-4269-90E1-29C2BFD67ED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2528D15A-EE24-4D51-B617-4F7B08A0679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xmlns="" id="{3A7598B7-C3C1-47C0-A105-015AA78EE35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xmlns="" id="{9753CC9C-8498-49EF-A10B-1B004910E72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xmlns="" id="{E8379F4B-1DF7-46A5-BA2C-00470212A45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77651</xdr:rowOff>
    </xdr:from>
    <xdr:to>
      <xdr:col>85</xdr:col>
      <xdr:colOff>177800</xdr:colOff>
      <xdr:row>42</xdr:row>
      <xdr:rowOff>7801</xdr:rowOff>
    </xdr:to>
    <xdr:sp macro="" textlink="">
      <xdr:nvSpPr>
        <xdr:cNvPr id="422" name="楕円 421">
          <a:extLst>
            <a:ext uri="{FF2B5EF4-FFF2-40B4-BE49-F238E27FC236}">
              <a16:creationId xmlns:a16="http://schemas.microsoft.com/office/drawing/2014/main" xmlns="" id="{367EC6A1-A132-4A79-AA4F-D61DF35ABB39}"/>
            </a:ext>
          </a:extLst>
        </xdr:cNvPr>
        <xdr:cNvSpPr/>
      </xdr:nvSpPr>
      <xdr:spPr>
        <a:xfrm>
          <a:off x="14325600" y="69508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164028</xdr:rowOff>
    </xdr:from>
    <xdr:ext cx="405111" cy="259045"/>
    <xdr:sp macro="" textlink="">
      <xdr:nvSpPr>
        <xdr:cNvPr id="423" name="【一般廃棄物処理施設】&#10;有形固定資産減価償却率該当値テキスト">
          <a:extLst>
            <a:ext uri="{FF2B5EF4-FFF2-40B4-BE49-F238E27FC236}">
              <a16:creationId xmlns:a16="http://schemas.microsoft.com/office/drawing/2014/main" xmlns="" id="{0EDC87F3-0225-421E-80BD-303A8CB55CB6}"/>
            </a:ext>
          </a:extLst>
        </xdr:cNvPr>
        <xdr:cNvSpPr txBox="1"/>
      </xdr:nvSpPr>
      <xdr:spPr>
        <a:xfrm>
          <a:off x="14414500" y="686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23767</xdr:rowOff>
    </xdr:from>
    <xdr:to>
      <xdr:col>81</xdr:col>
      <xdr:colOff>101600</xdr:colOff>
      <xdr:row>41</xdr:row>
      <xdr:rowOff>125367</xdr:rowOff>
    </xdr:to>
    <xdr:sp macro="" textlink="">
      <xdr:nvSpPr>
        <xdr:cNvPr id="424" name="楕円 423">
          <a:extLst>
            <a:ext uri="{FF2B5EF4-FFF2-40B4-BE49-F238E27FC236}">
              <a16:creationId xmlns:a16="http://schemas.microsoft.com/office/drawing/2014/main" xmlns="" id="{2C5A0FA7-283D-4373-8EFE-5682C6A09EA3}"/>
            </a:ext>
          </a:extLst>
        </xdr:cNvPr>
        <xdr:cNvSpPr/>
      </xdr:nvSpPr>
      <xdr:spPr>
        <a:xfrm>
          <a:off x="13578840" y="68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74567</xdr:rowOff>
    </xdr:from>
    <xdr:to>
      <xdr:col>85</xdr:col>
      <xdr:colOff>127000</xdr:colOff>
      <xdr:row>41</xdr:row>
      <xdr:rowOff>128451</xdr:rowOff>
    </xdr:to>
    <xdr:cxnSp macro="">
      <xdr:nvCxnSpPr>
        <xdr:cNvPr id="425" name="直線コネクタ 424">
          <a:extLst>
            <a:ext uri="{FF2B5EF4-FFF2-40B4-BE49-F238E27FC236}">
              <a16:creationId xmlns:a16="http://schemas.microsoft.com/office/drawing/2014/main" xmlns="" id="{F979ADCC-AB31-4BB5-9B6C-815FE45D449E}"/>
            </a:ext>
          </a:extLst>
        </xdr:cNvPr>
        <xdr:cNvCxnSpPr/>
      </xdr:nvCxnSpPr>
      <xdr:spPr>
        <a:xfrm>
          <a:off x="13629640" y="6947807"/>
          <a:ext cx="74676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142966</xdr:rowOff>
    </xdr:from>
    <xdr:to>
      <xdr:col>76</xdr:col>
      <xdr:colOff>165100</xdr:colOff>
      <xdr:row>41</xdr:row>
      <xdr:rowOff>73116</xdr:rowOff>
    </xdr:to>
    <xdr:sp macro="" textlink="">
      <xdr:nvSpPr>
        <xdr:cNvPr id="426" name="楕円 425">
          <a:extLst>
            <a:ext uri="{FF2B5EF4-FFF2-40B4-BE49-F238E27FC236}">
              <a16:creationId xmlns:a16="http://schemas.microsoft.com/office/drawing/2014/main" xmlns="" id="{E9BC2EAA-1E08-4C79-9073-BDE2FB454242}"/>
            </a:ext>
          </a:extLst>
        </xdr:cNvPr>
        <xdr:cNvSpPr/>
      </xdr:nvSpPr>
      <xdr:spPr>
        <a:xfrm>
          <a:off x="12804140" y="6848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22316</xdr:rowOff>
    </xdr:from>
    <xdr:to>
      <xdr:col>81</xdr:col>
      <xdr:colOff>50800</xdr:colOff>
      <xdr:row>41</xdr:row>
      <xdr:rowOff>74567</xdr:rowOff>
    </xdr:to>
    <xdr:cxnSp macro="">
      <xdr:nvCxnSpPr>
        <xdr:cNvPr id="427" name="直線コネクタ 426">
          <a:extLst>
            <a:ext uri="{FF2B5EF4-FFF2-40B4-BE49-F238E27FC236}">
              <a16:creationId xmlns:a16="http://schemas.microsoft.com/office/drawing/2014/main" xmlns="" id="{10693387-B677-4B80-92AE-665095B6BA24}"/>
            </a:ext>
          </a:extLst>
        </xdr:cNvPr>
        <xdr:cNvCxnSpPr/>
      </xdr:nvCxnSpPr>
      <xdr:spPr>
        <a:xfrm>
          <a:off x="12854940" y="6895556"/>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89081</xdr:rowOff>
    </xdr:from>
    <xdr:to>
      <xdr:col>72</xdr:col>
      <xdr:colOff>38100</xdr:colOff>
      <xdr:row>41</xdr:row>
      <xdr:rowOff>19231</xdr:rowOff>
    </xdr:to>
    <xdr:sp macro="" textlink="">
      <xdr:nvSpPr>
        <xdr:cNvPr id="428" name="楕円 427">
          <a:extLst>
            <a:ext uri="{FF2B5EF4-FFF2-40B4-BE49-F238E27FC236}">
              <a16:creationId xmlns:a16="http://schemas.microsoft.com/office/drawing/2014/main" xmlns="" id="{FC94772D-432C-4B9D-AA29-7B4DCC9AD29C}"/>
            </a:ext>
          </a:extLst>
        </xdr:cNvPr>
        <xdr:cNvSpPr/>
      </xdr:nvSpPr>
      <xdr:spPr>
        <a:xfrm>
          <a:off x="12029440" y="679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139881</xdr:rowOff>
    </xdr:from>
    <xdr:to>
      <xdr:col>76</xdr:col>
      <xdr:colOff>114300</xdr:colOff>
      <xdr:row>41</xdr:row>
      <xdr:rowOff>22316</xdr:rowOff>
    </xdr:to>
    <xdr:cxnSp macro="">
      <xdr:nvCxnSpPr>
        <xdr:cNvPr id="429" name="直線コネクタ 428">
          <a:extLst>
            <a:ext uri="{FF2B5EF4-FFF2-40B4-BE49-F238E27FC236}">
              <a16:creationId xmlns:a16="http://schemas.microsoft.com/office/drawing/2014/main" xmlns="" id="{E279190F-6D2B-40DF-8C8A-5F6E64A2C2F9}"/>
            </a:ext>
          </a:extLst>
        </xdr:cNvPr>
        <xdr:cNvCxnSpPr/>
      </xdr:nvCxnSpPr>
      <xdr:spPr>
        <a:xfrm>
          <a:off x="12072620" y="6845481"/>
          <a:ext cx="78232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430" name="楕円 429">
          <a:extLst>
            <a:ext uri="{FF2B5EF4-FFF2-40B4-BE49-F238E27FC236}">
              <a16:creationId xmlns:a16="http://schemas.microsoft.com/office/drawing/2014/main" xmlns="" id="{8898C6D4-6690-446A-931A-F98B4282D911}"/>
            </a:ext>
          </a:extLst>
        </xdr:cNvPr>
        <xdr:cNvSpPr/>
      </xdr:nvSpPr>
      <xdr:spPr>
        <a:xfrm>
          <a:off x="1123188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139881</xdr:rowOff>
    </xdr:to>
    <xdr:cxnSp macro="">
      <xdr:nvCxnSpPr>
        <xdr:cNvPr id="431" name="直線コネクタ 430">
          <a:extLst>
            <a:ext uri="{FF2B5EF4-FFF2-40B4-BE49-F238E27FC236}">
              <a16:creationId xmlns:a16="http://schemas.microsoft.com/office/drawing/2014/main" xmlns="" id="{8D489AF8-D206-4145-96B8-55CFE5F26932}"/>
            </a:ext>
          </a:extLst>
        </xdr:cNvPr>
        <xdr:cNvCxnSpPr/>
      </xdr:nvCxnSpPr>
      <xdr:spPr>
        <a:xfrm>
          <a:off x="11282680" y="6788331"/>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61884</xdr:rowOff>
    </xdr:from>
    <xdr:ext cx="405111" cy="259045"/>
    <xdr:sp macro="" textlink="">
      <xdr:nvSpPr>
        <xdr:cNvPr id="432" name="n_1aveValue【一般廃棄物処理施設】&#10;有形固定資産減価償却率">
          <a:extLst>
            <a:ext uri="{FF2B5EF4-FFF2-40B4-BE49-F238E27FC236}">
              <a16:creationId xmlns:a16="http://schemas.microsoft.com/office/drawing/2014/main" xmlns="" id="{FF4870E5-2324-4390-8990-00B4751253F3}"/>
            </a:ext>
          </a:extLst>
        </xdr:cNvPr>
        <xdr:cNvSpPr txBox="1"/>
      </xdr:nvSpPr>
      <xdr:spPr>
        <a:xfrm>
          <a:off x="1343724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xmlns="" id="{0ED3841F-B87A-4772-BDD7-47450A386263}"/>
            </a:ext>
          </a:extLst>
        </xdr:cNvPr>
        <xdr:cNvSpPr txBox="1"/>
      </xdr:nvSpPr>
      <xdr:spPr>
        <a:xfrm>
          <a:off x="126752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434" name="n_3aveValue【一般廃棄物処理施設】&#10;有形固定資産減価償却率">
          <a:extLst>
            <a:ext uri="{FF2B5EF4-FFF2-40B4-BE49-F238E27FC236}">
              <a16:creationId xmlns:a16="http://schemas.microsoft.com/office/drawing/2014/main" xmlns="" id="{E54EC5E9-7412-48F7-90DE-0EE88ECDEEE7}"/>
            </a:ext>
          </a:extLst>
        </xdr:cNvPr>
        <xdr:cNvSpPr txBox="1"/>
      </xdr:nvSpPr>
      <xdr:spPr>
        <a:xfrm>
          <a:off x="119005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35" name="n_4aveValue【一般廃棄物処理施設】&#10;有形固定資産減価償却率">
          <a:extLst>
            <a:ext uri="{FF2B5EF4-FFF2-40B4-BE49-F238E27FC236}">
              <a16:creationId xmlns:a16="http://schemas.microsoft.com/office/drawing/2014/main" xmlns="" id="{11135F4F-0ECD-4ADB-A7CC-02A45E9070BC}"/>
            </a:ext>
          </a:extLst>
        </xdr:cNvPr>
        <xdr:cNvSpPr txBox="1"/>
      </xdr:nvSpPr>
      <xdr:spPr>
        <a:xfrm>
          <a:off x="1110298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116494</xdr:rowOff>
    </xdr:from>
    <xdr:ext cx="405111" cy="259045"/>
    <xdr:sp macro="" textlink="">
      <xdr:nvSpPr>
        <xdr:cNvPr id="436" name="n_1mainValue【一般廃棄物処理施設】&#10;有形固定資産減価償却率">
          <a:extLst>
            <a:ext uri="{FF2B5EF4-FFF2-40B4-BE49-F238E27FC236}">
              <a16:creationId xmlns:a16="http://schemas.microsoft.com/office/drawing/2014/main" xmlns="" id="{7E0FB2D9-3270-4003-9BC5-ED1089CCA16F}"/>
            </a:ext>
          </a:extLst>
        </xdr:cNvPr>
        <xdr:cNvSpPr txBox="1"/>
      </xdr:nvSpPr>
      <xdr:spPr>
        <a:xfrm>
          <a:off x="13437244" y="698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64243</xdr:rowOff>
    </xdr:from>
    <xdr:ext cx="405111" cy="259045"/>
    <xdr:sp macro="" textlink="">
      <xdr:nvSpPr>
        <xdr:cNvPr id="437" name="n_2mainValue【一般廃棄物処理施設】&#10;有形固定資産減価償却率">
          <a:extLst>
            <a:ext uri="{FF2B5EF4-FFF2-40B4-BE49-F238E27FC236}">
              <a16:creationId xmlns:a16="http://schemas.microsoft.com/office/drawing/2014/main" xmlns="" id="{E60FF7CE-5647-443E-B4AB-E57CEA3DA9C5}"/>
            </a:ext>
          </a:extLst>
        </xdr:cNvPr>
        <xdr:cNvSpPr txBox="1"/>
      </xdr:nvSpPr>
      <xdr:spPr>
        <a:xfrm>
          <a:off x="12675244" y="693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10358</xdr:rowOff>
    </xdr:from>
    <xdr:ext cx="405111" cy="259045"/>
    <xdr:sp macro="" textlink="">
      <xdr:nvSpPr>
        <xdr:cNvPr id="438" name="n_3mainValue【一般廃棄物処理施設】&#10;有形固定資産減価償却率">
          <a:extLst>
            <a:ext uri="{FF2B5EF4-FFF2-40B4-BE49-F238E27FC236}">
              <a16:creationId xmlns:a16="http://schemas.microsoft.com/office/drawing/2014/main" xmlns="" id="{2FF9429E-FCCD-4DEB-A0B0-EEE73C2A35A7}"/>
            </a:ext>
          </a:extLst>
        </xdr:cNvPr>
        <xdr:cNvSpPr txBox="1"/>
      </xdr:nvSpPr>
      <xdr:spPr>
        <a:xfrm>
          <a:off x="11900544" y="688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439" name="n_4mainValue【一般廃棄物処理施設】&#10;有形固定資産減価償却率">
          <a:extLst>
            <a:ext uri="{FF2B5EF4-FFF2-40B4-BE49-F238E27FC236}">
              <a16:creationId xmlns:a16="http://schemas.microsoft.com/office/drawing/2014/main" xmlns="" id="{1532C91D-882F-4596-96BB-562EEBF632A5}"/>
            </a:ext>
          </a:extLst>
        </xdr:cNvPr>
        <xdr:cNvSpPr txBox="1"/>
      </xdr:nvSpPr>
      <xdr:spPr>
        <a:xfrm>
          <a:off x="11102984" y="683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xmlns="" id="{559138CA-E2F1-4292-8A55-29AB06EEC8E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xmlns="" id="{852013F9-2A0A-41F5-B44B-33F963341BA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xmlns="" id="{AA66FCFA-C9D4-4F24-894C-8132FA8FC56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xmlns="" id="{842C4021-0848-44F7-96A6-DF63D186441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xmlns="" id="{351F6CD7-7D65-4DD5-8AD4-FFC3139B62A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xmlns="" id="{5D524D0E-D38A-457E-9482-2479EFB6F39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xmlns="" id="{48042CDF-5C8A-4031-8446-2AFA88E2CEB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xmlns="" id="{76B1F1E8-54C6-4590-B0C1-87CC08A8C04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xmlns="" id="{57E59F67-95EC-4101-AF4A-88519523A58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xmlns="" id="{8C8134A0-234D-4027-BE9C-47A511A6928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0" name="直線コネクタ 449">
          <a:extLst>
            <a:ext uri="{FF2B5EF4-FFF2-40B4-BE49-F238E27FC236}">
              <a16:creationId xmlns:a16="http://schemas.microsoft.com/office/drawing/2014/main" xmlns="" id="{520598B7-B714-4D15-93EA-28AFDFA298E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1" name="テキスト ボックス 450">
          <a:extLst>
            <a:ext uri="{FF2B5EF4-FFF2-40B4-BE49-F238E27FC236}">
              <a16:creationId xmlns:a16="http://schemas.microsoft.com/office/drawing/2014/main" xmlns="" id="{7641E57A-C897-4597-B682-B193D934E88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2" name="直線コネクタ 451">
          <a:extLst>
            <a:ext uri="{FF2B5EF4-FFF2-40B4-BE49-F238E27FC236}">
              <a16:creationId xmlns:a16="http://schemas.microsoft.com/office/drawing/2014/main" xmlns="" id="{89C2AD86-23AD-46BD-8236-2CC5A35A131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3" name="テキスト ボックス 452">
          <a:extLst>
            <a:ext uri="{FF2B5EF4-FFF2-40B4-BE49-F238E27FC236}">
              <a16:creationId xmlns:a16="http://schemas.microsoft.com/office/drawing/2014/main" xmlns="" id="{52A68F61-0FB5-40A0-9206-9B6E86BD4EE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a:extLst>
            <a:ext uri="{FF2B5EF4-FFF2-40B4-BE49-F238E27FC236}">
              <a16:creationId xmlns:a16="http://schemas.microsoft.com/office/drawing/2014/main" xmlns="" id="{E4F492E9-D6B6-42F3-B67A-E03835F252A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55" name="テキスト ボックス 454">
          <a:extLst>
            <a:ext uri="{FF2B5EF4-FFF2-40B4-BE49-F238E27FC236}">
              <a16:creationId xmlns:a16="http://schemas.microsoft.com/office/drawing/2014/main" xmlns="" id="{CF130B09-95C9-4423-BE1A-447F23E6F141}"/>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6" name="直線コネクタ 455">
          <a:extLst>
            <a:ext uri="{FF2B5EF4-FFF2-40B4-BE49-F238E27FC236}">
              <a16:creationId xmlns:a16="http://schemas.microsoft.com/office/drawing/2014/main" xmlns="" id="{06471235-94C0-49F0-BEA7-61ADC8F51D8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57" name="テキスト ボックス 456">
          <a:extLst>
            <a:ext uri="{FF2B5EF4-FFF2-40B4-BE49-F238E27FC236}">
              <a16:creationId xmlns:a16="http://schemas.microsoft.com/office/drawing/2014/main" xmlns="" id="{5079EB99-CF16-4026-82BF-07085857E4CF}"/>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8" name="直線コネクタ 457">
          <a:extLst>
            <a:ext uri="{FF2B5EF4-FFF2-40B4-BE49-F238E27FC236}">
              <a16:creationId xmlns:a16="http://schemas.microsoft.com/office/drawing/2014/main" xmlns="" id="{7B5D093F-FF44-4778-9C8E-EF19CD2C0BD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59" name="テキスト ボックス 458">
          <a:extLst>
            <a:ext uri="{FF2B5EF4-FFF2-40B4-BE49-F238E27FC236}">
              <a16:creationId xmlns:a16="http://schemas.microsoft.com/office/drawing/2014/main" xmlns="" id="{D0BAD418-7840-498E-B35C-FC93200C839A}"/>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xmlns="" id="{57CD0B5A-0611-4AEF-8D42-77EE7F80EF3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1" name="テキスト ボックス 460">
          <a:extLst>
            <a:ext uri="{FF2B5EF4-FFF2-40B4-BE49-F238E27FC236}">
              <a16:creationId xmlns:a16="http://schemas.microsoft.com/office/drawing/2014/main" xmlns="" id="{091C3814-B8B6-4928-9941-46DD38F76EA4}"/>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a:extLst>
            <a:ext uri="{FF2B5EF4-FFF2-40B4-BE49-F238E27FC236}">
              <a16:creationId xmlns:a16="http://schemas.microsoft.com/office/drawing/2014/main" xmlns="" id="{8ABD9EEE-B7F4-4E01-AE98-63866F97CCF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463" name="直線コネクタ 462">
          <a:extLst>
            <a:ext uri="{FF2B5EF4-FFF2-40B4-BE49-F238E27FC236}">
              <a16:creationId xmlns:a16="http://schemas.microsoft.com/office/drawing/2014/main" xmlns="" id="{520DC1F1-7EFE-4FE3-8AAB-CD6749DF6DB2}"/>
            </a:ext>
          </a:extLst>
        </xdr:cNvPr>
        <xdr:cNvCxnSpPr/>
      </xdr:nvCxnSpPr>
      <xdr:spPr>
        <a:xfrm flipV="1">
          <a:off x="19509104" y="5616165"/>
          <a:ext cx="0" cy="146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464" name="【一般廃棄物処理施設】&#10;一人当たり有形固定資産（償却資産）額最小値テキスト">
          <a:extLst>
            <a:ext uri="{FF2B5EF4-FFF2-40B4-BE49-F238E27FC236}">
              <a16:creationId xmlns:a16="http://schemas.microsoft.com/office/drawing/2014/main" xmlns="" id="{73C86B70-7C85-4361-9AD0-2DCC9984C7BB}"/>
            </a:ext>
          </a:extLst>
        </xdr:cNvPr>
        <xdr:cNvSpPr txBox="1"/>
      </xdr:nvSpPr>
      <xdr:spPr>
        <a:xfrm>
          <a:off x="19547840" y="708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465" name="直線コネクタ 464">
          <a:extLst>
            <a:ext uri="{FF2B5EF4-FFF2-40B4-BE49-F238E27FC236}">
              <a16:creationId xmlns:a16="http://schemas.microsoft.com/office/drawing/2014/main" xmlns="" id="{20FD715E-739A-4228-80F8-256F99CA700B}"/>
            </a:ext>
          </a:extLst>
        </xdr:cNvPr>
        <xdr:cNvCxnSpPr/>
      </xdr:nvCxnSpPr>
      <xdr:spPr>
        <a:xfrm>
          <a:off x="19443700" y="7077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466" name="【一般廃棄物処理施設】&#10;一人当たり有形固定資産（償却資産）額最大値テキスト">
          <a:extLst>
            <a:ext uri="{FF2B5EF4-FFF2-40B4-BE49-F238E27FC236}">
              <a16:creationId xmlns:a16="http://schemas.microsoft.com/office/drawing/2014/main" xmlns="" id="{2DBC053C-B67B-44F5-A450-00426419BCB7}"/>
            </a:ext>
          </a:extLst>
        </xdr:cNvPr>
        <xdr:cNvSpPr txBox="1"/>
      </xdr:nvSpPr>
      <xdr:spPr>
        <a:xfrm>
          <a:off x="19547840" y="5395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467" name="直線コネクタ 466">
          <a:extLst>
            <a:ext uri="{FF2B5EF4-FFF2-40B4-BE49-F238E27FC236}">
              <a16:creationId xmlns:a16="http://schemas.microsoft.com/office/drawing/2014/main" xmlns="" id="{E7F8FB50-BE2E-4A9E-A631-AA02771AD18B}"/>
            </a:ext>
          </a:extLst>
        </xdr:cNvPr>
        <xdr:cNvCxnSpPr/>
      </xdr:nvCxnSpPr>
      <xdr:spPr>
        <a:xfrm>
          <a:off x="19443700" y="5616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34289</xdr:rowOff>
    </xdr:from>
    <xdr:ext cx="599010" cy="259045"/>
    <xdr:sp macro="" textlink="">
      <xdr:nvSpPr>
        <xdr:cNvPr id="468" name="【一般廃棄物処理施設】&#10;一人当たり有形固定資産（償却資産）額平均値テキスト">
          <a:extLst>
            <a:ext uri="{FF2B5EF4-FFF2-40B4-BE49-F238E27FC236}">
              <a16:creationId xmlns:a16="http://schemas.microsoft.com/office/drawing/2014/main" xmlns="" id="{9EA63CEA-8E0A-4AAD-A56C-2FAFA2171E35}"/>
            </a:ext>
          </a:extLst>
        </xdr:cNvPr>
        <xdr:cNvSpPr txBox="1"/>
      </xdr:nvSpPr>
      <xdr:spPr>
        <a:xfrm>
          <a:off x="19547840" y="6739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469" name="フローチャート: 判断 468">
          <a:extLst>
            <a:ext uri="{FF2B5EF4-FFF2-40B4-BE49-F238E27FC236}">
              <a16:creationId xmlns:a16="http://schemas.microsoft.com/office/drawing/2014/main" xmlns="" id="{A68B3CA2-C27F-44F6-8564-BF15C1B6D63F}"/>
            </a:ext>
          </a:extLst>
        </xdr:cNvPr>
        <xdr:cNvSpPr/>
      </xdr:nvSpPr>
      <xdr:spPr>
        <a:xfrm>
          <a:off x="19458940" y="688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470" name="フローチャート: 判断 469">
          <a:extLst>
            <a:ext uri="{FF2B5EF4-FFF2-40B4-BE49-F238E27FC236}">
              <a16:creationId xmlns:a16="http://schemas.microsoft.com/office/drawing/2014/main" xmlns="" id="{B736EE8B-073C-43CD-AC9C-20177FCC01EA}"/>
            </a:ext>
          </a:extLst>
        </xdr:cNvPr>
        <xdr:cNvSpPr/>
      </xdr:nvSpPr>
      <xdr:spPr>
        <a:xfrm>
          <a:off x="18735040" y="6886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471" name="フローチャート: 判断 470">
          <a:extLst>
            <a:ext uri="{FF2B5EF4-FFF2-40B4-BE49-F238E27FC236}">
              <a16:creationId xmlns:a16="http://schemas.microsoft.com/office/drawing/2014/main" xmlns="" id="{9D36D5CE-B34B-4055-8802-5BFFFAD03A6F}"/>
            </a:ext>
          </a:extLst>
        </xdr:cNvPr>
        <xdr:cNvSpPr/>
      </xdr:nvSpPr>
      <xdr:spPr>
        <a:xfrm>
          <a:off x="17937480" y="69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472" name="フローチャート: 判断 471">
          <a:extLst>
            <a:ext uri="{FF2B5EF4-FFF2-40B4-BE49-F238E27FC236}">
              <a16:creationId xmlns:a16="http://schemas.microsoft.com/office/drawing/2014/main" xmlns="" id="{188B81F7-ABC6-4CF2-8064-F1FD57EEE37E}"/>
            </a:ext>
          </a:extLst>
        </xdr:cNvPr>
        <xdr:cNvSpPr/>
      </xdr:nvSpPr>
      <xdr:spPr>
        <a:xfrm>
          <a:off x="17162780" y="688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10246</xdr:rowOff>
    </xdr:from>
    <xdr:to>
      <xdr:col>98</xdr:col>
      <xdr:colOff>38100</xdr:colOff>
      <xdr:row>41</xdr:row>
      <xdr:rowOff>111846</xdr:rowOff>
    </xdr:to>
    <xdr:sp macro="" textlink="">
      <xdr:nvSpPr>
        <xdr:cNvPr id="473" name="フローチャート: 判断 472">
          <a:extLst>
            <a:ext uri="{FF2B5EF4-FFF2-40B4-BE49-F238E27FC236}">
              <a16:creationId xmlns:a16="http://schemas.microsoft.com/office/drawing/2014/main" xmlns="" id="{C6239506-9A76-4B86-9D68-3CF56D4BA43B}"/>
            </a:ext>
          </a:extLst>
        </xdr:cNvPr>
        <xdr:cNvSpPr/>
      </xdr:nvSpPr>
      <xdr:spPr>
        <a:xfrm>
          <a:off x="16388080" y="68834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xmlns="" id="{492FF902-5E74-412F-B96D-33E84044EF8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xmlns="" id="{1AEE47BD-460D-4DB4-9D79-AE97A4AEC1E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xmlns="" id="{54233F18-1174-4822-9D46-4F2C5DDA1E7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xmlns="" id="{94435968-2748-4F75-B4A6-49AE42B49AC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32C854A2-617C-4897-91EC-C329857FF09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139079</xdr:rowOff>
    </xdr:from>
    <xdr:to>
      <xdr:col>116</xdr:col>
      <xdr:colOff>114300</xdr:colOff>
      <xdr:row>42</xdr:row>
      <xdr:rowOff>69229</xdr:rowOff>
    </xdr:to>
    <xdr:sp macro="" textlink="">
      <xdr:nvSpPr>
        <xdr:cNvPr id="479" name="楕円 478">
          <a:extLst>
            <a:ext uri="{FF2B5EF4-FFF2-40B4-BE49-F238E27FC236}">
              <a16:creationId xmlns:a16="http://schemas.microsoft.com/office/drawing/2014/main" xmlns="" id="{308B4686-0E7A-4752-8C18-FBEB55F9702F}"/>
            </a:ext>
          </a:extLst>
        </xdr:cNvPr>
        <xdr:cNvSpPr/>
      </xdr:nvSpPr>
      <xdr:spPr>
        <a:xfrm>
          <a:off x="19458940" y="7012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54006</xdr:rowOff>
    </xdr:from>
    <xdr:ext cx="534377" cy="259045"/>
    <xdr:sp macro="" textlink="">
      <xdr:nvSpPr>
        <xdr:cNvPr id="480" name="【一般廃棄物処理施設】&#10;一人当たり有形固定資産（償却資産）額該当値テキスト">
          <a:extLst>
            <a:ext uri="{FF2B5EF4-FFF2-40B4-BE49-F238E27FC236}">
              <a16:creationId xmlns:a16="http://schemas.microsoft.com/office/drawing/2014/main" xmlns="" id="{8AA88685-8A7B-4E67-BDF2-622DCB2AB72B}"/>
            </a:ext>
          </a:extLst>
        </xdr:cNvPr>
        <xdr:cNvSpPr txBox="1"/>
      </xdr:nvSpPr>
      <xdr:spPr>
        <a:xfrm>
          <a:off x="19547840" y="69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139923</xdr:rowOff>
    </xdr:from>
    <xdr:to>
      <xdr:col>112</xdr:col>
      <xdr:colOff>38100</xdr:colOff>
      <xdr:row>42</xdr:row>
      <xdr:rowOff>70073</xdr:rowOff>
    </xdr:to>
    <xdr:sp macro="" textlink="">
      <xdr:nvSpPr>
        <xdr:cNvPr id="481" name="楕円 480">
          <a:extLst>
            <a:ext uri="{FF2B5EF4-FFF2-40B4-BE49-F238E27FC236}">
              <a16:creationId xmlns:a16="http://schemas.microsoft.com/office/drawing/2014/main" xmlns="" id="{28002C8D-A796-44F7-92F3-EE9DC7ABDDD3}"/>
            </a:ext>
          </a:extLst>
        </xdr:cNvPr>
        <xdr:cNvSpPr/>
      </xdr:nvSpPr>
      <xdr:spPr>
        <a:xfrm>
          <a:off x="18735040" y="7013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18429</xdr:rowOff>
    </xdr:from>
    <xdr:to>
      <xdr:col>116</xdr:col>
      <xdr:colOff>63500</xdr:colOff>
      <xdr:row>42</xdr:row>
      <xdr:rowOff>19273</xdr:rowOff>
    </xdr:to>
    <xdr:cxnSp macro="">
      <xdr:nvCxnSpPr>
        <xdr:cNvPr id="482" name="直線コネクタ 481">
          <a:extLst>
            <a:ext uri="{FF2B5EF4-FFF2-40B4-BE49-F238E27FC236}">
              <a16:creationId xmlns:a16="http://schemas.microsoft.com/office/drawing/2014/main" xmlns="" id="{B2D87682-E031-4F68-A436-3340B330915A}"/>
            </a:ext>
          </a:extLst>
        </xdr:cNvPr>
        <xdr:cNvCxnSpPr/>
      </xdr:nvCxnSpPr>
      <xdr:spPr>
        <a:xfrm flipV="1">
          <a:off x="18778220" y="7059309"/>
          <a:ext cx="73152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140500</xdr:rowOff>
    </xdr:from>
    <xdr:to>
      <xdr:col>107</xdr:col>
      <xdr:colOff>101600</xdr:colOff>
      <xdr:row>42</xdr:row>
      <xdr:rowOff>70650</xdr:rowOff>
    </xdr:to>
    <xdr:sp macro="" textlink="">
      <xdr:nvSpPr>
        <xdr:cNvPr id="483" name="楕円 482">
          <a:extLst>
            <a:ext uri="{FF2B5EF4-FFF2-40B4-BE49-F238E27FC236}">
              <a16:creationId xmlns:a16="http://schemas.microsoft.com/office/drawing/2014/main" xmlns="" id="{4ED92AB5-9988-4062-83EF-73F0C576A1F0}"/>
            </a:ext>
          </a:extLst>
        </xdr:cNvPr>
        <xdr:cNvSpPr/>
      </xdr:nvSpPr>
      <xdr:spPr>
        <a:xfrm>
          <a:off x="17937480" y="701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19273</xdr:rowOff>
    </xdr:from>
    <xdr:to>
      <xdr:col>111</xdr:col>
      <xdr:colOff>177800</xdr:colOff>
      <xdr:row>42</xdr:row>
      <xdr:rowOff>19850</xdr:rowOff>
    </xdr:to>
    <xdr:cxnSp macro="">
      <xdr:nvCxnSpPr>
        <xdr:cNvPr id="484" name="直線コネクタ 483">
          <a:extLst>
            <a:ext uri="{FF2B5EF4-FFF2-40B4-BE49-F238E27FC236}">
              <a16:creationId xmlns:a16="http://schemas.microsoft.com/office/drawing/2014/main" xmlns="" id="{975F37EB-9804-4194-ADB0-1E2141A82093}"/>
            </a:ext>
          </a:extLst>
        </xdr:cNvPr>
        <xdr:cNvCxnSpPr/>
      </xdr:nvCxnSpPr>
      <xdr:spPr>
        <a:xfrm flipV="1">
          <a:off x="17988280" y="7060153"/>
          <a:ext cx="78994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140866</xdr:rowOff>
    </xdr:from>
    <xdr:to>
      <xdr:col>102</xdr:col>
      <xdr:colOff>165100</xdr:colOff>
      <xdr:row>42</xdr:row>
      <xdr:rowOff>71016</xdr:rowOff>
    </xdr:to>
    <xdr:sp macro="" textlink="">
      <xdr:nvSpPr>
        <xdr:cNvPr id="485" name="楕円 484">
          <a:extLst>
            <a:ext uri="{FF2B5EF4-FFF2-40B4-BE49-F238E27FC236}">
              <a16:creationId xmlns:a16="http://schemas.microsoft.com/office/drawing/2014/main" xmlns="" id="{4A95B280-3459-4FD6-AD4D-8628BB6BC2B9}"/>
            </a:ext>
          </a:extLst>
        </xdr:cNvPr>
        <xdr:cNvSpPr/>
      </xdr:nvSpPr>
      <xdr:spPr>
        <a:xfrm>
          <a:off x="17162780" y="7014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19850</xdr:rowOff>
    </xdr:from>
    <xdr:to>
      <xdr:col>107</xdr:col>
      <xdr:colOff>50800</xdr:colOff>
      <xdr:row>42</xdr:row>
      <xdr:rowOff>20216</xdr:rowOff>
    </xdr:to>
    <xdr:cxnSp macro="">
      <xdr:nvCxnSpPr>
        <xdr:cNvPr id="486" name="直線コネクタ 485">
          <a:extLst>
            <a:ext uri="{FF2B5EF4-FFF2-40B4-BE49-F238E27FC236}">
              <a16:creationId xmlns:a16="http://schemas.microsoft.com/office/drawing/2014/main" xmlns="" id="{6C974A0E-7E25-4E4E-86A3-5E1FB5BF5446}"/>
            </a:ext>
          </a:extLst>
        </xdr:cNvPr>
        <xdr:cNvCxnSpPr/>
      </xdr:nvCxnSpPr>
      <xdr:spPr>
        <a:xfrm flipV="1">
          <a:off x="17213580" y="7060730"/>
          <a:ext cx="7747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141669</xdr:rowOff>
    </xdr:from>
    <xdr:to>
      <xdr:col>98</xdr:col>
      <xdr:colOff>38100</xdr:colOff>
      <xdr:row>42</xdr:row>
      <xdr:rowOff>71819</xdr:rowOff>
    </xdr:to>
    <xdr:sp macro="" textlink="">
      <xdr:nvSpPr>
        <xdr:cNvPr id="487" name="楕円 486">
          <a:extLst>
            <a:ext uri="{FF2B5EF4-FFF2-40B4-BE49-F238E27FC236}">
              <a16:creationId xmlns:a16="http://schemas.microsoft.com/office/drawing/2014/main" xmlns="" id="{8A196C12-E032-49B5-BE29-EE03C2ECECAF}"/>
            </a:ext>
          </a:extLst>
        </xdr:cNvPr>
        <xdr:cNvSpPr/>
      </xdr:nvSpPr>
      <xdr:spPr>
        <a:xfrm>
          <a:off x="16388080" y="7014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20216</xdr:rowOff>
    </xdr:from>
    <xdr:to>
      <xdr:col>102</xdr:col>
      <xdr:colOff>114300</xdr:colOff>
      <xdr:row>42</xdr:row>
      <xdr:rowOff>21019</xdr:rowOff>
    </xdr:to>
    <xdr:cxnSp macro="">
      <xdr:nvCxnSpPr>
        <xdr:cNvPr id="488" name="直線コネクタ 487">
          <a:extLst>
            <a:ext uri="{FF2B5EF4-FFF2-40B4-BE49-F238E27FC236}">
              <a16:creationId xmlns:a16="http://schemas.microsoft.com/office/drawing/2014/main" xmlns="" id="{52F0E45D-06BA-475C-9BA3-5501E9C9EA02}"/>
            </a:ext>
          </a:extLst>
        </xdr:cNvPr>
        <xdr:cNvCxnSpPr/>
      </xdr:nvCxnSpPr>
      <xdr:spPr>
        <a:xfrm flipV="1">
          <a:off x="16431260" y="7061096"/>
          <a:ext cx="78232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131814</xdr:rowOff>
    </xdr:from>
    <xdr:ext cx="599010" cy="259045"/>
    <xdr:sp macro="" textlink="">
      <xdr:nvSpPr>
        <xdr:cNvPr id="489" name="n_1aveValue【一般廃棄物処理施設】&#10;一人当たり有形固定資産（償却資産）額">
          <a:extLst>
            <a:ext uri="{FF2B5EF4-FFF2-40B4-BE49-F238E27FC236}">
              <a16:creationId xmlns:a16="http://schemas.microsoft.com/office/drawing/2014/main" xmlns="" id="{7DF86E6B-D6B9-4065-A131-112814E4DD1F}"/>
            </a:ext>
          </a:extLst>
        </xdr:cNvPr>
        <xdr:cNvSpPr txBox="1"/>
      </xdr:nvSpPr>
      <xdr:spPr>
        <a:xfrm>
          <a:off x="18496495" y="666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11719</xdr:rowOff>
    </xdr:from>
    <xdr:ext cx="599010" cy="259045"/>
    <xdr:sp macro="" textlink="">
      <xdr:nvSpPr>
        <xdr:cNvPr id="490" name="n_2aveValue【一般廃棄物処理施設】&#10;一人当たり有形固定資産（償却資産）額">
          <a:extLst>
            <a:ext uri="{FF2B5EF4-FFF2-40B4-BE49-F238E27FC236}">
              <a16:creationId xmlns:a16="http://schemas.microsoft.com/office/drawing/2014/main" xmlns="" id="{04258DA8-EC52-4947-8609-F56129E5FABB}"/>
            </a:ext>
          </a:extLst>
        </xdr:cNvPr>
        <xdr:cNvSpPr txBox="1"/>
      </xdr:nvSpPr>
      <xdr:spPr>
        <a:xfrm>
          <a:off x="17734495" y="671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131444</xdr:rowOff>
    </xdr:from>
    <xdr:ext cx="599010" cy="259045"/>
    <xdr:sp macro="" textlink="">
      <xdr:nvSpPr>
        <xdr:cNvPr id="491" name="n_3aveValue【一般廃棄物処理施設】&#10;一人当たり有形固定資産（償却資産）額">
          <a:extLst>
            <a:ext uri="{FF2B5EF4-FFF2-40B4-BE49-F238E27FC236}">
              <a16:creationId xmlns:a16="http://schemas.microsoft.com/office/drawing/2014/main" xmlns="" id="{6E48DE41-76E6-489C-9689-CF85E50430B9}"/>
            </a:ext>
          </a:extLst>
        </xdr:cNvPr>
        <xdr:cNvSpPr txBox="1"/>
      </xdr:nvSpPr>
      <xdr:spPr>
        <a:xfrm>
          <a:off x="16936935" y="66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128373</xdr:rowOff>
    </xdr:from>
    <xdr:ext cx="599010" cy="259045"/>
    <xdr:sp macro="" textlink="">
      <xdr:nvSpPr>
        <xdr:cNvPr id="492" name="n_4aveValue【一般廃棄物処理施設】&#10;一人当たり有形固定資産（償却資産）額">
          <a:extLst>
            <a:ext uri="{FF2B5EF4-FFF2-40B4-BE49-F238E27FC236}">
              <a16:creationId xmlns:a16="http://schemas.microsoft.com/office/drawing/2014/main" xmlns="" id="{1ACD251E-93E2-4835-93DC-8437C63CA5A9}"/>
            </a:ext>
          </a:extLst>
        </xdr:cNvPr>
        <xdr:cNvSpPr txBox="1"/>
      </xdr:nvSpPr>
      <xdr:spPr>
        <a:xfrm>
          <a:off x="16162235" y="66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61200</xdr:rowOff>
    </xdr:from>
    <xdr:ext cx="534377" cy="259045"/>
    <xdr:sp macro="" textlink="">
      <xdr:nvSpPr>
        <xdr:cNvPr id="493" name="n_1mainValue【一般廃棄物処理施設】&#10;一人当たり有形固定資産（償却資産）額">
          <a:extLst>
            <a:ext uri="{FF2B5EF4-FFF2-40B4-BE49-F238E27FC236}">
              <a16:creationId xmlns:a16="http://schemas.microsoft.com/office/drawing/2014/main" xmlns="" id="{2B1615BF-5427-4FE2-931E-0A5D38390F76}"/>
            </a:ext>
          </a:extLst>
        </xdr:cNvPr>
        <xdr:cNvSpPr txBox="1"/>
      </xdr:nvSpPr>
      <xdr:spPr>
        <a:xfrm>
          <a:off x="18528811" y="71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61777</xdr:rowOff>
    </xdr:from>
    <xdr:ext cx="534377" cy="259045"/>
    <xdr:sp macro="" textlink="">
      <xdr:nvSpPr>
        <xdr:cNvPr id="494" name="n_2mainValue【一般廃棄物処理施設】&#10;一人当たり有形固定資産（償却資産）額">
          <a:extLst>
            <a:ext uri="{FF2B5EF4-FFF2-40B4-BE49-F238E27FC236}">
              <a16:creationId xmlns:a16="http://schemas.microsoft.com/office/drawing/2014/main" xmlns="" id="{4394181B-07B1-4EC0-9B60-D2D84B9B5D2B}"/>
            </a:ext>
          </a:extLst>
        </xdr:cNvPr>
        <xdr:cNvSpPr txBox="1"/>
      </xdr:nvSpPr>
      <xdr:spPr>
        <a:xfrm>
          <a:off x="17766811" y="71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62143</xdr:rowOff>
    </xdr:from>
    <xdr:ext cx="534377" cy="259045"/>
    <xdr:sp macro="" textlink="">
      <xdr:nvSpPr>
        <xdr:cNvPr id="495" name="n_3mainValue【一般廃棄物処理施設】&#10;一人当たり有形固定資産（償却資産）額">
          <a:extLst>
            <a:ext uri="{FF2B5EF4-FFF2-40B4-BE49-F238E27FC236}">
              <a16:creationId xmlns:a16="http://schemas.microsoft.com/office/drawing/2014/main" xmlns="" id="{3155010E-FABC-4EE3-9F8C-56BB79E407E2}"/>
            </a:ext>
          </a:extLst>
        </xdr:cNvPr>
        <xdr:cNvSpPr txBox="1"/>
      </xdr:nvSpPr>
      <xdr:spPr>
        <a:xfrm>
          <a:off x="16969251" y="71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62946</xdr:rowOff>
    </xdr:from>
    <xdr:ext cx="534377" cy="259045"/>
    <xdr:sp macro="" textlink="">
      <xdr:nvSpPr>
        <xdr:cNvPr id="496" name="n_4mainValue【一般廃棄物処理施設】&#10;一人当たり有形固定資産（償却資産）額">
          <a:extLst>
            <a:ext uri="{FF2B5EF4-FFF2-40B4-BE49-F238E27FC236}">
              <a16:creationId xmlns:a16="http://schemas.microsoft.com/office/drawing/2014/main" xmlns="" id="{0CB8AB77-7445-4B76-859D-B0D3EB28EA5B}"/>
            </a:ext>
          </a:extLst>
        </xdr:cNvPr>
        <xdr:cNvSpPr txBox="1"/>
      </xdr:nvSpPr>
      <xdr:spPr>
        <a:xfrm>
          <a:off x="16194551" y="71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xmlns="" id="{54B5A0D5-57F8-40D6-96C4-04EEC014461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xmlns="" id="{47B1C915-9FDC-4622-943B-AAE08E7756A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xmlns="" id="{BD6D98B4-CB49-4318-B817-133DE9B120F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xmlns="" id="{84E6E4B9-7F25-44F3-A234-13819674899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xmlns="" id="{4429421B-F918-458A-95D7-8C0DB8C005E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xmlns="" id="{0DEDA073-EF09-4030-86D1-7F1ABBD586C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xmlns="" id="{F838DF21-E072-49C6-AFCD-51DCED0BB2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xmlns="" id="{8EB533A5-A615-4494-9488-B049D1D59862}"/>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a:extLst>
            <a:ext uri="{FF2B5EF4-FFF2-40B4-BE49-F238E27FC236}">
              <a16:creationId xmlns:a16="http://schemas.microsoft.com/office/drawing/2014/main" xmlns="" id="{D6E0F1CB-CF4F-4EF1-B28A-5C4E022C85D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a:extLst>
            <a:ext uri="{FF2B5EF4-FFF2-40B4-BE49-F238E27FC236}">
              <a16:creationId xmlns:a16="http://schemas.microsoft.com/office/drawing/2014/main" xmlns="" id="{AB3A5829-D0F9-4590-90A4-853CF3B454B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a:extLst>
            <a:ext uri="{FF2B5EF4-FFF2-40B4-BE49-F238E27FC236}">
              <a16:creationId xmlns:a16="http://schemas.microsoft.com/office/drawing/2014/main" xmlns="" id="{A11FFAB2-56B1-4802-ACAC-CB22730F50C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a:extLst>
            <a:ext uri="{FF2B5EF4-FFF2-40B4-BE49-F238E27FC236}">
              <a16:creationId xmlns:a16="http://schemas.microsoft.com/office/drawing/2014/main" xmlns="" id="{F966D7A2-8EFB-4BF2-B280-C1F9AD01529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a:extLst>
            <a:ext uri="{FF2B5EF4-FFF2-40B4-BE49-F238E27FC236}">
              <a16:creationId xmlns:a16="http://schemas.microsoft.com/office/drawing/2014/main" xmlns="" id="{F0DDF75E-CB1C-4928-B1B4-C481E6E4FB5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a:extLst>
            <a:ext uri="{FF2B5EF4-FFF2-40B4-BE49-F238E27FC236}">
              <a16:creationId xmlns:a16="http://schemas.microsoft.com/office/drawing/2014/main" xmlns="" id="{135D0EEC-EA7A-4A49-A56D-9C0E9EF72DE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a:extLst>
            <a:ext uri="{FF2B5EF4-FFF2-40B4-BE49-F238E27FC236}">
              <a16:creationId xmlns:a16="http://schemas.microsoft.com/office/drawing/2014/main" xmlns="" id="{F4113477-FEDF-444B-8A55-25398CDD7F0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a:extLst>
            <a:ext uri="{FF2B5EF4-FFF2-40B4-BE49-F238E27FC236}">
              <a16:creationId xmlns:a16="http://schemas.microsoft.com/office/drawing/2014/main" xmlns="" id="{450268A2-76F7-4448-B4C7-71062AA20055}"/>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xmlns="" id="{5093C798-CB61-4E27-984D-F6D45C5F7C3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xmlns="" id="{419F3314-F846-4B53-95D8-49CCA708B26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xmlns="" id="{D5129D83-9612-4267-AAFE-BE5BFD7598C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xmlns="" id="{6C4AF036-5FE7-4854-A9F1-F15520D3D21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xmlns="" id="{AA406235-0975-48C9-8949-5FFEB30949A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xmlns="" id="{EE0377D1-A425-4818-A22F-FE3547E8890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xmlns="" id="{9FF30396-25DB-4F5F-995E-E7E203F8CF3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xmlns="" id="{A0B25E33-DB9B-4D9C-943F-24C41358E7C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a:extLst>
            <a:ext uri="{FF2B5EF4-FFF2-40B4-BE49-F238E27FC236}">
              <a16:creationId xmlns:a16="http://schemas.microsoft.com/office/drawing/2014/main" xmlns="" id="{00BF5472-34E6-4D3D-B9F8-B33F7A9649E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a:extLst>
            <a:ext uri="{FF2B5EF4-FFF2-40B4-BE49-F238E27FC236}">
              <a16:creationId xmlns:a16="http://schemas.microsoft.com/office/drawing/2014/main" xmlns="" id="{D4C84DA9-398A-4990-9E0B-B6AB2A2C2AA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3" name="テキスト ボックス 522">
          <a:extLst>
            <a:ext uri="{FF2B5EF4-FFF2-40B4-BE49-F238E27FC236}">
              <a16:creationId xmlns:a16="http://schemas.microsoft.com/office/drawing/2014/main" xmlns="" id="{F454B397-7BEB-450F-959F-D1198887A2F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a:extLst>
            <a:ext uri="{FF2B5EF4-FFF2-40B4-BE49-F238E27FC236}">
              <a16:creationId xmlns:a16="http://schemas.microsoft.com/office/drawing/2014/main" xmlns="" id="{1135F913-BA8E-4AF6-80D6-27AD40CFC95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5" name="テキスト ボックス 524">
          <a:extLst>
            <a:ext uri="{FF2B5EF4-FFF2-40B4-BE49-F238E27FC236}">
              <a16:creationId xmlns:a16="http://schemas.microsoft.com/office/drawing/2014/main" xmlns="" id="{8733AEE6-B47C-467F-932A-C62E9C45372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a:extLst>
            <a:ext uri="{FF2B5EF4-FFF2-40B4-BE49-F238E27FC236}">
              <a16:creationId xmlns:a16="http://schemas.microsoft.com/office/drawing/2014/main" xmlns="" id="{8FD3FF9D-0898-4105-A364-D04506F099E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a:extLst>
            <a:ext uri="{FF2B5EF4-FFF2-40B4-BE49-F238E27FC236}">
              <a16:creationId xmlns:a16="http://schemas.microsoft.com/office/drawing/2014/main" xmlns="" id="{E3D85F32-CAE8-45C7-9395-59E104BA734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a:extLst>
            <a:ext uri="{FF2B5EF4-FFF2-40B4-BE49-F238E27FC236}">
              <a16:creationId xmlns:a16="http://schemas.microsoft.com/office/drawing/2014/main" xmlns="" id="{120FDCB8-D395-434C-ADD9-AF626FAD6E3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a:extLst>
            <a:ext uri="{FF2B5EF4-FFF2-40B4-BE49-F238E27FC236}">
              <a16:creationId xmlns:a16="http://schemas.microsoft.com/office/drawing/2014/main" xmlns="" id="{9F788A05-2B17-4E7E-ADB5-7FD3DD38924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a:extLst>
            <a:ext uri="{FF2B5EF4-FFF2-40B4-BE49-F238E27FC236}">
              <a16:creationId xmlns:a16="http://schemas.microsoft.com/office/drawing/2014/main" xmlns="" id="{9574A471-AEB5-4C0D-B8F6-21EC7043A76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a:extLst>
            <a:ext uri="{FF2B5EF4-FFF2-40B4-BE49-F238E27FC236}">
              <a16:creationId xmlns:a16="http://schemas.microsoft.com/office/drawing/2014/main" xmlns="" id="{20B54453-732E-463E-A2FF-680138598798}"/>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a:extLst>
            <a:ext uri="{FF2B5EF4-FFF2-40B4-BE49-F238E27FC236}">
              <a16:creationId xmlns:a16="http://schemas.microsoft.com/office/drawing/2014/main" xmlns="" id="{D69CC600-0797-478D-840E-9EBABF6AD6A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a:extLst>
            <a:ext uri="{FF2B5EF4-FFF2-40B4-BE49-F238E27FC236}">
              <a16:creationId xmlns:a16="http://schemas.microsoft.com/office/drawing/2014/main" xmlns="" id="{06CB1BBE-3366-4F86-92B3-641B28F056B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a:extLst>
            <a:ext uri="{FF2B5EF4-FFF2-40B4-BE49-F238E27FC236}">
              <a16:creationId xmlns:a16="http://schemas.microsoft.com/office/drawing/2014/main" xmlns="" id="{88F15B99-CF47-4121-AFB5-9E10F707CA8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5" name="テキスト ボックス 534">
          <a:extLst>
            <a:ext uri="{FF2B5EF4-FFF2-40B4-BE49-F238E27FC236}">
              <a16:creationId xmlns:a16="http://schemas.microsoft.com/office/drawing/2014/main" xmlns="" id="{77D2DA33-5784-468A-8CF7-93B08FEC089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a16="http://schemas.microsoft.com/office/drawing/2014/main" xmlns="" id="{DF73C7ED-DAFA-4CED-A3EC-DA8084C39CA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a:extLst>
            <a:ext uri="{FF2B5EF4-FFF2-40B4-BE49-F238E27FC236}">
              <a16:creationId xmlns:a16="http://schemas.microsoft.com/office/drawing/2014/main" xmlns="" id="{4A76F08A-4F49-415D-9766-D4E43FEB8DF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38" name="直線コネクタ 537">
          <a:extLst>
            <a:ext uri="{FF2B5EF4-FFF2-40B4-BE49-F238E27FC236}">
              <a16:creationId xmlns:a16="http://schemas.microsoft.com/office/drawing/2014/main" xmlns="" id="{15995081-73BD-460C-8288-A6D02FA095B3}"/>
            </a:ext>
          </a:extLst>
        </xdr:cNvPr>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9" name="【消防施設】&#10;有形固定資産減価償却率最小値テキスト">
          <a:extLst>
            <a:ext uri="{FF2B5EF4-FFF2-40B4-BE49-F238E27FC236}">
              <a16:creationId xmlns:a16="http://schemas.microsoft.com/office/drawing/2014/main" xmlns="" id="{919C1970-22DF-4BF0-AD10-26749192AA7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0" name="直線コネクタ 539">
          <a:extLst>
            <a:ext uri="{FF2B5EF4-FFF2-40B4-BE49-F238E27FC236}">
              <a16:creationId xmlns:a16="http://schemas.microsoft.com/office/drawing/2014/main" xmlns="" id="{BA3D9C23-AA3E-4263-A902-E910F194FAD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41" name="【消防施設】&#10;有形固定資産減価償却率最大値テキスト">
          <a:extLst>
            <a:ext uri="{FF2B5EF4-FFF2-40B4-BE49-F238E27FC236}">
              <a16:creationId xmlns:a16="http://schemas.microsoft.com/office/drawing/2014/main" xmlns="" id="{0A42FAF7-18DD-4D61-B99E-88783CB88487}"/>
            </a:ext>
          </a:extLst>
        </xdr:cNvPr>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42" name="直線コネクタ 541">
          <a:extLst>
            <a:ext uri="{FF2B5EF4-FFF2-40B4-BE49-F238E27FC236}">
              <a16:creationId xmlns:a16="http://schemas.microsoft.com/office/drawing/2014/main" xmlns="" id="{79A77610-6617-419D-A648-DE4530407B62}"/>
            </a:ext>
          </a:extLst>
        </xdr:cNvPr>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543" name="【消防施設】&#10;有形固定資産減価償却率平均値テキスト">
          <a:extLst>
            <a:ext uri="{FF2B5EF4-FFF2-40B4-BE49-F238E27FC236}">
              <a16:creationId xmlns:a16="http://schemas.microsoft.com/office/drawing/2014/main" xmlns="" id="{C2149CDE-A700-4334-A797-F334CAFF10B7}"/>
            </a:ext>
          </a:extLst>
        </xdr:cNvPr>
        <xdr:cNvSpPr txBox="1"/>
      </xdr:nvSpPr>
      <xdr:spPr>
        <a:xfrm>
          <a:off x="14414500" y="1380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44" name="フローチャート: 判断 543">
          <a:extLst>
            <a:ext uri="{FF2B5EF4-FFF2-40B4-BE49-F238E27FC236}">
              <a16:creationId xmlns:a16="http://schemas.microsoft.com/office/drawing/2014/main" xmlns="" id="{F0A56A01-983B-459B-BCBC-726ECA386AA6}"/>
            </a:ext>
          </a:extLst>
        </xdr:cNvPr>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545" name="フローチャート: 判断 544">
          <a:extLst>
            <a:ext uri="{FF2B5EF4-FFF2-40B4-BE49-F238E27FC236}">
              <a16:creationId xmlns:a16="http://schemas.microsoft.com/office/drawing/2014/main" xmlns="" id="{3C36C2A2-54A7-4378-8DD7-202BEFF20D32}"/>
            </a:ext>
          </a:extLst>
        </xdr:cNvPr>
        <xdr:cNvSpPr/>
      </xdr:nvSpPr>
      <xdr:spPr>
        <a:xfrm>
          <a:off x="1357884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546" name="フローチャート: 判断 545">
          <a:extLst>
            <a:ext uri="{FF2B5EF4-FFF2-40B4-BE49-F238E27FC236}">
              <a16:creationId xmlns:a16="http://schemas.microsoft.com/office/drawing/2014/main" xmlns="" id="{2EF25EAD-80CE-4ACF-862E-A37BA20F577D}"/>
            </a:ext>
          </a:extLst>
        </xdr:cNvPr>
        <xdr:cNvSpPr/>
      </xdr:nvSpPr>
      <xdr:spPr>
        <a:xfrm>
          <a:off x="1280414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547" name="フローチャート: 判断 546">
          <a:extLst>
            <a:ext uri="{FF2B5EF4-FFF2-40B4-BE49-F238E27FC236}">
              <a16:creationId xmlns:a16="http://schemas.microsoft.com/office/drawing/2014/main" xmlns="" id="{C17A5279-B17C-4FBB-85BA-98758A282FF1}"/>
            </a:ext>
          </a:extLst>
        </xdr:cNvPr>
        <xdr:cNvSpPr/>
      </xdr:nvSpPr>
      <xdr:spPr>
        <a:xfrm>
          <a:off x="12029440" y="13932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48" name="フローチャート: 判断 547">
          <a:extLst>
            <a:ext uri="{FF2B5EF4-FFF2-40B4-BE49-F238E27FC236}">
              <a16:creationId xmlns:a16="http://schemas.microsoft.com/office/drawing/2014/main" xmlns="" id="{EFC07947-C246-438B-A799-381A3750CD01}"/>
            </a:ext>
          </a:extLst>
        </xdr:cNvPr>
        <xdr:cNvSpPr/>
      </xdr:nvSpPr>
      <xdr:spPr>
        <a:xfrm>
          <a:off x="11231880" y="13826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xmlns="" id="{87EE36F2-B8C9-4E9E-B62E-517761089D6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xmlns="" id="{21D17659-F254-40DA-9125-3AD00A31DAD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xmlns="" id="{119AA93C-6D38-46E3-9A6D-C196848A1AA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xmlns="" id="{87512AA3-CC59-4016-A3F2-1EA8960E7C3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xmlns="" id="{FA412C13-D59F-4988-B49C-3BD4FA0A72C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54" name="楕円 553">
          <a:extLst>
            <a:ext uri="{FF2B5EF4-FFF2-40B4-BE49-F238E27FC236}">
              <a16:creationId xmlns:a16="http://schemas.microsoft.com/office/drawing/2014/main" xmlns="" id="{A11D1217-D625-40C6-8922-8CCD53AC047A}"/>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55" name="【消防施設】&#10;有形固定資産減価償却率該当値テキスト">
          <a:extLst>
            <a:ext uri="{FF2B5EF4-FFF2-40B4-BE49-F238E27FC236}">
              <a16:creationId xmlns:a16="http://schemas.microsoft.com/office/drawing/2014/main" xmlns="" id="{DF0063F3-AE2E-4F04-8A8F-0C542F2EF15E}"/>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56" name="楕円 555">
          <a:extLst>
            <a:ext uri="{FF2B5EF4-FFF2-40B4-BE49-F238E27FC236}">
              <a16:creationId xmlns:a16="http://schemas.microsoft.com/office/drawing/2014/main" xmlns="" id="{84476304-6123-4442-9579-3C10F3B73573}"/>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57" name="直線コネクタ 556">
          <a:extLst>
            <a:ext uri="{FF2B5EF4-FFF2-40B4-BE49-F238E27FC236}">
              <a16:creationId xmlns:a16="http://schemas.microsoft.com/office/drawing/2014/main" xmlns="" id="{7BD7EC5A-4AE5-4187-9C48-1BA4B1BE6204}"/>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58" name="楕円 557">
          <a:extLst>
            <a:ext uri="{FF2B5EF4-FFF2-40B4-BE49-F238E27FC236}">
              <a16:creationId xmlns:a16="http://schemas.microsoft.com/office/drawing/2014/main" xmlns="" id="{F48FA558-45B4-4C59-9682-3A46000697CD}"/>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59" name="直線コネクタ 558">
          <a:extLst>
            <a:ext uri="{FF2B5EF4-FFF2-40B4-BE49-F238E27FC236}">
              <a16:creationId xmlns:a16="http://schemas.microsoft.com/office/drawing/2014/main" xmlns="" id="{EDA1CDBE-C83F-403C-A254-3A58018260F3}"/>
            </a:ext>
          </a:extLst>
        </xdr:cNvPr>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60" name="楕円 559">
          <a:extLst>
            <a:ext uri="{FF2B5EF4-FFF2-40B4-BE49-F238E27FC236}">
              <a16:creationId xmlns:a16="http://schemas.microsoft.com/office/drawing/2014/main" xmlns="" id="{7F63143D-1D5A-4F3B-813F-744A8A62A47B}"/>
            </a:ext>
          </a:extLst>
        </xdr:cNvPr>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61" name="直線コネクタ 560">
          <a:extLst>
            <a:ext uri="{FF2B5EF4-FFF2-40B4-BE49-F238E27FC236}">
              <a16:creationId xmlns:a16="http://schemas.microsoft.com/office/drawing/2014/main" xmlns="" id="{B6E1FE81-32AE-4EFA-88DC-B4867599D84A}"/>
            </a:ext>
          </a:extLst>
        </xdr:cNvPr>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562" name="n_1aveValue【消防施設】&#10;有形固定資産減価償却率">
          <a:extLst>
            <a:ext uri="{FF2B5EF4-FFF2-40B4-BE49-F238E27FC236}">
              <a16:creationId xmlns:a16="http://schemas.microsoft.com/office/drawing/2014/main" xmlns="" id="{9D94DD26-6B7A-4AD1-B84E-58591E31C2D2}"/>
            </a:ext>
          </a:extLst>
        </xdr:cNvPr>
        <xdr:cNvSpPr txBox="1"/>
      </xdr:nvSpPr>
      <xdr:spPr>
        <a:xfrm>
          <a:off x="134372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563" name="n_2aveValue【消防施設】&#10;有形固定資産減価償却率">
          <a:extLst>
            <a:ext uri="{FF2B5EF4-FFF2-40B4-BE49-F238E27FC236}">
              <a16:creationId xmlns:a16="http://schemas.microsoft.com/office/drawing/2014/main" xmlns="" id="{230D0C40-D18F-4F8F-9CD1-78384E12D39F}"/>
            </a:ext>
          </a:extLst>
        </xdr:cNvPr>
        <xdr:cNvSpPr txBox="1"/>
      </xdr:nvSpPr>
      <xdr:spPr>
        <a:xfrm>
          <a:off x="126752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564" name="n_3aveValue【消防施設】&#10;有形固定資産減価償却率">
          <a:extLst>
            <a:ext uri="{FF2B5EF4-FFF2-40B4-BE49-F238E27FC236}">
              <a16:creationId xmlns:a16="http://schemas.microsoft.com/office/drawing/2014/main" xmlns="" id="{4E58A15B-4F3E-4976-875C-8594C86FECB7}"/>
            </a:ext>
          </a:extLst>
        </xdr:cNvPr>
        <xdr:cNvSpPr txBox="1"/>
      </xdr:nvSpPr>
      <xdr:spPr>
        <a:xfrm>
          <a:off x="119005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65" name="n_4aveValue【消防施設】&#10;有形固定資産減価償却率">
          <a:extLst>
            <a:ext uri="{FF2B5EF4-FFF2-40B4-BE49-F238E27FC236}">
              <a16:creationId xmlns:a16="http://schemas.microsoft.com/office/drawing/2014/main" xmlns="" id="{2F866720-FCF2-46A4-AF44-12EBF7171CC8}"/>
            </a:ext>
          </a:extLst>
        </xdr:cNvPr>
        <xdr:cNvSpPr txBox="1"/>
      </xdr:nvSpPr>
      <xdr:spPr>
        <a:xfrm>
          <a:off x="1110298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66" name="n_1mainValue【消防施設】&#10;有形固定資産減価償却率">
          <a:extLst>
            <a:ext uri="{FF2B5EF4-FFF2-40B4-BE49-F238E27FC236}">
              <a16:creationId xmlns:a16="http://schemas.microsoft.com/office/drawing/2014/main" xmlns="" id="{E12DA249-FB17-46DB-8FB0-13274C46EDFB}"/>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67" name="n_2mainValue【消防施設】&#10;有形固定資産減価償却率">
          <a:extLst>
            <a:ext uri="{FF2B5EF4-FFF2-40B4-BE49-F238E27FC236}">
              <a16:creationId xmlns:a16="http://schemas.microsoft.com/office/drawing/2014/main" xmlns="" id="{15C632D9-BB98-4317-B573-9B10CCE6C8F9}"/>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68" name="n_3mainValue【消防施設】&#10;有形固定資産減価償却率">
          <a:extLst>
            <a:ext uri="{FF2B5EF4-FFF2-40B4-BE49-F238E27FC236}">
              <a16:creationId xmlns:a16="http://schemas.microsoft.com/office/drawing/2014/main" xmlns="" id="{CADC89ED-3DFD-4C02-885F-218D56D9A450}"/>
            </a:ext>
          </a:extLst>
        </xdr:cNvPr>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xmlns="" id="{861E8E4C-766B-4E9D-B8C9-3E2C93E6D86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xmlns="" id="{CAA06BEF-07BF-4F57-AB05-61029BCF541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xmlns="" id="{CBA0D13C-B075-4783-AAD3-26BC59DC34C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xmlns="" id="{29A33446-845B-4A49-B033-C56B4DC3D0D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xmlns="" id="{081F398C-8CBA-49AB-97E1-88484635AB6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xmlns="" id="{52DA9F60-6D6B-41D8-AE68-2B8B328EDF8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xmlns="" id="{21D65C48-1888-4ED1-AA6C-935E30C87EC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xmlns="" id="{0B33B9AB-53B9-41B0-92CA-6008F8868E4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a16="http://schemas.microsoft.com/office/drawing/2014/main" xmlns="" id="{E5D43AB2-016A-4050-A2A9-4B9360B4686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xmlns="" id="{80F267AE-A22E-45F9-8DB1-F3D389F5EEC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a:extLst>
            <a:ext uri="{FF2B5EF4-FFF2-40B4-BE49-F238E27FC236}">
              <a16:creationId xmlns:a16="http://schemas.microsoft.com/office/drawing/2014/main" xmlns="" id="{BC007E45-22AB-455A-8690-37C13492C0E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a:extLst>
            <a:ext uri="{FF2B5EF4-FFF2-40B4-BE49-F238E27FC236}">
              <a16:creationId xmlns:a16="http://schemas.microsoft.com/office/drawing/2014/main" xmlns="" id="{9680CA12-50D5-40BC-A834-1111F319B52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a:extLst>
            <a:ext uri="{FF2B5EF4-FFF2-40B4-BE49-F238E27FC236}">
              <a16:creationId xmlns:a16="http://schemas.microsoft.com/office/drawing/2014/main" xmlns="" id="{0783C0BF-0DF3-49EB-A4D3-870FFD61FA6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a:extLst>
            <a:ext uri="{FF2B5EF4-FFF2-40B4-BE49-F238E27FC236}">
              <a16:creationId xmlns:a16="http://schemas.microsoft.com/office/drawing/2014/main" xmlns="" id="{46B87526-BA35-4B25-B587-F6A86E013B1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a:extLst>
            <a:ext uri="{FF2B5EF4-FFF2-40B4-BE49-F238E27FC236}">
              <a16:creationId xmlns:a16="http://schemas.microsoft.com/office/drawing/2014/main" xmlns="" id="{278DA5CB-224C-491D-B067-D2021B71533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a:extLst>
            <a:ext uri="{FF2B5EF4-FFF2-40B4-BE49-F238E27FC236}">
              <a16:creationId xmlns:a16="http://schemas.microsoft.com/office/drawing/2014/main" xmlns="" id="{039C55A1-F37E-465F-B137-D1A330B919F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a:extLst>
            <a:ext uri="{FF2B5EF4-FFF2-40B4-BE49-F238E27FC236}">
              <a16:creationId xmlns:a16="http://schemas.microsoft.com/office/drawing/2014/main" xmlns="" id="{A1CA3860-8A2B-4E74-AF34-5BB6229D664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a:extLst>
            <a:ext uri="{FF2B5EF4-FFF2-40B4-BE49-F238E27FC236}">
              <a16:creationId xmlns:a16="http://schemas.microsoft.com/office/drawing/2014/main" xmlns="" id="{A2B9B666-883D-48CB-AA4F-7D0BE9225DF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a:extLst>
            <a:ext uri="{FF2B5EF4-FFF2-40B4-BE49-F238E27FC236}">
              <a16:creationId xmlns:a16="http://schemas.microsoft.com/office/drawing/2014/main" xmlns="" id="{DB1578D9-60F0-448D-8B45-C127707A119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a:extLst>
            <a:ext uri="{FF2B5EF4-FFF2-40B4-BE49-F238E27FC236}">
              <a16:creationId xmlns:a16="http://schemas.microsoft.com/office/drawing/2014/main" xmlns="" id="{CD2C73DF-0A5C-4F27-BB03-2AEF58937A9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xmlns="" id="{9BB9750A-D064-42F4-8136-FFE9B18CE19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90" name="テキスト ボックス 589">
          <a:extLst>
            <a:ext uri="{FF2B5EF4-FFF2-40B4-BE49-F238E27FC236}">
              <a16:creationId xmlns:a16="http://schemas.microsoft.com/office/drawing/2014/main" xmlns="" id="{A163501D-76F9-4C37-979E-21C92F1CC80D}"/>
            </a:ext>
          </a:extLst>
        </xdr:cNvPr>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a16="http://schemas.microsoft.com/office/drawing/2014/main" xmlns="" id="{DF15A0EA-DFEE-490C-98B8-A8F4CEB7547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592" name="直線コネクタ 591">
          <a:extLst>
            <a:ext uri="{FF2B5EF4-FFF2-40B4-BE49-F238E27FC236}">
              <a16:creationId xmlns:a16="http://schemas.microsoft.com/office/drawing/2014/main" xmlns="" id="{036C9CD9-E7D7-49EC-A6F4-6A2474C08380}"/>
            </a:ext>
          </a:extLst>
        </xdr:cNvPr>
        <xdr:cNvCxnSpPr/>
      </xdr:nvCxnSpPr>
      <xdr:spPr>
        <a:xfrm flipV="1">
          <a:off x="19509104" y="13071920"/>
          <a:ext cx="0" cy="14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93" name="【消防施設】&#10;一人当たり面積最小値テキスト">
          <a:extLst>
            <a:ext uri="{FF2B5EF4-FFF2-40B4-BE49-F238E27FC236}">
              <a16:creationId xmlns:a16="http://schemas.microsoft.com/office/drawing/2014/main" xmlns="" id="{452CA9DC-761F-449C-8569-8236CD1CA763}"/>
            </a:ext>
          </a:extLst>
        </xdr:cNvPr>
        <xdr:cNvSpPr txBox="1"/>
      </xdr:nvSpPr>
      <xdr:spPr>
        <a:xfrm>
          <a:off x="19547840" y="1453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94" name="直線コネクタ 593">
          <a:extLst>
            <a:ext uri="{FF2B5EF4-FFF2-40B4-BE49-F238E27FC236}">
              <a16:creationId xmlns:a16="http://schemas.microsoft.com/office/drawing/2014/main" xmlns="" id="{96A58593-C491-4958-B71C-C25AF907FC6F}"/>
            </a:ext>
          </a:extLst>
        </xdr:cNvPr>
        <xdr:cNvCxnSpPr/>
      </xdr:nvCxnSpPr>
      <xdr:spPr>
        <a:xfrm>
          <a:off x="19443700" y="14527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595" name="【消防施設】&#10;一人当たり面積最大値テキスト">
          <a:extLst>
            <a:ext uri="{FF2B5EF4-FFF2-40B4-BE49-F238E27FC236}">
              <a16:creationId xmlns:a16="http://schemas.microsoft.com/office/drawing/2014/main" xmlns="" id="{E1737AC0-2A68-4C2E-A49D-78063BF87F7D}"/>
            </a:ext>
          </a:extLst>
        </xdr:cNvPr>
        <xdr:cNvSpPr txBox="1"/>
      </xdr:nvSpPr>
      <xdr:spPr>
        <a:xfrm>
          <a:off x="19547840" y="128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596" name="直線コネクタ 595">
          <a:extLst>
            <a:ext uri="{FF2B5EF4-FFF2-40B4-BE49-F238E27FC236}">
              <a16:creationId xmlns:a16="http://schemas.microsoft.com/office/drawing/2014/main" xmlns="" id="{E76C8C7B-3ED7-41B1-ADAB-BEFDF8757B80}"/>
            </a:ext>
          </a:extLst>
        </xdr:cNvPr>
        <xdr:cNvCxnSpPr/>
      </xdr:nvCxnSpPr>
      <xdr:spPr>
        <a:xfrm>
          <a:off x="19443700" y="13071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597" name="【消防施設】&#10;一人当たり面積平均値テキスト">
          <a:extLst>
            <a:ext uri="{FF2B5EF4-FFF2-40B4-BE49-F238E27FC236}">
              <a16:creationId xmlns:a16="http://schemas.microsoft.com/office/drawing/2014/main" xmlns="" id="{E4D28C48-1502-4279-A24A-23685D56C293}"/>
            </a:ext>
          </a:extLst>
        </xdr:cNvPr>
        <xdr:cNvSpPr txBox="1"/>
      </xdr:nvSpPr>
      <xdr:spPr>
        <a:xfrm>
          <a:off x="19547840" y="1422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98" name="フローチャート: 判断 597">
          <a:extLst>
            <a:ext uri="{FF2B5EF4-FFF2-40B4-BE49-F238E27FC236}">
              <a16:creationId xmlns:a16="http://schemas.microsoft.com/office/drawing/2014/main" xmlns="" id="{EEB3957B-5A64-48D7-A9D1-5C5E3D4E3A75}"/>
            </a:ext>
          </a:extLst>
        </xdr:cNvPr>
        <xdr:cNvSpPr/>
      </xdr:nvSpPr>
      <xdr:spPr>
        <a:xfrm>
          <a:off x="19458940" y="14366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99" name="フローチャート: 判断 598">
          <a:extLst>
            <a:ext uri="{FF2B5EF4-FFF2-40B4-BE49-F238E27FC236}">
              <a16:creationId xmlns:a16="http://schemas.microsoft.com/office/drawing/2014/main" xmlns="" id="{757D107C-9958-41EC-A53B-086D7A6226BF}"/>
            </a:ext>
          </a:extLst>
        </xdr:cNvPr>
        <xdr:cNvSpPr/>
      </xdr:nvSpPr>
      <xdr:spPr>
        <a:xfrm>
          <a:off x="18735040" y="14372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600" name="フローチャート: 判断 599">
          <a:extLst>
            <a:ext uri="{FF2B5EF4-FFF2-40B4-BE49-F238E27FC236}">
              <a16:creationId xmlns:a16="http://schemas.microsoft.com/office/drawing/2014/main" xmlns="" id="{5BAE7938-C410-4DA4-A314-8504BA3C6D10}"/>
            </a:ext>
          </a:extLst>
        </xdr:cNvPr>
        <xdr:cNvSpPr/>
      </xdr:nvSpPr>
      <xdr:spPr>
        <a:xfrm>
          <a:off x="17937480" y="1438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601" name="フローチャート: 判断 600">
          <a:extLst>
            <a:ext uri="{FF2B5EF4-FFF2-40B4-BE49-F238E27FC236}">
              <a16:creationId xmlns:a16="http://schemas.microsoft.com/office/drawing/2014/main" xmlns="" id="{6EFD02A2-EAFE-46D6-8454-18821A38CE4B}"/>
            </a:ext>
          </a:extLst>
        </xdr:cNvPr>
        <xdr:cNvSpPr/>
      </xdr:nvSpPr>
      <xdr:spPr>
        <a:xfrm>
          <a:off x="17162780" y="144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2350</xdr:rowOff>
    </xdr:from>
    <xdr:to>
      <xdr:col>98</xdr:col>
      <xdr:colOff>38100</xdr:colOff>
      <xdr:row>86</xdr:row>
      <xdr:rowOff>103950</xdr:rowOff>
    </xdr:to>
    <xdr:sp macro="" textlink="">
      <xdr:nvSpPr>
        <xdr:cNvPr id="602" name="フローチャート: 判断 601">
          <a:extLst>
            <a:ext uri="{FF2B5EF4-FFF2-40B4-BE49-F238E27FC236}">
              <a16:creationId xmlns:a16="http://schemas.microsoft.com/office/drawing/2014/main" xmlns="" id="{03EC95CE-D044-4A23-9213-EE4F6708A8DF}"/>
            </a:ext>
          </a:extLst>
        </xdr:cNvPr>
        <xdr:cNvSpPr/>
      </xdr:nvSpPr>
      <xdr:spPr>
        <a:xfrm>
          <a:off x="16388080" y="14419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xmlns="" id="{FBB11AF1-0BA7-48A5-A864-4A017E921C3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xmlns="" id="{9211EAA8-FC5C-43F5-8118-9B345AB5437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4DBB8638-D276-4C18-BC2A-EA3A5D18D26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1ACED1DD-C708-45DC-A01A-AF4BE0F4E2B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DD56C70A-24C5-4FB2-AE31-0B920414D87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47498</xdr:rowOff>
    </xdr:from>
    <xdr:to>
      <xdr:col>116</xdr:col>
      <xdr:colOff>114300</xdr:colOff>
      <xdr:row>86</xdr:row>
      <xdr:rowOff>149098</xdr:rowOff>
    </xdr:to>
    <xdr:sp macro="" textlink="">
      <xdr:nvSpPr>
        <xdr:cNvPr id="608" name="楕円 607">
          <a:extLst>
            <a:ext uri="{FF2B5EF4-FFF2-40B4-BE49-F238E27FC236}">
              <a16:creationId xmlns:a16="http://schemas.microsoft.com/office/drawing/2014/main" xmlns="" id="{A643C52F-003D-45A7-8A7D-F9C983181CD9}"/>
            </a:ext>
          </a:extLst>
        </xdr:cNvPr>
        <xdr:cNvSpPr/>
      </xdr:nvSpPr>
      <xdr:spPr>
        <a:xfrm>
          <a:off x="19458940" y="144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133875</xdr:rowOff>
    </xdr:from>
    <xdr:ext cx="469744" cy="259045"/>
    <xdr:sp macro="" textlink="">
      <xdr:nvSpPr>
        <xdr:cNvPr id="609" name="【消防施設】&#10;一人当たり面積該当値テキスト">
          <a:extLst>
            <a:ext uri="{FF2B5EF4-FFF2-40B4-BE49-F238E27FC236}">
              <a16:creationId xmlns:a16="http://schemas.microsoft.com/office/drawing/2014/main" xmlns="" id="{75F66EE9-E745-49A2-AFC6-B11C4AB79096}"/>
            </a:ext>
          </a:extLst>
        </xdr:cNvPr>
        <xdr:cNvSpPr txBox="1"/>
      </xdr:nvSpPr>
      <xdr:spPr>
        <a:xfrm>
          <a:off x="19547840" y="1438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48070</xdr:rowOff>
    </xdr:from>
    <xdr:to>
      <xdr:col>112</xdr:col>
      <xdr:colOff>38100</xdr:colOff>
      <xdr:row>86</xdr:row>
      <xdr:rowOff>149670</xdr:rowOff>
    </xdr:to>
    <xdr:sp macro="" textlink="">
      <xdr:nvSpPr>
        <xdr:cNvPr id="610" name="楕円 609">
          <a:extLst>
            <a:ext uri="{FF2B5EF4-FFF2-40B4-BE49-F238E27FC236}">
              <a16:creationId xmlns:a16="http://schemas.microsoft.com/office/drawing/2014/main" xmlns="" id="{BF87FA7D-511F-4CBE-B742-370CBEB923ED}"/>
            </a:ext>
          </a:extLst>
        </xdr:cNvPr>
        <xdr:cNvSpPr/>
      </xdr:nvSpPr>
      <xdr:spPr>
        <a:xfrm>
          <a:off x="18735040" y="14465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98298</xdr:rowOff>
    </xdr:from>
    <xdr:to>
      <xdr:col>116</xdr:col>
      <xdr:colOff>63500</xdr:colOff>
      <xdr:row>86</xdr:row>
      <xdr:rowOff>98870</xdr:rowOff>
    </xdr:to>
    <xdr:cxnSp macro="">
      <xdr:nvCxnSpPr>
        <xdr:cNvPr id="611" name="直線コネクタ 610">
          <a:extLst>
            <a:ext uri="{FF2B5EF4-FFF2-40B4-BE49-F238E27FC236}">
              <a16:creationId xmlns:a16="http://schemas.microsoft.com/office/drawing/2014/main" xmlns="" id="{32C4493F-E3C7-43E6-A065-F7B7E978768A}"/>
            </a:ext>
          </a:extLst>
        </xdr:cNvPr>
        <xdr:cNvCxnSpPr/>
      </xdr:nvCxnSpPr>
      <xdr:spPr>
        <a:xfrm flipV="1">
          <a:off x="18778220" y="14515338"/>
          <a:ext cx="7315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48640</xdr:rowOff>
    </xdr:from>
    <xdr:to>
      <xdr:col>107</xdr:col>
      <xdr:colOff>101600</xdr:colOff>
      <xdr:row>86</xdr:row>
      <xdr:rowOff>150240</xdr:rowOff>
    </xdr:to>
    <xdr:sp macro="" textlink="">
      <xdr:nvSpPr>
        <xdr:cNvPr id="612" name="楕円 611">
          <a:extLst>
            <a:ext uri="{FF2B5EF4-FFF2-40B4-BE49-F238E27FC236}">
              <a16:creationId xmlns:a16="http://schemas.microsoft.com/office/drawing/2014/main" xmlns="" id="{E762D33A-D366-4FCB-B1C3-8C1BD7BAB046}"/>
            </a:ext>
          </a:extLst>
        </xdr:cNvPr>
        <xdr:cNvSpPr/>
      </xdr:nvSpPr>
      <xdr:spPr>
        <a:xfrm>
          <a:off x="17937480" y="144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98870</xdr:rowOff>
    </xdr:from>
    <xdr:to>
      <xdr:col>111</xdr:col>
      <xdr:colOff>177800</xdr:colOff>
      <xdr:row>86</xdr:row>
      <xdr:rowOff>99440</xdr:rowOff>
    </xdr:to>
    <xdr:cxnSp macro="">
      <xdr:nvCxnSpPr>
        <xdr:cNvPr id="613" name="直線コネクタ 612">
          <a:extLst>
            <a:ext uri="{FF2B5EF4-FFF2-40B4-BE49-F238E27FC236}">
              <a16:creationId xmlns:a16="http://schemas.microsoft.com/office/drawing/2014/main" xmlns="" id="{F357096C-BEC4-4D3F-BED7-0B0A0B60B57A}"/>
            </a:ext>
          </a:extLst>
        </xdr:cNvPr>
        <xdr:cNvCxnSpPr/>
      </xdr:nvCxnSpPr>
      <xdr:spPr>
        <a:xfrm flipV="1">
          <a:off x="17988280" y="14515910"/>
          <a:ext cx="78994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48831</xdr:rowOff>
    </xdr:from>
    <xdr:to>
      <xdr:col>102</xdr:col>
      <xdr:colOff>165100</xdr:colOff>
      <xdr:row>86</xdr:row>
      <xdr:rowOff>150431</xdr:rowOff>
    </xdr:to>
    <xdr:sp macro="" textlink="">
      <xdr:nvSpPr>
        <xdr:cNvPr id="614" name="楕円 613">
          <a:extLst>
            <a:ext uri="{FF2B5EF4-FFF2-40B4-BE49-F238E27FC236}">
              <a16:creationId xmlns:a16="http://schemas.microsoft.com/office/drawing/2014/main" xmlns="" id="{8EE8206D-81E5-45EA-B56D-75F29A5BD274}"/>
            </a:ext>
          </a:extLst>
        </xdr:cNvPr>
        <xdr:cNvSpPr/>
      </xdr:nvSpPr>
      <xdr:spPr>
        <a:xfrm>
          <a:off x="17162780" y="14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99440</xdr:rowOff>
    </xdr:from>
    <xdr:to>
      <xdr:col>107</xdr:col>
      <xdr:colOff>50800</xdr:colOff>
      <xdr:row>86</xdr:row>
      <xdr:rowOff>99631</xdr:rowOff>
    </xdr:to>
    <xdr:cxnSp macro="">
      <xdr:nvCxnSpPr>
        <xdr:cNvPr id="615" name="直線コネクタ 614">
          <a:extLst>
            <a:ext uri="{FF2B5EF4-FFF2-40B4-BE49-F238E27FC236}">
              <a16:creationId xmlns:a16="http://schemas.microsoft.com/office/drawing/2014/main" xmlns="" id="{C6F29FDA-803E-4C8A-9EC0-C6F76D34EFBF}"/>
            </a:ext>
          </a:extLst>
        </xdr:cNvPr>
        <xdr:cNvCxnSpPr/>
      </xdr:nvCxnSpPr>
      <xdr:spPr>
        <a:xfrm flipV="1">
          <a:off x="17213580" y="14516480"/>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616" name="n_1aveValue【消防施設】&#10;一人当たり面積">
          <a:extLst>
            <a:ext uri="{FF2B5EF4-FFF2-40B4-BE49-F238E27FC236}">
              <a16:creationId xmlns:a16="http://schemas.microsoft.com/office/drawing/2014/main" xmlns="" id="{BD34FCCA-D337-44F8-94DF-830BCF6E31BE}"/>
            </a:ext>
          </a:extLst>
        </xdr:cNvPr>
        <xdr:cNvSpPr txBox="1"/>
      </xdr:nvSpPr>
      <xdr:spPr>
        <a:xfrm>
          <a:off x="18561127" y="141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617" name="n_2aveValue【消防施設】&#10;一人当たり面積">
          <a:extLst>
            <a:ext uri="{FF2B5EF4-FFF2-40B4-BE49-F238E27FC236}">
              <a16:creationId xmlns:a16="http://schemas.microsoft.com/office/drawing/2014/main" xmlns="" id="{7C97CBCB-D11F-4DEE-8B60-70491C2DD0C1}"/>
            </a:ext>
          </a:extLst>
        </xdr:cNvPr>
        <xdr:cNvSpPr txBox="1"/>
      </xdr:nvSpPr>
      <xdr:spPr>
        <a:xfrm>
          <a:off x="17776267" y="141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618" name="n_3aveValue【消防施設】&#10;一人当たり面積">
          <a:extLst>
            <a:ext uri="{FF2B5EF4-FFF2-40B4-BE49-F238E27FC236}">
              <a16:creationId xmlns:a16="http://schemas.microsoft.com/office/drawing/2014/main" xmlns="" id="{40832370-7E08-497C-AC24-3806C6C40667}"/>
            </a:ext>
          </a:extLst>
        </xdr:cNvPr>
        <xdr:cNvSpPr txBox="1"/>
      </xdr:nvSpPr>
      <xdr:spPr>
        <a:xfrm>
          <a:off x="17001567" y="142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120477</xdr:rowOff>
    </xdr:from>
    <xdr:ext cx="469744" cy="259045"/>
    <xdr:sp macro="" textlink="">
      <xdr:nvSpPr>
        <xdr:cNvPr id="619" name="n_4aveValue【消防施設】&#10;一人当たり面積">
          <a:extLst>
            <a:ext uri="{FF2B5EF4-FFF2-40B4-BE49-F238E27FC236}">
              <a16:creationId xmlns:a16="http://schemas.microsoft.com/office/drawing/2014/main" xmlns="" id="{3EDAAAA2-FE66-44CA-AFCB-67035D9AE078}"/>
            </a:ext>
          </a:extLst>
        </xdr:cNvPr>
        <xdr:cNvSpPr txBox="1"/>
      </xdr:nvSpPr>
      <xdr:spPr>
        <a:xfrm>
          <a:off x="16226867" y="142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140797</xdr:rowOff>
    </xdr:from>
    <xdr:ext cx="469744" cy="259045"/>
    <xdr:sp macro="" textlink="">
      <xdr:nvSpPr>
        <xdr:cNvPr id="620" name="n_1mainValue【消防施設】&#10;一人当たり面積">
          <a:extLst>
            <a:ext uri="{FF2B5EF4-FFF2-40B4-BE49-F238E27FC236}">
              <a16:creationId xmlns:a16="http://schemas.microsoft.com/office/drawing/2014/main" xmlns="" id="{170BD6FA-C569-4689-BCC4-2CBE05081183}"/>
            </a:ext>
          </a:extLst>
        </xdr:cNvPr>
        <xdr:cNvSpPr txBox="1"/>
      </xdr:nvSpPr>
      <xdr:spPr>
        <a:xfrm>
          <a:off x="18561127" y="1455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141367</xdr:rowOff>
    </xdr:from>
    <xdr:ext cx="469744" cy="259045"/>
    <xdr:sp macro="" textlink="">
      <xdr:nvSpPr>
        <xdr:cNvPr id="621" name="n_2mainValue【消防施設】&#10;一人当たり面積">
          <a:extLst>
            <a:ext uri="{FF2B5EF4-FFF2-40B4-BE49-F238E27FC236}">
              <a16:creationId xmlns:a16="http://schemas.microsoft.com/office/drawing/2014/main" xmlns="" id="{4966D4EF-B2CF-4A6C-A672-F066DF81DA70}"/>
            </a:ext>
          </a:extLst>
        </xdr:cNvPr>
        <xdr:cNvSpPr txBox="1"/>
      </xdr:nvSpPr>
      <xdr:spPr>
        <a:xfrm>
          <a:off x="17776267" y="1455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141558</xdr:rowOff>
    </xdr:from>
    <xdr:ext cx="469744" cy="259045"/>
    <xdr:sp macro="" textlink="">
      <xdr:nvSpPr>
        <xdr:cNvPr id="622" name="n_3mainValue【消防施設】&#10;一人当たり面積">
          <a:extLst>
            <a:ext uri="{FF2B5EF4-FFF2-40B4-BE49-F238E27FC236}">
              <a16:creationId xmlns:a16="http://schemas.microsoft.com/office/drawing/2014/main" xmlns="" id="{29985860-6262-49FF-85BA-B1932EC12394}"/>
            </a:ext>
          </a:extLst>
        </xdr:cNvPr>
        <xdr:cNvSpPr txBox="1"/>
      </xdr:nvSpPr>
      <xdr:spPr>
        <a:xfrm>
          <a:off x="17001567" y="1455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a:extLst>
            <a:ext uri="{FF2B5EF4-FFF2-40B4-BE49-F238E27FC236}">
              <a16:creationId xmlns:a16="http://schemas.microsoft.com/office/drawing/2014/main" xmlns="" id="{3425E014-F2A7-4FC2-A227-EFB0580C277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a:extLst>
            <a:ext uri="{FF2B5EF4-FFF2-40B4-BE49-F238E27FC236}">
              <a16:creationId xmlns:a16="http://schemas.microsoft.com/office/drawing/2014/main" xmlns="" id="{2E2DB2C6-C7DA-4EBB-B96D-B8CC0653677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a:extLst>
            <a:ext uri="{FF2B5EF4-FFF2-40B4-BE49-F238E27FC236}">
              <a16:creationId xmlns:a16="http://schemas.microsoft.com/office/drawing/2014/main" xmlns="" id="{14B5BA21-0726-484B-A4BC-629616E8882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a:extLst>
            <a:ext uri="{FF2B5EF4-FFF2-40B4-BE49-F238E27FC236}">
              <a16:creationId xmlns:a16="http://schemas.microsoft.com/office/drawing/2014/main" xmlns="" id="{4AE839EE-451B-4A97-A2EB-D8A98E84887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a:extLst>
            <a:ext uri="{FF2B5EF4-FFF2-40B4-BE49-F238E27FC236}">
              <a16:creationId xmlns:a16="http://schemas.microsoft.com/office/drawing/2014/main" xmlns="" id="{C68DE73F-2291-4E67-8572-2AC3FD3739B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a:extLst>
            <a:ext uri="{FF2B5EF4-FFF2-40B4-BE49-F238E27FC236}">
              <a16:creationId xmlns:a16="http://schemas.microsoft.com/office/drawing/2014/main" xmlns="" id="{A5A7948E-D861-44EB-B913-4347974193C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a:extLst>
            <a:ext uri="{FF2B5EF4-FFF2-40B4-BE49-F238E27FC236}">
              <a16:creationId xmlns:a16="http://schemas.microsoft.com/office/drawing/2014/main" xmlns="" id="{9F7FE79A-7071-4CBC-B967-4B4434993EC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a:extLst>
            <a:ext uri="{FF2B5EF4-FFF2-40B4-BE49-F238E27FC236}">
              <a16:creationId xmlns:a16="http://schemas.microsoft.com/office/drawing/2014/main" xmlns="" id="{887BF689-49A2-4F6C-B9DF-D7DE8AA69F0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a:extLst>
            <a:ext uri="{FF2B5EF4-FFF2-40B4-BE49-F238E27FC236}">
              <a16:creationId xmlns:a16="http://schemas.microsoft.com/office/drawing/2014/main" xmlns="" id="{CC5ADED0-C76F-4A4E-8ED3-C585D25F79D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a:extLst>
            <a:ext uri="{FF2B5EF4-FFF2-40B4-BE49-F238E27FC236}">
              <a16:creationId xmlns:a16="http://schemas.microsoft.com/office/drawing/2014/main" xmlns="" id="{CD93B6FB-5A7D-4628-AFD0-2565B0803FF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3" name="テキスト ボックス 632">
          <a:extLst>
            <a:ext uri="{FF2B5EF4-FFF2-40B4-BE49-F238E27FC236}">
              <a16:creationId xmlns:a16="http://schemas.microsoft.com/office/drawing/2014/main" xmlns="" id="{1252613F-C8C6-445C-9830-069E5D5768C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4" name="直線コネクタ 633">
          <a:extLst>
            <a:ext uri="{FF2B5EF4-FFF2-40B4-BE49-F238E27FC236}">
              <a16:creationId xmlns:a16="http://schemas.microsoft.com/office/drawing/2014/main" xmlns="" id="{B2A590C8-5DDE-4134-8690-51AFD57A49CF}"/>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35" name="テキスト ボックス 634">
          <a:extLst>
            <a:ext uri="{FF2B5EF4-FFF2-40B4-BE49-F238E27FC236}">
              <a16:creationId xmlns:a16="http://schemas.microsoft.com/office/drawing/2014/main" xmlns="" id="{A728A273-83F0-4596-8057-EFBBD149DF41}"/>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6" name="直線コネクタ 635">
          <a:extLst>
            <a:ext uri="{FF2B5EF4-FFF2-40B4-BE49-F238E27FC236}">
              <a16:creationId xmlns:a16="http://schemas.microsoft.com/office/drawing/2014/main" xmlns="" id="{2E599748-89C3-4FC4-B121-1E809EE00DA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7" name="テキスト ボックス 636">
          <a:extLst>
            <a:ext uri="{FF2B5EF4-FFF2-40B4-BE49-F238E27FC236}">
              <a16:creationId xmlns:a16="http://schemas.microsoft.com/office/drawing/2014/main" xmlns="" id="{4EDB24DF-699D-49F2-9659-572F41CC94C9}"/>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8" name="直線コネクタ 637">
          <a:extLst>
            <a:ext uri="{FF2B5EF4-FFF2-40B4-BE49-F238E27FC236}">
              <a16:creationId xmlns:a16="http://schemas.microsoft.com/office/drawing/2014/main" xmlns="" id="{FE5AF599-454F-44D3-BB50-71285541BEE3}"/>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9" name="テキスト ボックス 638">
          <a:extLst>
            <a:ext uri="{FF2B5EF4-FFF2-40B4-BE49-F238E27FC236}">
              <a16:creationId xmlns:a16="http://schemas.microsoft.com/office/drawing/2014/main" xmlns="" id="{1E192CE3-C495-4093-B2FD-6F5BDA870507}"/>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0" name="直線コネクタ 639">
          <a:extLst>
            <a:ext uri="{FF2B5EF4-FFF2-40B4-BE49-F238E27FC236}">
              <a16:creationId xmlns:a16="http://schemas.microsoft.com/office/drawing/2014/main" xmlns="" id="{CDE9D00A-A7E3-46D0-8249-62F85F6D122C}"/>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1" name="テキスト ボックス 640">
          <a:extLst>
            <a:ext uri="{FF2B5EF4-FFF2-40B4-BE49-F238E27FC236}">
              <a16:creationId xmlns:a16="http://schemas.microsoft.com/office/drawing/2014/main" xmlns="" id="{09F25F51-D5EF-4AD8-BE41-AF04F04A2FE3}"/>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xmlns="" id="{AED5DD9A-7831-4992-9BB3-5B34C3EB59C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3" name="テキスト ボックス 642">
          <a:extLst>
            <a:ext uri="{FF2B5EF4-FFF2-40B4-BE49-F238E27FC236}">
              <a16:creationId xmlns:a16="http://schemas.microsoft.com/office/drawing/2014/main" xmlns="" id="{5E16D4AE-55B1-4FF1-B0F7-5C2C1F097E0C}"/>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庁舎】&#10;有形固定資産減価償却率グラフ枠">
          <a:extLst>
            <a:ext uri="{FF2B5EF4-FFF2-40B4-BE49-F238E27FC236}">
              <a16:creationId xmlns:a16="http://schemas.microsoft.com/office/drawing/2014/main" xmlns="" id="{147F1261-5D86-4E57-B493-89377807C69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645" name="直線コネクタ 644">
          <a:extLst>
            <a:ext uri="{FF2B5EF4-FFF2-40B4-BE49-F238E27FC236}">
              <a16:creationId xmlns:a16="http://schemas.microsoft.com/office/drawing/2014/main" xmlns="" id="{FA21CADB-DA1C-44B1-9E80-3D44B7F7E034}"/>
            </a:ext>
          </a:extLst>
        </xdr:cNvPr>
        <xdr:cNvCxnSpPr/>
      </xdr:nvCxnSpPr>
      <xdr:spPr>
        <a:xfrm flipV="1">
          <a:off x="14375764" y="1678305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46" name="【庁舎】&#10;有形固定資産減価償却率最小値テキスト">
          <a:extLst>
            <a:ext uri="{FF2B5EF4-FFF2-40B4-BE49-F238E27FC236}">
              <a16:creationId xmlns:a16="http://schemas.microsoft.com/office/drawing/2014/main" xmlns="" id="{90C8BD1A-1B10-4C5F-B5B8-7BA79421928D}"/>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47" name="直線コネクタ 646">
          <a:extLst>
            <a:ext uri="{FF2B5EF4-FFF2-40B4-BE49-F238E27FC236}">
              <a16:creationId xmlns:a16="http://schemas.microsoft.com/office/drawing/2014/main" xmlns="" id="{7C5C2F61-1167-4855-B008-F7E4E44E37BC}"/>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48" name="【庁舎】&#10;有形固定資産減価償却率最大値テキスト">
          <a:extLst>
            <a:ext uri="{FF2B5EF4-FFF2-40B4-BE49-F238E27FC236}">
              <a16:creationId xmlns:a16="http://schemas.microsoft.com/office/drawing/2014/main" xmlns="" id="{ABB263E6-E5EF-4642-B773-FCD4C992F31D}"/>
            </a:ext>
          </a:extLst>
        </xdr:cNvPr>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49" name="直線コネクタ 648">
          <a:extLst>
            <a:ext uri="{FF2B5EF4-FFF2-40B4-BE49-F238E27FC236}">
              <a16:creationId xmlns:a16="http://schemas.microsoft.com/office/drawing/2014/main" xmlns="" id="{BB4C9559-5A38-4DB3-8832-F17BC081B244}"/>
            </a:ext>
          </a:extLst>
        </xdr:cNvPr>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650" name="【庁舎】&#10;有形固定資産減価償却率平均値テキスト">
          <a:extLst>
            <a:ext uri="{FF2B5EF4-FFF2-40B4-BE49-F238E27FC236}">
              <a16:creationId xmlns:a16="http://schemas.microsoft.com/office/drawing/2014/main" xmlns="" id="{E3AB3FC7-7BE6-4BD7-9BD7-B04E408E81E4}"/>
            </a:ext>
          </a:extLst>
        </xdr:cNvPr>
        <xdr:cNvSpPr txBox="1"/>
      </xdr:nvSpPr>
      <xdr:spPr>
        <a:xfrm>
          <a:off x="14414500" y="17257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51" name="フローチャート: 判断 650">
          <a:extLst>
            <a:ext uri="{FF2B5EF4-FFF2-40B4-BE49-F238E27FC236}">
              <a16:creationId xmlns:a16="http://schemas.microsoft.com/office/drawing/2014/main" xmlns="" id="{A06EAC40-DD6C-4CA4-83B2-36D8C6D26E6B}"/>
            </a:ext>
          </a:extLst>
        </xdr:cNvPr>
        <xdr:cNvSpPr/>
      </xdr:nvSpPr>
      <xdr:spPr>
        <a:xfrm>
          <a:off x="14325600" y="174020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652" name="フローチャート: 判断 651">
          <a:extLst>
            <a:ext uri="{FF2B5EF4-FFF2-40B4-BE49-F238E27FC236}">
              <a16:creationId xmlns:a16="http://schemas.microsoft.com/office/drawing/2014/main" xmlns="" id="{49836A4F-A5B1-490B-84F9-3BDE2359594A}"/>
            </a:ext>
          </a:extLst>
        </xdr:cNvPr>
        <xdr:cNvSpPr/>
      </xdr:nvSpPr>
      <xdr:spPr>
        <a:xfrm>
          <a:off x="13578840" y="173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53" name="フローチャート: 判断 652">
          <a:extLst>
            <a:ext uri="{FF2B5EF4-FFF2-40B4-BE49-F238E27FC236}">
              <a16:creationId xmlns:a16="http://schemas.microsoft.com/office/drawing/2014/main" xmlns="" id="{3C88EFE2-2C55-41B6-935A-2D324768004A}"/>
            </a:ext>
          </a:extLst>
        </xdr:cNvPr>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54" name="フローチャート: 判断 653">
          <a:extLst>
            <a:ext uri="{FF2B5EF4-FFF2-40B4-BE49-F238E27FC236}">
              <a16:creationId xmlns:a16="http://schemas.microsoft.com/office/drawing/2014/main" xmlns="" id="{EB740247-8DBD-416D-882A-493A2E69F2D6}"/>
            </a:ext>
          </a:extLst>
        </xdr:cNvPr>
        <xdr:cNvSpPr/>
      </xdr:nvSpPr>
      <xdr:spPr>
        <a:xfrm>
          <a:off x="12029440" y="17216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157987</xdr:rowOff>
    </xdr:from>
    <xdr:to>
      <xdr:col>67</xdr:col>
      <xdr:colOff>101600</xdr:colOff>
      <xdr:row>103</xdr:row>
      <xdr:rowOff>88137</xdr:rowOff>
    </xdr:to>
    <xdr:sp macro="" textlink="">
      <xdr:nvSpPr>
        <xdr:cNvPr id="655" name="フローチャート: 判断 654">
          <a:extLst>
            <a:ext uri="{FF2B5EF4-FFF2-40B4-BE49-F238E27FC236}">
              <a16:creationId xmlns:a16="http://schemas.microsoft.com/office/drawing/2014/main" xmlns="" id="{339F59C0-A7C7-4924-8690-9218872B3BB7}"/>
            </a:ext>
          </a:extLst>
        </xdr:cNvPr>
        <xdr:cNvSpPr/>
      </xdr:nvSpPr>
      <xdr:spPr>
        <a:xfrm>
          <a:off x="11231880" y="1725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xmlns="" id="{C89D6609-F89C-481E-873A-C2B073FCB21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xmlns="" id="{AA034AA4-2DF7-44DE-84C5-F04D91973E8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xmlns="" id="{C1FACFAB-B8B5-4147-B2C4-750040FBC9B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xmlns="" id="{1C13F271-C8A5-472C-95D0-97297289748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xmlns="" id="{DFE707A9-2502-41CB-9837-E36A59BFB6F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77978</xdr:rowOff>
    </xdr:from>
    <xdr:to>
      <xdr:col>85</xdr:col>
      <xdr:colOff>177800</xdr:colOff>
      <xdr:row>105</xdr:row>
      <xdr:rowOff>8128</xdr:rowOff>
    </xdr:to>
    <xdr:sp macro="" textlink="">
      <xdr:nvSpPr>
        <xdr:cNvPr id="661" name="楕円 660">
          <a:extLst>
            <a:ext uri="{FF2B5EF4-FFF2-40B4-BE49-F238E27FC236}">
              <a16:creationId xmlns:a16="http://schemas.microsoft.com/office/drawing/2014/main" xmlns="" id="{3DE9547D-3457-44F4-B1F1-BEA65FC08F51}"/>
            </a:ext>
          </a:extLst>
        </xdr:cNvPr>
        <xdr:cNvSpPr/>
      </xdr:nvSpPr>
      <xdr:spPr>
        <a:xfrm>
          <a:off x="14325600" y="175125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56405</xdr:rowOff>
    </xdr:from>
    <xdr:ext cx="405111" cy="259045"/>
    <xdr:sp macro="" textlink="">
      <xdr:nvSpPr>
        <xdr:cNvPr id="662" name="【庁舎】&#10;有形固定資産減価償却率該当値テキスト">
          <a:extLst>
            <a:ext uri="{FF2B5EF4-FFF2-40B4-BE49-F238E27FC236}">
              <a16:creationId xmlns:a16="http://schemas.microsoft.com/office/drawing/2014/main" xmlns="" id="{EF514E84-DDAE-4B3E-8864-057B9081363D}"/>
            </a:ext>
          </a:extLst>
        </xdr:cNvPr>
        <xdr:cNvSpPr txBox="1"/>
      </xdr:nvSpPr>
      <xdr:spPr>
        <a:xfrm>
          <a:off x="14414500" y="1749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663" name="楕円 662">
          <a:extLst>
            <a:ext uri="{FF2B5EF4-FFF2-40B4-BE49-F238E27FC236}">
              <a16:creationId xmlns:a16="http://schemas.microsoft.com/office/drawing/2014/main" xmlns="" id="{16EF94AA-7A82-419A-89A7-34750A184D9E}"/>
            </a:ext>
          </a:extLst>
        </xdr:cNvPr>
        <xdr:cNvSpPr/>
      </xdr:nvSpPr>
      <xdr:spPr>
        <a:xfrm>
          <a:off x="13578840" y="1746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83058</xdr:rowOff>
    </xdr:from>
    <xdr:to>
      <xdr:col>85</xdr:col>
      <xdr:colOff>127000</xdr:colOff>
      <xdr:row>104</xdr:row>
      <xdr:rowOff>128778</xdr:rowOff>
    </xdr:to>
    <xdr:cxnSp macro="">
      <xdr:nvCxnSpPr>
        <xdr:cNvPr id="664" name="直線コネクタ 663">
          <a:extLst>
            <a:ext uri="{FF2B5EF4-FFF2-40B4-BE49-F238E27FC236}">
              <a16:creationId xmlns:a16="http://schemas.microsoft.com/office/drawing/2014/main" xmlns="" id="{A5E01BF5-2E11-464F-B839-4FAC138A7EDD}"/>
            </a:ext>
          </a:extLst>
        </xdr:cNvPr>
        <xdr:cNvCxnSpPr/>
      </xdr:nvCxnSpPr>
      <xdr:spPr>
        <a:xfrm>
          <a:off x="13629640" y="17517618"/>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65" name="楕円 664">
          <a:extLst>
            <a:ext uri="{FF2B5EF4-FFF2-40B4-BE49-F238E27FC236}">
              <a16:creationId xmlns:a16="http://schemas.microsoft.com/office/drawing/2014/main" xmlns="" id="{E0E08AAB-05F9-402C-A562-E8FC9C0DB131}"/>
            </a:ext>
          </a:extLst>
        </xdr:cNvPr>
        <xdr:cNvSpPr/>
      </xdr:nvSpPr>
      <xdr:spPr>
        <a:xfrm>
          <a:off x="1280414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83058</xdr:rowOff>
    </xdr:to>
    <xdr:cxnSp macro="">
      <xdr:nvCxnSpPr>
        <xdr:cNvPr id="666" name="直線コネクタ 665">
          <a:extLst>
            <a:ext uri="{FF2B5EF4-FFF2-40B4-BE49-F238E27FC236}">
              <a16:creationId xmlns:a16="http://schemas.microsoft.com/office/drawing/2014/main" xmlns="" id="{5251D2B5-DA76-4A18-BAEF-7D918B0E7A3A}"/>
            </a:ext>
          </a:extLst>
        </xdr:cNvPr>
        <xdr:cNvCxnSpPr/>
      </xdr:nvCxnSpPr>
      <xdr:spPr>
        <a:xfrm>
          <a:off x="12854940" y="17476471"/>
          <a:ext cx="7747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155702</xdr:rowOff>
    </xdr:from>
    <xdr:to>
      <xdr:col>72</xdr:col>
      <xdr:colOff>38100</xdr:colOff>
      <xdr:row>104</xdr:row>
      <xdr:rowOff>85852</xdr:rowOff>
    </xdr:to>
    <xdr:sp macro="" textlink="">
      <xdr:nvSpPr>
        <xdr:cNvPr id="667" name="楕円 666">
          <a:extLst>
            <a:ext uri="{FF2B5EF4-FFF2-40B4-BE49-F238E27FC236}">
              <a16:creationId xmlns:a16="http://schemas.microsoft.com/office/drawing/2014/main" xmlns="" id="{2E71DF98-1755-4ADA-AC3C-D0D11E961702}"/>
            </a:ext>
          </a:extLst>
        </xdr:cNvPr>
        <xdr:cNvSpPr/>
      </xdr:nvSpPr>
      <xdr:spPr>
        <a:xfrm>
          <a:off x="12029440" y="17422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35052</xdr:rowOff>
    </xdr:from>
    <xdr:to>
      <xdr:col>76</xdr:col>
      <xdr:colOff>114300</xdr:colOff>
      <xdr:row>104</xdr:row>
      <xdr:rowOff>41911</xdr:rowOff>
    </xdr:to>
    <xdr:cxnSp macro="">
      <xdr:nvCxnSpPr>
        <xdr:cNvPr id="668" name="直線コネクタ 667">
          <a:extLst>
            <a:ext uri="{FF2B5EF4-FFF2-40B4-BE49-F238E27FC236}">
              <a16:creationId xmlns:a16="http://schemas.microsoft.com/office/drawing/2014/main" xmlns="" id="{2D7D91CD-6F36-44D9-8466-3A2545BB281F}"/>
            </a:ext>
          </a:extLst>
        </xdr:cNvPr>
        <xdr:cNvCxnSpPr/>
      </xdr:nvCxnSpPr>
      <xdr:spPr>
        <a:xfrm>
          <a:off x="12072620" y="17469612"/>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84837</xdr:rowOff>
    </xdr:from>
    <xdr:to>
      <xdr:col>67</xdr:col>
      <xdr:colOff>101600</xdr:colOff>
      <xdr:row>104</xdr:row>
      <xdr:rowOff>14987</xdr:rowOff>
    </xdr:to>
    <xdr:sp macro="" textlink="">
      <xdr:nvSpPr>
        <xdr:cNvPr id="669" name="楕円 668">
          <a:extLst>
            <a:ext uri="{FF2B5EF4-FFF2-40B4-BE49-F238E27FC236}">
              <a16:creationId xmlns:a16="http://schemas.microsoft.com/office/drawing/2014/main" xmlns="" id="{28B0DACF-6B10-40F6-AAF7-59026F65F1CD}"/>
            </a:ext>
          </a:extLst>
        </xdr:cNvPr>
        <xdr:cNvSpPr/>
      </xdr:nvSpPr>
      <xdr:spPr>
        <a:xfrm>
          <a:off x="11231880" y="17351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135637</xdr:rowOff>
    </xdr:from>
    <xdr:to>
      <xdr:col>71</xdr:col>
      <xdr:colOff>177800</xdr:colOff>
      <xdr:row>104</xdr:row>
      <xdr:rowOff>35052</xdr:rowOff>
    </xdr:to>
    <xdr:cxnSp macro="">
      <xdr:nvCxnSpPr>
        <xdr:cNvPr id="670" name="直線コネクタ 669">
          <a:extLst>
            <a:ext uri="{FF2B5EF4-FFF2-40B4-BE49-F238E27FC236}">
              <a16:creationId xmlns:a16="http://schemas.microsoft.com/office/drawing/2014/main" xmlns="" id="{8C3E2967-AEC8-406B-8781-46DDD2ED2890}"/>
            </a:ext>
          </a:extLst>
        </xdr:cNvPr>
        <xdr:cNvCxnSpPr/>
      </xdr:nvCxnSpPr>
      <xdr:spPr>
        <a:xfrm>
          <a:off x="11282680" y="17402557"/>
          <a:ext cx="789940" cy="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671" name="n_1aveValue【庁舎】&#10;有形固定資産減価償却率">
          <a:extLst>
            <a:ext uri="{FF2B5EF4-FFF2-40B4-BE49-F238E27FC236}">
              <a16:creationId xmlns:a16="http://schemas.microsoft.com/office/drawing/2014/main" xmlns="" id="{AA6201E3-E42C-495C-9095-0DA633F1652E}"/>
            </a:ext>
          </a:extLst>
        </xdr:cNvPr>
        <xdr:cNvSpPr txBox="1"/>
      </xdr:nvSpPr>
      <xdr:spPr>
        <a:xfrm>
          <a:off x="13437244" y="1710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72" name="n_2aveValue【庁舎】&#10;有形固定資産減価償却率">
          <a:extLst>
            <a:ext uri="{FF2B5EF4-FFF2-40B4-BE49-F238E27FC236}">
              <a16:creationId xmlns:a16="http://schemas.microsoft.com/office/drawing/2014/main" xmlns="" id="{A5D3C81E-6BA9-425C-ACBA-2A8FE6E548AC}"/>
            </a:ext>
          </a:extLst>
        </xdr:cNvPr>
        <xdr:cNvSpPr txBox="1"/>
      </xdr:nvSpPr>
      <xdr:spPr>
        <a:xfrm>
          <a:off x="126752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73" name="n_3aveValue【庁舎】&#10;有形固定資産減価償却率">
          <a:extLst>
            <a:ext uri="{FF2B5EF4-FFF2-40B4-BE49-F238E27FC236}">
              <a16:creationId xmlns:a16="http://schemas.microsoft.com/office/drawing/2014/main" xmlns="" id="{680A0B3C-C3D1-4981-8302-BAF49EE25B99}"/>
            </a:ext>
          </a:extLst>
        </xdr:cNvPr>
        <xdr:cNvSpPr txBox="1"/>
      </xdr:nvSpPr>
      <xdr:spPr>
        <a:xfrm>
          <a:off x="119005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104664</xdr:rowOff>
    </xdr:from>
    <xdr:ext cx="405111" cy="259045"/>
    <xdr:sp macro="" textlink="">
      <xdr:nvSpPr>
        <xdr:cNvPr id="674" name="n_4aveValue【庁舎】&#10;有形固定資産減価償却率">
          <a:extLst>
            <a:ext uri="{FF2B5EF4-FFF2-40B4-BE49-F238E27FC236}">
              <a16:creationId xmlns:a16="http://schemas.microsoft.com/office/drawing/2014/main" xmlns="" id="{9700874B-2AE1-4619-B0D1-64AEEDF0C783}"/>
            </a:ext>
          </a:extLst>
        </xdr:cNvPr>
        <xdr:cNvSpPr txBox="1"/>
      </xdr:nvSpPr>
      <xdr:spPr>
        <a:xfrm>
          <a:off x="11102984" y="1703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124985</xdr:rowOff>
    </xdr:from>
    <xdr:ext cx="405111" cy="259045"/>
    <xdr:sp macro="" textlink="">
      <xdr:nvSpPr>
        <xdr:cNvPr id="675" name="n_1mainValue【庁舎】&#10;有形固定資産減価償却率">
          <a:extLst>
            <a:ext uri="{FF2B5EF4-FFF2-40B4-BE49-F238E27FC236}">
              <a16:creationId xmlns:a16="http://schemas.microsoft.com/office/drawing/2014/main" xmlns="" id="{C62E588B-AED5-47F9-8AFC-21939E212C51}"/>
            </a:ext>
          </a:extLst>
        </xdr:cNvPr>
        <xdr:cNvSpPr txBox="1"/>
      </xdr:nvSpPr>
      <xdr:spPr>
        <a:xfrm>
          <a:off x="13437244" y="175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76" name="n_2mainValue【庁舎】&#10;有形固定資産減価償却率">
          <a:extLst>
            <a:ext uri="{FF2B5EF4-FFF2-40B4-BE49-F238E27FC236}">
              <a16:creationId xmlns:a16="http://schemas.microsoft.com/office/drawing/2014/main" xmlns="" id="{B96CF3E1-8DD1-403E-92CC-8AFB3B9B0215}"/>
            </a:ext>
          </a:extLst>
        </xdr:cNvPr>
        <xdr:cNvSpPr txBox="1"/>
      </xdr:nvSpPr>
      <xdr:spPr>
        <a:xfrm>
          <a:off x="12675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76979</xdr:rowOff>
    </xdr:from>
    <xdr:ext cx="405111" cy="259045"/>
    <xdr:sp macro="" textlink="">
      <xdr:nvSpPr>
        <xdr:cNvPr id="677" name="n_3mainValue【庁舎】&#10;有形固定資産減価償却率">
          <a:extLst>
            <a:ext uri="{FF2B5EF4-FFF2-40B4-BE49-F238E27FC236}">
              <a16:creationId xmlns:a16="http://schemas.microsoft.com/office/drawing/2014/main" xmlns="" id="{BC4ACE0B-435D-4567-88CD-B33DDA3CC795}"/>
            </a:ext>
          </a:extLst>
        </xdr:cNvPr>
        <xdr:cNvSpPr txBox="1"/>
      </xdr:nvSpPr>
      <xdr:spPr>
        <a:xfrm>
          <a:off x="11900544" y="1751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6114</xdr:rowOff>
    </xdr:from>
    <xdr:ext cx="405111" cy="259045"/>
    <xdr:sp macro="" textlink="">
      <xdr:nvSpPr>
        <xdr:cNvPr id="678" name="n_4mainValue【庁舎】&#10;有形固定資産減価償却率">
          <a:extLst>
            <a:ext uri="{FF2B5EF4-FFF2-40B4-BE49-F238E27FC236}">
              <a16:creationId xmlns:a16="http://schemas.microsoft.com/office/drawing/2014/main" xmlns="" id="{F87B40FB-3CE7-4185-81CE-6B0A6F5B97B3}"/>
            </a:ext>
          </a:extLst>
        </xdr:cNvPr>
        <xdr:cNvSpPr txBox="1"/>
      </xdr:nvSpPr>
      <xdr:spPr>
        <a:xfrm>
          <a:off x="11102984" y="1744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a:extLst>
            <a:ext uri="{FF2B5EF4-FFF2-40B4-BE49-F238E27FC236}">
              <a16:creationId xmlns:a16="http://schemas.microsoft.com/office/drawing/2014/main" xmlns="" id="{4253C447-2F3D-4F58-B185-EACF774478B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a:extLst>
            <a:ext uri="{FF2B5EF4-FFF2-40B4-BE49-F238E27FC236}">
              <a16:creationId xmlns:a16="http://schemas.microsoft.com/office/drawing/2014/main" xmlns="" id="{0E164BC4-21BA-4909-B9EA-175C53463A1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a:extLst>
            <a:ext uri="{FF2B5EF4-FFF2-40B4-BE49-F238E27FC236}">
              <a16:creationId xmlns:a16="http://schemas.microsoft.com/office/drawing/2014/main" xmlns="" id="{3C41B5AF-154D-43C0-BFDD-5884F0E58EA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a:extLst>
            <a:ext uri="{FF2B5EF4-FFF2-40B4-BE49-F238E27FC236}">
              <a16:creationId xmlns:a16="http://schemas.microsoft.com/office/drawing/2014/main" xmlns="" id="{1161DC69-1F66-4D6F-BDA0-23E36EC930F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a:extLst>
            <a:ext uri="{FF2B5EF4-FFF2-40B4-BE49-F238E27FC236}">
              <a16:creationId xmlns:a16="http://schemas.microsoft.com/office/drawing/2014/main" xmlns="" id="{D58D1CAD-4253-42B7-92F7-9E46826B422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a:extLst>
            <a:ext uri="{FF2B5EF4-FFF2-40B4-BE49-F238E27FC236}">
              <a16:creationId xmlns:a16="http://schemas.microsoft.com/office/drawing/2014/main" xmlns="" id="{D77AF88D-F39C-4B15-9810-13B534E6CE0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a:extLst>
            <a:ext uri="{FF2B5EF4-FFF2-40B4-BE49-F238E27FC236}">
              <a16:creationId xmlns:a16="http://schemas.microsoft.com/office/drawing/2014/main" xmlns="" id="{AC7906D5-0F46-4715-830F-4A385E0E57D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a:extLst>
            <a:ext uri="{FF2B5EF4-FFF2-40B4-BE49-F238E27FC236}">
              <a16:creationId xmlns:a16="http://schemas.microsoft.com/office/drawing/2014/main" xmlns="" id="{6D6F7FBC-91A0-476C-BBFF-607E443A3D9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a:extLst>
            <a:ext uri="{FF2B5EF4-FFF2-40B4-BE49-F238E27FC236}">
              <a16:creationId xmlns:a16="http://schemas.microsoft.com/office/drawing/2014/main" xmlns="" id="{E77E4A79-AA9F-402E-99B9-E76DFC8AAC6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a:extLst>
            <a:ext uri="{FF2B5EF4-FFF2-40B4-BE49-F238E27FC236}">
              <a16:creationId xmlns:a16="http://schemas.microsoft.com/office/drawing/2014/main" xmlns="" id="{C1DD3154-AD67-4FAE-ADA0-0870917F748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9" name="直線コネクタ 688">
          <a:extLst>
            <a:ext uri="{FF2B5EF4-FFF2-40B4-BE49-F238E27FC236}">
              <a16:creationId xmlns:a16="http://schemas.microsoft.com/office/drawing/2014/main" xmlns="" id="{97BE1F91-81DE-4662-983B-28DFB9EB2D7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0" name="テキスト ボックス 689">
          <a:extLst>
            <a:ext uri="{FF2B5EF4-FFF2-40B4-BE49-F238E27FC236}">
              <a16:creationId xmlns:a16="http://schemas.microsoft.com/office/drawing/2014/main" xmlns="" id="{7EF093FB-1044-4716-91C2-84825D6A71B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1" name="直線コネクタ 690">
          <a:extLst>
            <a:ext uri="{FF2B5EF4-FFF2-40B4-BE49-F238E27FC236}">
              <a16:creationId xmlns:a16="http://schemas.microsoft.com/office/drawing/2014/main" xmlns="" id="{EBECED66-8155-49C2-84C7-1E59632D3FB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2" name="テキスト ボックス 691">
          <a:extLst>
            <a:ext uri="{FF2B5EF4-FFF2-40B4-BE49-F238E27FC236}">
              <a16:creationId xmlns:a16="http://schemas.microsoft.com/office/drawing/2014/main" xmlns="" id="{1BD37CB4-5F9E-4724-BD75-0706E10CF428}"/>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3" name="直線コネクタ 692">
          <a:extLst>
            <a:ext uri="{FF2B5EF4-FFF2-40B4-BE49-F238E27FC236}">
              <a16:creationId xmlns:a16="http://schemas.microsoft.com/office/drawing/2014/main" xmlns="" id="{4EE58414-1620-452A-8EA2-4F07C0FCD51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4" name="テキスト ボックス 693">
          <a:extLst>
            <a:ext uri="{FF2B5EF4-FFF2-40B4-BE49-F238E27FC236}">
              <a16:creationId xmlns:a16="http://schemas.microsoft.com/office/drawing/2014/main" xmlns="" id="{D37A5527-6949-40AA-A0CB-334B8342007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5" name="直線コネクタ 694">
          <a:extLst>
            <a:ext uri="{FF2B5EF4-FFF2-40B4-BE49-F238E27FC236}">
              <a16:creationId xmlns:a16="http://schemas.microsoft.com/office/drawing/2014/main" xmlns="" id="{7191F28C-EABF-4935-A0CB-B8853A73E4D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6" name="テキスト ボックス 695">
          <a:extLst>
            <a:ext uri="{FF2B5EF4-FFF2-40B4-BE49-F238E27FC236}">
              <a16:creationId xmlns:a16="http://schemas.microsoft.com/office/drawing/2014/main" xmlns="" id="{54DABC70-4017-4FA9-8119-C4BC7D6CB7A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7" name="直線コネクタ 696">
          <a:extLst>
            <a:ext uri="{FF2B5EF4-FFF2-40B4-BE49-F238E27FC236}">
              <a16:creationId xmlns:a16="http://schemas.microsoft.com/office/drawing/2014/main" xmlns="" id="{CA2BF82C-FB57-40FF-99AF-9F85DD0CA28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8" name="テキスト ボックス 697">
          <a:extLst>
            <a:ext uri="{FF2B5EF4-FFF2-40B4-BE49-F238E27FC236}">
              <a16:creationId xmlns:a16="http://schemas.microsoft.com/office/drawing/2014/main" xmlns="" id="{0C2E29F3-5F51-40A6-9AB4-60F33AC6EEF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a:extLst>
            <a:ext uri="{FF2B5EF4-FFF2-40B4-BE49-F238E27FC236}">
              <a16:creationId xmlns:a16="http://schemas.microsoft.com/office/drawing/2014/main" xmlns="" id="{C4964F99-79F6-49D6-8E3E-0D223B010A8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xmlns="" id="{627CF92B-8536-4433-8BE2-E38CE65CFC3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庁舎】&#10;一人当たり面積グラフ枠">
          <a:extLst>
            <a:ext uri="{FF2B5EF4-FFF2-40B4-BE49-F238E27FC236}">
              <a16:creationId xmlns:a16="http://schemas.microsoft.com/office/drawing/2014/main" xmlns="" id="{0B0A47FC-E832-4DB3-83DA-2E40673E108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702" name="直線コネクタ 701">
          <a:extLst>
            <a:ext uri="{FF2B5EF4-FFF2-40B4-BE49-F238E27FC236}">
              <a16:creationId xmlns:a16="http://schemas.microsoft.com/office/drawing/2014/main" xmlns="" id="{2C73F1A5-01A0-4183-9F20-A0967DCBCC6F}"/>
            </a:ext>
          </a:extLst>
        </xdr:cNvPr>
        <xdr:cNvCxnSpPr/>
      </xdr:nvCxnSpPr>
      <xdr:spPr>
        <a:xfrm flipV="1">
          <a:off x="19509104" y="16992601"/>
          <a:ext cx="0" cy="121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703" name="【庁舎】&#10;一人当たり面積最小値テキスト">
          <a:extLst>
            <a:ext uri="{FF2B5EF4-FFF2-40B4-BE49-F238E27FC236}">
              <a16:creationId xmlns:a16="http://schemas.microsoft.com/office/drawing/2014/main" xmlns="" id="{766AD2BF-3E67-4459-A700-A8699F87D837}"/>
            </a:ext>
          </a:extLst>
        </xdr:cNvPr>
        <xdr:cNvSpPr txBox="1"/>
      </xdr:nvSpPr>
      <xdr:spPr>
        <a:xfrm>
          <a:off x="19547840" y="182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704" name="直線コネクタ 703">
          <a:extLst>
            <a:ext uri="{FF2B5EF4-FFF2-40B4-BE49-F238E27FC236}">
              <a16:creationId xmlns:a16="http://schemas.microsoft.com/office/drawing/2014/main" xmlns="" id="{F007BF4A-5234-4ABD-B399-A48AB10D4478}"/>
            </a:ext>
          </a:extLst>
        </xdr:cNvPr>
        <xdr:cNvCxnSpPr/>
      </xdr:nvCxnSpPr>
      <xdr:spPr>
        <a:xfrm>
          <a:off x="19443700" y="18205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05" name="【庁舎】&#10;一人当たり面積最大値テキスト">
          <a:extLst>
            <a:ext uri="{FF2B5EF4-FFF2-40B4-BE49-F238E27FC236}">
              <a16:creationId xmlns:a16="http://schemas.microsoft.com/office/drawing/2014/main" xmlns="" id="{22274755-29B3-44E3-9CAB-67A2E709AC24}"/>
            </a:ext>
          </a:extLst>
        </xdr:cNvPr>
        <xdr:cNvSpPr txBox="1"/>
      </xdr:nvSpPr>
      <xdr:spPr>
        <a:xfrm>
          <a:off x="1954784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06" name="直線コネクタ 705">
          <a:extLst>
            <a:ext uri="{FF2B5EF4-FFF2-40B4-BE49-F238E27FC236}">
              <a16:creationId xmlns:a16="http://schemas.microsoft.com/office/drawing/2014/main" xmlns="" id="{F1DFC59E-9567-4BB2-A691-893F0F1B8A11}"/>
            </a:ext>
          </a:extLst>
        </xdr:cNvPr>
        <xdr:cNvCxnSpPr/>
      </xdr:nvCxnSpPr>
      <xdr:spPr>
        <a:xfrm>
          <a:off x="19443700" y="169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707" name="【庁舎】&#10;一人当たり面積平均値テキスト">
          <a:extLst>
            <a:ext uri="{FF2B5EF4-FFF2-40B4-BE49-F238E27FC236}">
              <a16:creationId xmlns:a16="http://schemas.microsoft.com/office/drawing/2014/main" xmlns="" id="{D7BAF821-C57C-42B0-9FC9-E7E9536E5AB5}"/>
            </a:ext>
          </a:extLst>
        </xdr:cNvPr>
        <xdr:cNvSpPr txBox="1"/>
      </xdr:nvSpPr>
      <xdr:spPr>
        <a:xfrm>
          <a:off x="19547840" y="17893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708" name="フローチャート: 判断 707">
          <a:extLst>
            <a:ext uri="{FF2B5EF4-FFF2-40B4-BE49-F238E27FC236}">
              <a16:creationId xmlns:a16="http://schemas.microsoft.com/office/drawing/2014/main" xmlns="" id="{35861E29-78D0-4ECB-9E28-BCD5B710E422}"/>
            </a:ext>
          </a:extLst>
        </xdr:cNvPr>
        <xdr:cNvSpPr/>
      </xdr:nvSpPr>
      <xdr:spPr>
        <a:xfrm>
          <a:off x="19458940" y="1791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709" name="フローチャート: 判断 708">
          <a:extLst>
            <a:ext uri="{FF2B5EF4-FFF2-40B4-BE49-F238E27FC236}">
              <a16:creationId xmlns:a16="http://schemas.microsoft.com/office/drawing/2014/main" xmlns="" id="{E149DEB9-77EB-426F-8705-BD9238C6DA35}"/>
            </a:ext>
          </a:extLst>
        </xdr:cNvPr>
        <xdr:cNvSpPr/>
      </xdr:nvSpPr>
      <xdr:spPr>
        <a:xfrm>
          <a:off x="18735040" y="17904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710" name="フローチャート: 判断 709">
          <a:extLst>
            <a:ext uri="{FF2B5EF4-FFF2-40B4-BE49-F238E27FC236}">
              <a16:creationId xmlns:a16="http://schemas.microsoft.com/office/drawing/2014/main" xmlns="" id="{AD9F0C51-4257-4EFF-A02F-F3247DE68165}"/>
            </a:ext>
          </a:extLst>
        </xdr:cNvPr>
        <xdr:cNvSpPr/>
      </xdr:nvSpPr>
      <xdr:spPr>
        <a:xfrm>
          <a:off x="17937480" y="17869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711" name="フローチャート: 判断 710">
          <a:extLst>
            <a:ext uri="{FF2B5EF4-FFF2-40B4-BE49-F238E27FC236}">
              <a16:creationId xmlns:a16="http://schemas.microsoft.com/office/drawing/2014/main" xmlns="" id="{429B32BF-71AC-489D-A697-6BE5C3026EF5}"/>
            </a:ext>
          </a:extLst>
        </xdr:cNvPr>
        <xdr:cNvSpPr/>
      </xdr:nvSpPr>
      <xdr:spPr>
        <a:xfrm>
          <a:off x="17162780" y="1788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712" name="フローチャート: 判断 711">
          <a:extLst>
            <a:ext uri="{FF2B5EF4-FFF2-40B4-BE49-F238E27FC236}">
              <a16:creationId xmlns:a16="http://schemas.microsoft.com/office/drawing/2014/main" xmlns="" id="{8A6067CF-6F92-4411-BA99-6890F73CE441}"/>
            </a:ext>
          </a:extLst>
        </xdr:cNvPr>
        <xdr:cNvSpPr/>
      </xdr:nvSpPr>
      <xdr:spPr>
        <a:xfrm>
          <a:off x="16388080" y="178889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xmlns="" id="{67D1E3EF-BFE8-451E-8E18-4B2D376E479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xmlns="" id="{7599D90E-836F-4579-ADD4-FB5C454EA01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6EC7FA46-5F17-437C-B636-CE84DE0D3C5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025BEE2B-015C-43CB-87D5-055A05EDB63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C241F581-516A-44E8-8270-783548ED803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718" name="楕円 717">
          <a:extLst>
            <a:ext uri="{FF2B5EF4-FFF2-40B4-BE49-F238E27FC236}">
              <a16:creationId xmlns:a16="http://schemas.microsoft.com/office/drawing/2014/main" xmlns="" id="{CC099BA0-D078-4400-A8FF-83F98C88FD4A}"/>
            </a:ext>
          </a:extLst>
        </xdr:cNvPr>
        <xdr:cNvSpPr/>
      </xdr:nvSpPr>
      <xdr:spPr>
        <a:xfrm>
          <a:off x="19458940" y="1769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114571</xdr:rowOff>
    </xdr:from>
    <xdr:ext cx="469744" cy="259045"/>
    <xdr:sp macro="" textlink="">
      <xdr:nvSpPr>
        <xdr:cNvPr id="719" name="【庁舎】&#10;一人当たり面積該当値テキスト">
          <a:extLst>
            <a:ext uri="{FF2B5EF4-FFF2-40B4-BE49-F238E27FC236}">
              <a16:creationId xmlns:a16="http://schemas.microsoft.com/office/drawing/2014/main" xmlns="" id="{B5D9F08C-B23B-4EE6-A021-168CF754DE77}"/>
            </a:ext>
          </a:extLst>
        </xdr:cNvPr>
        <xdr:cNvSpPr txBox="1"/>
      </xdr:nvSpPr>
      <xdr:spPr>
        <a:xfrm>
          <a:off x="19547840"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114173</xdr:rowOff>
    </xdr:from>
    <xdr:to>
      <xdr:col>112</xdr:col>
      <xdr:colOff>38100</xdr:colOff>
      <xdr:row>106</xdr:row>
      <xdr:rowOff>44323</xdr:rowOff>
    </xdr:to>
    <xdr:sp macro="" textlink="">
      <xdr:nvSpPr>
        <xdr:cNvPr id="720" name="楕円 719">
          <a:extLst>
            <a:ext uri="{FF2B5EF4-FFF2-40B4-BE49-F238E27FC236}">
              <a16:creationId xmlns:a16="http://schemas.microsoft.com/office/drawing/2014/main" xmlns="" id="{C1185210-D037-490A-973A-CBF15AED712F}"/>
            </a:ext>
          </a:extLst>
        </xdr:cNvPr>
        <xdr:cNvSpPr/>
      </xdr:nvSpPr>
      <xdr:spPr>
        <a:xfrm>
          <a:off x="18735040" y="17716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142494</xdr:rowOff>
    </xdr:from>
    <xdr:to>
      <xdr:col>116</xdr:col>
      <xdr:colOff>63500</xdr:colOff>
      <xdr:row>105</xdr:row>
      <xdr:rowOff>164973</xdr:rowOff>
    </xdr:to>
    <xdr:cxnSp macro="">
      <xdr:nvCxnSpPr>
        <xdr:cNvPr id="721" name="直線コネクタ 720">
          <a:extLst>
            <a:ext uri="{FF2B5EF4-FFF2-40B4-BE49-F238E27FC236}">
              <a16:creationId xmlns:a16="http://schemas.microsoft.com/office/drawing/2014/main" xmlns="" id="{E9549B21-3CB5-4A83-A841-CF58CB55B74D}"/>
            </a:ext>
          </a:extLst>
        </xdr:cNvPr>
        <xdr:cNvCxnSpPr/>
      </xdr:nvCxnSpPr>
      <xdr:spPr>
        <a:xfrm flipV="1">
          <a:off x="18778220" y="17744694"/>
          <a:ext cx="73152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129412</xdr:rowOff>
    </xdr:from>
    <xdr:to>
      <xdr:col>107</xdr:col>
      <xdr:colOff>101600</xdr:colOff>
      <xdr:row>106</xdr:row>
      <xdr:rowOff>59562</xdr:rowOff>
    </xdr:to>
    <xdr:sp macro="" textlink="">
      <xdr:nvSpPr>
        <xdr:cNvPr id="722" name="楕円 721">
          <a:extLst>
            <a:ext uri="{FF2B5EF4-FFF2-40B4-BE49-F238E27FC236}">
              <a16:creationId xmlns:a16="http://schemas.microsoft.com/office/drawing/2014/main" xmlns="" id="{8421E7D1-658C-446E-9691-3596476A376C}"/>
            </a:ext>
          </a:extLst>
        </xdr:cNvPr>
        <xdr:cNvSpPr/>
      </xdr:nvSpPr>
      <xdr:spPr>
        <a:xfrm>
          <a:off x="17937480" y="17731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164973</xdr:rowOff>
    </xdr:from>
    <xdr:to>
      <xdr:col>111</xdr:col>
      <xdr:colOff>177800</xdr:colOff>
      <xdr:row>106</xdr:row>
      <xdr:rowOff>8762</xdr:rowOff>
    </xdr:to>
    <xdr:cxnSp macro="">
      <xdr:nvCxnSpPr>
        <xdr:cNvPr id="723" name="直線コネクタ 722">
          <a:extLst>
            <a:ext uri="{FF2B5EF4-FFF2-40B4-BE49-F238E27FC236}">
              <a16:creationId xmlns:a16="http://schemas.microsoft.com/office/drawing/2014/main" xmlns="" id="{2C09D7B4-9183-4C9C-8000-6EA5D8194EEE}"/>
            </a:ext>
          </a:extLst>
        </xdr:cNvPr>
        <xdr:cNvCxnSpPr/>
      </xdr:nvCxnSpPr>
      <xdr:spPr>
        <a:xfrm flipV="1">
          <a:off x="17988280" y="17767173"/>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724" name="楕円 723">
          <a:extLst>
            <a:ext uri="{FF2B5EF4-FFF2-40B4-BE49-F238E27FC236}">
              <a16:creationId xmlns:a16="http://schemas.microsoft.com/office/drawing/2014/main" xmlns="" id="{2B8F56BB-B10C-4E63-935E-71A2B70085A6}"/>
            </a:ext>
          </a:extLst>
        </xdr:cNvPr>
        <xdr:cNvSpPr/>
      </xdr:nvSpPr>
      <xdr:spPr>
        <a:xfrm>
          <a:off x="17162780" y="1774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8762</xdr:rowOff>
    </xdr:from>
    <xdr:to>
      <xdr:col>107</xdr:col>
      <xdr:colOff>50800</xdr:colOff>
      <xdr:row>106</xdr:row>
      <xdr:rowOff>26670</xdr:rowOff>
    </xdr:to>
    <xdr:cxnSp macro="">
      <xdr:nvCxnSpPr>
        <xdr:cNvPr id="725" name="直線コネクタ 724">
          <a:extLst>
            <a:ext uri="{FF2B5EF4-FFF2-40B4-BE49-F238E27FC236}">
              <a16:creationId xmlns:a16="http://schemas.microsoft.com/office/drawing/2014/main" xmlns="" id="{2E8D31EC-35EC-4131-BB26-7A082EBCD452}"/>
            </a:ext>
          </a:extLst>
        </xdr:cNvPr>
        <xdr:cNvCxnSpPr/>
      </xdr:nvCxnSpPr>
      <xdr:spPr>
        <a:xfrm flipV="1">
          <a:off x="17213580" y="17778602"/>
          <a:ext cx="7747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154178</xdr:rowOff>
    </xdr:from>
    <xdr:to>
      <xdr:col>98</xdr:col>
      <xdr:colOff>38100</xdr:colOff>
      <xdr:row>106</xdr:row>
      <xdr:rowOff>84328</xdr:rowOff>
    </xdr:to>
    <xdr:sp macro="" textlink="">
      <xdr:nvSpPr>
        <xdr:cNvPr id="726" name="楕円 725">
          <a:extLst>
            <a:ext uri="{FF2B5EF4-FFF2-40B4-BE49-F238E27FC236}">
              <a16:creationId xmlns:a16="http://schemas.microsoft.com/office/drawing/2014/main" xmlns="" id="{474537B9-5417-4742-9A77-6212C6B56214}"/>
            </a:ext>
          </a:extLst>
        </xdr:cNvPr>
        <xdr:cNvSpPr/>
      </xdr:nvSpPr>
      <xdr:spPr>
        <a:xfrm>
          <a:off x="16388080" y="17756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26670</xdr:rowOff>
    </xdr:from>
    <xdr:to>
      <xdr:col>102</xdr:col>
      <xdr:colOff>114300</xdr:colOff>
      <xdr:row>106</xdr:row>
      <xdr:rowOff>33528</xdr:rowOff>
    </xdr:to>
    <xdr:cxnSp macro="">
      <xdr:nvCxnSpPr>
        <xdr:cNvPr id="727" name="直線コネクタ 726">
          <a:extLst>
            <a:ext uri="{FF2B5EF4-FFF2-40B4-BE49-F238E27FC236}">
              <a16:creationId xmlns:a16="http://schemas.microsoft.com/office/drawing/2014/main" xmlns="" id="{00E612AC-B9AC-4B77-9F33-CE1C2756953F}"/>
            </a:ext>
          </a:extLst>
        </xdr:cNvPr>
        <xdr:cNvCxnSpPr/>
      </xdr:nvCxnSpPr>
      <xdr:spPr>
        <a:xfrm flipV="1">
          <a:off x="16431260" y="1779651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728" name="n_1aveValue【庁舎】&#10;一人当たり面積">
          <a:extLst>
            <a:ext uri="{FF2B5EF4-FFF2-40B4-BE49-F238E27FC236}">
              <a16:creationId xmlns:a16="http://schemas.microsoft.com/office/drawing/2014/main" xmlns="" id="{0BC0BEBF-C8E7-4598-891E-C01DCBD38F45}"/>
            </a:ext>
          </a:extLst>
        </xdr:cNvPr>
        <xdr:cNvSpPr txBox="1"/>
      </xdr:nvSpPr>
      <xdr:spPr>
        <a:xfrm>
          <a:off x="18561127" y="179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729" name="n_2aveValue【庁舎】&#10;一人当たり面積">
          <a:extLst>
            <a:ext uri="{FF2B5EF4-FFF2-40B4-BE49-F238E27FC236}">
              <a16:creationId xmlns:a16="http://schemas.microsoft.com/office/drawing/2014/main" xmlns="" id="{1D1A2BCF-F234-4C76-8813-3A14B12EC90F}"/>
            </a:ext>
          </a:extLst>
        </xdr:cNvPr>
        <xdr:cNvSpPr txBox="1"/>
      </xdr:nvSpPr>
      <xdr:spPr>
        <a:xfrm>
          <a:off x="17776267" y="179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730" name="n_3aveValue【庁舎】&#10;一人当たり面積">
          <a:extLst>
            <a:ext uri="{FF2B5EF4-FFF2-40B4-BE49-F238E27FC236}">
              <a16:creationId xmlns:a16="http://schemas.microsoft.com/office/drawing/2014/main" xmlns="" id="{9664E984-162F-47AC-BFAE-15DE522BBA7C}"/>
            </a:ext>
          </a:extLst>
        </xdr:cNvPr>
        <xdr:cNvSpPr txBox="1"/>
      </xdr:nvSpPr>
      <xdr:spPr>
        <a:xfrm>
          <a:off x="17001567" y="1797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40403</xdr:rowOff>
    </xdr:from>
    <xdr:ext cx="469744" cy="259045"/>
    <xdr:sp macro="" textlink="">
      <xdr:nvSpPr>
        <xdr:cNvPr id="731" name="n_4aveValue【庁舎】&#10;一人当たり面積">
          <a:extLst>
            <a:ext uri="{FF2B5EF4-FFF2-40B4-BE49-F238E27FC236}">
              <a16:creationId xmlns:a16="http://schemas.microsoft.com/office/drawing/2014/main" xmlns="" id="{CE24C331-FCB0-4B40-B54E-F855EAEBCF01}"/>
            </a:ext>
          </a:extLst>
        </xdr:cNvPr>
        <xdr:cNvSpPr txBox="1"/>
      </xdr:nvSpPr>
      <xdr:spPr>
        <a:xfrm>
          <a:off x="16226867" y="179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60850</xdr:rowOff>
    </xdr:from>
    <xdr:ext cx="469744" cy="259045"/>
    <xdr:sp macro="" textlink="">
      <xdr:nvSpPr>
        <xdr:cNvPr id="732" name="n_1mainValue【庁舎】&#10;一人当たり面積">
          <a:extLst>
            <a:ext uri="{FF2B5EF4-FFF2-40B4-BE49-F238E27FC236}">
              <a16:creationId xmlns:a16="http://schemas.microsoft.com/office/drawing/2014/main" xmlns="" id="{11456BD3-AF96-4775-8500-8C52244381AE}"/>
            </a:ext>
          </a:extLst>
        </xdr:cNvPr>
        <xdr:cNvSpPr txBox="1"/>
      </xdr:nvSpPr>
      <xdr:spPr>
        <a:xfrm>
          <a:off x="18561127" y="174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76089</xdr:rowOff>
    </xdr:from>
    <xdr:ext cx="469744" cy="259045"/>
    <xdr:sp macro="" textlink="">
      <xdr:nvSpPr>
        <xdr:cNvPr id="733" name="n_2mainValue【庁舎】&#10;一人当たり面積">
          <a:extLst>
            <a:ext uri="{FF2B5EF4-FFF2-40B4-BE49-F238E27FC236}">
              <a16:creationId xmlns:a16="http://schemas.microsoft.com/office/drawing/2014/main" xmlns="" id="{9F11823D-B2FD-411D-BEA3-24094A465457}"/>
            </a:ext>
          </a:extLst>
        </xdr:cNvPr>
        <xdr:cNvSpPr txBox="1"/>
      </xdr:nvSpPr>
      <xdr:spPr>
        <a:xfrm>
          <a:off x="17776267" y="17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734" name="n_3mainValue【庁舎】&#10;一人当たり面積">
          <a:extLst>
            <a:ext uri="{FF2B5EF4-FFF2-40B4-BE49-F238E27FC236}">
              <a16:creationId xmlns:a16="http://schemas.microsoft.com/office/drawing/2014/main" xmlns="" id="{1600E348-1AB6-4A8D-9C42-621765B0C1BB}"/>
            </a:ext>
          </a:extLst>
        </xdr:cNvPr>
        <xdr:cNvSpPr txBox="1"/>
      </xdr:nvSpPr>
      <xdr:spPr>
        <a:xfrm>
          <a:off x="1700156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100855</xdr:rowOff>
    </xdr:from>
    <xdr:ext cx="469744" cy="259045"/>
    <xdr:sp macro="" textlink="">
      <xdr:nvSpPr>
        <xdr:cNvPr id="735" name="n_4mainValue【庁舎】&#10;一人当たり面積">
          <a:extLst>
            <a:ext uri="{FF2B5EF4-FFF2-40B4-BE49-F238E27FC236}">
              <a16:creationId xmlns:a16="http://schemas.microsoft.com/office/drawing/2014/main" xmlns="" id="{0010884E-9606-433C-818F-122E191DF3A6}"/>
            </a:ext>
          </a:extLst>
        </xdr:cNvPr>
        <xdr:cNvSpPr txBox="1"/>
      </xdr:nvSpPr>
      <xdr:spPr>
        <a:xfrm>
          <a:off x="16226867" y="175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xmlns="" id="{E1860D74-FB7E-4BA3-B5C4-B871C964CF9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xmlns="" id="{28195899-C34E-4E8D-B51A-B824EF31BDE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xmlns="" id="{26F4CF82-6EB4-4E08-A5E1-903B0333AC0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施設類型別の有形固定資産減価償却率は、類似団体平均と比べて高い施設類型が多い。</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施設への定期的な修繕が追いついていないことや、</a:t>
          </a:r>
          <a:r>
            <a:rPr kumimoji="1" lang="ja-JP" altLang="ja-JP" sz="1100" b="0" i="0" baseline="0">
              <a:solidFill>
                <a:schemeClr val="dk1"/>
              </a:solidFill>
              <a:effectLst/>
              <a:latin typeface="+mn-lt"/>
              <a:ea typeface="+mn-ea"/>
              <a:cs typeface="+mn-cs"/>
            </a:rPr>
            <a:t>大滝ダム建設に伴</a:t>
          </a:r>
          <a:r>
            <a:rPr kumimoji="1" lang="ja-JP" altLang="en-US" sz="1100" b="0" i="0" baseline="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施設整備したものが耐用年数を経過していることなどにより、有形固定資産減価償却率が高くなっている。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このような公共施設等の老朽化に伴い、維持管理に要する費用が増加し、行政コストの増加につながることが懸念されるため、計画的な公共施設の更新等を進めていく。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4"/>
      <c r="AO4" s="484"/>
      <c r="AP4" s="484"/>
      <c r="AQ4" s="484"/>
      <c r="AR4" s="484"/>
      <c r="AS4" s="484"/>
      <c r="AT4" s="484"/>
      <c r="AU4" s="484"/>
      <c r="AV4" s="484"/>
      <c r="AW4" s="484"/>
      <c r="AX4" s="657"/>
      <c r="AY4" s="458" t="s">
        <v>90</v>
      </c>
      <c r="AZ4" s="459"/>
      <c r="BA4" s="459"/>
      <c r="BB4" s="459"/>
      <c r="BC4" s="459"/>
      <c r="BD4" s="459"/>
      <c r="BE4" s="459"/>
      <c r="BF4" s="459"/>
      <c r="BG4" s="459"/>
      <c r="BH4" s="459"/>
      <c r="BI4" s="459"/>
      <c r="BJ4" s="459"/>
      <c r="BK4" s="459"/>
      <c r="BL4" s="459"/>
      <c r="BM4" s="460"/>
      <c r="BN4" s="461">
        <v>3185275</v>
      </c>
      <c r="BO4" s="462"/>
      <c r="BP4" s="462"/>
      <c r="BQ4" s="462"/>
      <c r="BR4" s="462"/>
      <c r="BS4" s="462"/>
      <c r="BT4" s="462"/>
      <c r="BU4" s="463"/>
      <c r="BV4" s="461">
        <v>3275064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16</v>
      </c>
      <c r="CU4" s="646"/>
      <c r="CV4" s="646"/>
      <c r="CW4" s="646"/>
      <c r="CX4" s="646"/>
      <c r="CY4" s="646"/>
      <c r="CZ4" s="646"/>
      <c r="DA4" s="647"/>
      <c r="DB4" s="645">
        <v>14.5</v>
      </c>
      <c r="DC4" s="646"/>
      <c r="DD4" s="646"/>
      <c r="DE4" s="646"/>
      <c r="DF4" s="646"/>
      <c r="DG4" s="646"/>
      <c r="DH4" s="646"/>
      <c r="DI4" s="647"/>
      <c r="DJ4" s="186"/>
      <c r="DK4" s="186"/>
      <c r="DL4" s="186"/>
      <c r="DM4" s="186"/>
      <c r="DN4" s="186"/>
      <c r="DO4" s="186"/>
    </row>
    <row r="5" spans="1:119" ht="18.75" customHeight="1" x14ac:dyDescent="0.15">
      <c r="A5" s="187"/>
      <c r="B5" s="652"/>
      <c r="C5" s="485"/>
      <c r="D5" s="485"/>
      <c r="E5" s="653"/>
      <c r="F5" s="653"/>
      <c r="G5" s="653"/>
      <c r="H5" s="653"/>
      <c r="I5" s="653"/>
      <c r="J5" s="653"/>
      <c r="K5" s="653"/>
      <c r="L5" s="653"/>
      <c r="M5" s="653"/>
      <c r="N5" s="653"/>
      <c r="O5" s="653"/>
      <c r="P5" s="653"/>
      <c r="Q5" s="653"/>
      <c r="R5" s="483"/>
      <c r="S5" s="483"/>
      <c r="T5" s="483"/>
      <c r="U5" s="483"/>
      <c r="V5" s="656"/>
      <c r="W5" s="572"/>
      <c r="X5" s="484"/>
      <c r="Y5" s="484"/>
      <c r="Z5" s="484"/>
      <c r="AA5" s="484"/>
      <c r="AB5" s="485"/>
      <c r="AC5" s="483"/>
      <c r="AD5" s="484"/>
      <c r="AE5" s="484"/>
      <c r="AF5" s="484"/>
      <c r="AG5" s="484"/>
      <c r="AH5" s="484"/>
      <c r="AI5" s="484"/>
      <c r="AJ5" s="484"/>
      <c r="AK5" s="484"/>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2919188</v>
      </c>
      <c r="BO5" s="467"/>
      <c r="BP5" s="467"/>
      <c r="BQ5" s="467"/>
      <c r="BR5" s="467"/>
      <c r="BS5" s="467"/>
      <c r="BT5" s="467"/>
      <c r="BU5" s="468"/>
      <c r="BV5" s="466">
        <v>3068231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90.6</v>
      </c>
      <c r="CU5" s="437"/>
      <c r="CV5" s="437"/>
      <c r="CW5" s="437"/>
      <c r="CX5" s="437"/>
      <c r="CY5" s="437"/>
      <c r="CZ5" s="437"/>
      <c r="DA5" s="438"/>
      <c r="DB5" s="436">
        <v>93.5</v>
      </c>
      <c r="DC5" s="437"/>
      <c r="DD5" s="437"/>
      <c r="DE5" s="437"/>
      <c r="DF5" s="437"/>
      <c r="DG5" s="437"/>
      <c r="DH5" s="437"/>
      <c r="DI5" s="438"/>
      <c r="DJ5" s="186"/>
      <c r="DK5" s="186"/>
      <c r="DL5" s="186"/>
      <c r="DM5" s="186"/>
      <c r="DN5" s="186"/>
      <c r="DO5" s="186"/>
    </row>
    <row r="6" spans="1:119" ht="18.75" customHeight="1" x14ac:dyDescent="0.15">
      <c r="A6" s="187"/>
      <c r="B6" s="622" t="s">
        <v>96</v>
      </c>
      <c r="C6" s="482"/>
      <c r="D6" s="482"/>
      <c r="E6" s="623"/>
      <c r="F6" s="623"/>
      <c r="G6" s="623"/>
      <c r="H6" s="623"/>
      <c r="I6" s="623"/>
      <c r="J6" s="623"/>
      <c r="K6" s="623"/>
      <c r="L6" s="623" t="s">
        <v>97</v>
      </c>
      <c r="M6" s="623"/>
      <c r="N6" s="623"/>
      <c r="O6" s="623"/>
      <c r="P6" s="623"/>
      <c r="Q6" s="623"/>
      <c r="R6" s="506"/>
      <c r="S6" s="506"/>
      <c r="T6" s="506"/>
      <c r="U6" s="506"/>
      <c r="V6" s="629"/>
      <c r="W6" s="557" t="s">
        <v>98</v>
      </c>
      <c r="X6" s="481"/>
      <c r="Y6" s="481"/>
      <c r="Z6" s="481"/>
      <c r="AA6" s="481"/>
      <c r="AB6" s="482"/>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266087</v>
      </c>
      <c r="BO6" s="467"/>
      <c r="BP6" s="467"/>
      <c r="BQ6" s="467"/>
      <c r="BR6" s="467"/>
      <c r="BS6" s="467"/>
      <c r="BT6" s="467"/>
      <c r="BU6" s="468"/>
      <c r="BV6" s="466">
        <v>206833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v>
      </c>
      <c r="CU6" s="620"/>
      <c r="CV6" s="620"/>
      <c r="CW6" s="620"/>
      <c r="CX6" s="620"/>
      <c r="CY6" s="620"/>
      <c r="CZ6" s="620"/>
      <c r="DA6" s="621"/>
      <c r="DB6" s="619">
        <v>96.7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30657</v>
      </c>
      <c r="BO7" s="467"/>
      <c r="BP7" s="467"/>
      <c r="BQ7" s="467"/>
      <c r="BR7" s="467"/>
      <c r="BS7" s="467"/>
      <c r="BT7" s="467"/>
      <c r="BU7" s="468"/>
      <c r="BV7" s="466">
        <v>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1467171</v>
      </c>
      <c r="CU7" s="467"/>
      <c r="CV7" s="467"/>
      <c r="CW7" s="467"/>
      <c r="CX7" s="467"/>
      <c r="CY7" s="467"/>
      <c r="CZ7" s="467"/>
      <c r="DA7" s="468"/>
      <c r="DB7" s="466">
        <v>1427997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235430</v>
      </c>
      <c r="BO8" s="467"/>
      <c r="BP8" s="467"/>
      <c r="BQ8" s="467"/>
      <c r="BR8" s="467"/>
      <c r="BS8" s="467"/>
      <c r="BT8" s="467"/>
      <c r="BU8" s="468"/>
      <c r="BV8" s="466">
        <v>206833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v>
      </c>
      <c r="CU8" s="580"/>
      <c r="CV8" s="580"/>
      <c r="CW8" s="580"/>
      <c r="CX8" s="580"/>
      <c r="CY8" s="580"/>
      <c r="CZ8" s="580"/>
      <c r="DA8" s="581"/>
      <c r="DB8" s="579">
        <v>0.19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1313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28597</v>
      </c>
      <c r="BO9" s="467"/>
      <c r="BP9" s="467"/>
      <c r="BQ9" s="467"/>
      <c r="BR9" s="467"/>
      <c r="BS9" s="467"/>
      <c r="BT9" s="467"/>
      <c r="BU9" s="468"/>
      <c r="BV9" s="466">
        <v>-53708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11.1</v>
      </c>
      <c r="CU9" s="437"/>
      <c r="CV9" s="437"/>
      <c r="CW9" s="437"/>
      <c r="CX9" s="437"/>
      <c r="CY9" s="437"/>
      <c r="CZ9" s="437"/>
      <c r="DA9" s="438"/>
      <c r="DB9" s="436">
        <v>10.3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1643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7610</v>
      </c>
      <c r="BO10" s="467"/>
      <c r="BP10" s="467"/>
      <c r="BQ10" s="467"/>
      <c r="BR10" s="467"/>
      <c r="BS10" s="467"/>
      <c r="BT10" s="467"/>
      <c r="BU10" s="468"/>
      <c r="BV10" s="466">
        <v>12772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4" t="s">
        <v>123</v>
      </c>
      <c r="M11" s="515"/>
      <c r="N11" s="515"/>
      <c r="O11" s="515"/>
      <c r="P11" s="515"/>
      <c r="Q11" s="516"/>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108</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1361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180000</v>
      </c>
      <c r="BO12" s="467"/>
      <c r="BP12" s="467"/>
      <c r="BQ12" s="467"/>
      <c r="BR12" s="467"/>
      <c r="BS12" s="467"/>
      <c r="BT12" s="467"/>
      <c r="BU12" s="468"/>
      <c r="BV12" s="466">
        <v>150000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1353</v>
      </c>
      <c r="S13" s="570"/>
      <c r="T13" s="570"/>
      <c r="U13" s="570"/>
      <c r="V13" s="571"/>
      <c r="W13" s="557" t="s">
        <v>140</v>
      </c>
      <c r="X13" s="481"/>
      <c r="Y13" s="481"/>
      <c r="Z13" s="481"/>
      <c r="AA13" s="481"/>
      <c r="AB13" s="482"/>
      <c r="AC13" s="442">
        <v>46</v>
      </c>
      <c r="AD13" s="443"/>
      <c r="AE13" s="443"/>
      <c r="AF13" s="443"/>
      <c r="AG13" s="444"/>
      <c r="AH13" s="442">
        <v>66</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-143793</v>
      </c>
      <c r="BO13" s="467"/>
      <c r="BP13" s="467"/>
      <c r="BQ13" s="467"/>
      <c r="BR13" s="467"/>
      <c r="BS13" s="467"/>
      <c r="BT13" s="467"/>
      <c r="BU13" s="468"/>
      <c r="BV13" s="466">
        <v>-190936</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6.7</v>
      </c>
      <c r="CU13" s="437"/>
      <c r="CV13" s="437"/>
      <c r="CW13" s="437"/>
      <c r="CX13" s="437"/>
      <c r="CY13" s="437"/>
      <c r="CZ13" s="437"/>
      <c r="DA13" s="438"/>
      <c r="DB13" s="436">
        <v>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1422</v>
      </c>
      <c r="S14" s="570"/>
      <c r="T14" s="570"/>
      <c r="U14" s="570"/>
      <c r="V14" s="571"/>
      <c r="W14" s="572"/>
      <c r="X14" s="484"/>
      <c r="Y14" s="484"/>
      <c r="Z14" s="484"/>
      <c r="AA14" s="484"/>
      <c r="AB14" s="485"/>
      <c r="AC14" s="562">
        <v>9.6</v>
      </c>
      <c r="AD14" s="563"/>
      <c r="AE14" s="563"/>
      <c r="AF14" s="563"/>
      <c r="AG14" s="564"/>
      <c r="AH14" s="562">
        <v>10.7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1417</v>
      </c>
      <c r="S15" s="570"/>
      <c r="T15" s="570"/>
      <c r="U15" s="570"/>
      <c r="V15" s="571"/>
      <c r="W15" s="557" t="s">
        <v>148</v>
      </c>
      <c r="X15" s="481"/>
      <c r="Y15" s="481"/>
      <c r="Z15" s="481"/>
      <c r="AA15" s="481"/>
      <c r="AB15" s="482"/>
      <c r="AC15" s="442">
        <v>152</v>
      </c>
      <c r="AD15" s="443"/>
      <c r="AE15" s="443"/>
      <c r="AF15" s="443"/>
      <c r="AG15" s="444"/>
      <c r="AH15" s="442">
        <v>175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287724</v>
      </c>
      <c r="BO15" s="462"/>
      <c r="BP15" s="462"/>
      <c r="BQ15" s="462"/>
      <c r="BR15" s="462"/>
      <c r="BS15" s="462"/>
      <c r="BT15" s="462"/>
      <c r="BU15" s="463"/>
      <c r="BV15" s="461">
        <v>262839</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4"/>
      <c r="Y16" s="484"/>
      <c r="Z16" s="484"/>
      <c r="AA16" s="484"/>
      <c r="AB16" s="485"/>
      <c r="AC16" s="562">
        <v>31.6</v>
      </c>
      <c r="AD16" s="563"/>
      <c r="AE16" s="563"/>
      <c r="AF16" s="563"/>
      <c r="AG16" s="564"/>
      <c r="AH16" s="562">
        <v>28.3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1354450</v>
      </c>
      <c r="BO16" s="467"/>
      <c r="BP16" s="467"/>
      <c r="BQ16" s="467"/>
      <c r="BR16" s="467"/>
      <c r="BS16" s="467"/>
      <c r="BT16" s="467"/>
      <c r="BU16" s="468"/>
      <c r="BV16" s="466">
        <v>1300721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81"/>
      <c r="Y17" s="481"/>
      <c r="Z17" s="481"/>
      <c r="AA17" s="481"/>
      <c r="AB17" s="482"/>
      <c r="AC17" s="442">
        <v>283</v>
      </c>
      <c r="AD17" s="443"/>
      <c r="AE17" s="443"/>
      <c r="AF17" s="443"/>
      <c r="AG17" s="444"/>
      <c r="AH17" s="442">
        <v>378</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361606</v>
      </c>
      <c r="BO17" s="467"/>
      <c r="BP17" s="467"/>
      <c r="BQ17" s="467"/>
      <c r="BR17" s="467"/>
      <c r="BS17" s="467"/>
      <c r="BT17" s="467"/>
      <c r="BU17" s="468"/>
      <c r="BV17" s="466">
        <v>338811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269.26</v>
      </c>
      <c r="M18" s="531"/>
      <c r="N18" s="531"/>
      <c r="O18" s="531"/>
      <c r="P18" s="531"/>
      <c r="Q18" s="531"/>
      <c r="R18" s="532"/>
      <c r="S18" s="532"/>
      <c r="T18" s="532"/>
      <c r="U18" s="532"/>
      <c r="V18" s="533"/>
      <c r="W18" s="547"/>
      <c r="X18" s="548"/>
      <c r="Y18" s="548"/>
      <c r="Z18" s="548"/>
      <c r="AA18" s="548"/>
      <c r="AB18" s="558"/>
      <c r="AC18" s="430">
        <v>58.8</v>
      </c>
      <c r="AD18" s="431"/>
      <c r="AE18" s="431"/>
      <c r="AF18" s="431"/>
      <c r="AG18" s="534"/>
      <c r="AH18" s="430">
        <v>61.1</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1423739</v>
      </c>
      <c r="BO18" s="467"/>
      <c r="BP18" s="467"/>
      <c r="BQ18" s="467"/>
      <c r="BR18" s="467"/>
      <c r="BS18" s="467"/>
      <c r="BT18" s="467"/>
      <c r="BU18" s="468"/>
      <c r="BV18" s="466">
        <v>1440116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2194386</v>
      </c>
      <c r="BO19" s="467"/>
      <c r="BP19" s="467"/>
      <c r="BQ19" s="467"/>
      <c r="BR19" s="467"/>
      <c r="BS19" s="467"/>
      <c r="BT19" s="467"/>
      <c r="BU19" s="468"/>
      <c r="BV19" s="466">
        <v>2183262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680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5"/>
      <c r="AO20" s="515"/>
      <c r="AP20" s="515"/>
      <c r="AQ20" s="515"/>
      <c r="AR20" s="515"/>
      <c r="AS20" s="515"/>
      <c r="AT20" s="516"/>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58" t="s">
        <v>170</v>
      </c>
      <c r="AZ23" s="459"/>
      <c r="BA23" s="459"/>
      <c r="BB23" s="459"/>
      <c r="BC23" s="459"/>
      <c r="BD23" s="459"/>
      <c r="BE23" s="459"/>
      <c r="BF23" s="459"/>
      <c r="BG23" s="459"/>
      <c r="BH23" s="459"/>
      <c r="BI23" s="459"/>
      <c r="BJ23" s="459"/>
      <c r="BK23" s="459"/>
      <c r="BL23" s="459"/>
      <c r="BM23" s="460"/>
      <c r="BN23" s="466">
        <v>3109699</v>
      </c>
      <c r="BO23" s="467"/>
      <c r="BP23" s="467"/>
      <c r="BQ23" s="467"/>
      <c r="BR23" s="467"/>
      <c r="BS23" s="467"/>
      <c r="BT23" s="467"/>
      <c r="BU23" s="468"/>
      <c r="BV23" s="466">
        <v>2884784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500"/>
      <c r="C24" s="501"/>
      <c r="D24" s="502"/>
      <c r="E24" s="439" t="s">
        <v>171</v>
      </c>
      <c r="F24" s="440"/>
      <c r="G24" s="440"/>
      <c r="H24" s="440"/>
      <c r="I24" s="440"/>
      <c r="J24" s="440"/>
      <c r="K24" s="441"/>
      <c r="L24" s="442">
        <v>1</v>
      </c>
      <c r="M24" s="443"/>
      <c r="N24" s="443"/>
      <c r="O24" s="443"/>
      <c r="P24" s="444"/>
      <c r="Q24" s="442">
        <v>6600</v>
      </c>
      <c r="R24" s="443"/>
      <c r="S24" s="443"/>
      <c r="T24" s="443"/>
      <c r="U24" s="443"/>
      <c r="V24" s="444"/>
      <c r="W24" s="510"/>
      <c r="X24" s="501"/>
      <c r="Y24" s="502"/>
      <c r="Z24" s="439" t="s">
        <v>172</v>
      </c>
      <c r="AA24" s="440"/>
      <c r="AB24" s="440"/>
      <c r="AC24" s="440"/>
      <c r="AD24" s="440"/>
      <c r="AE24" s="440"/>
      <c r="AF24" s="440"/>
      <c r="AG24" s="441"/>
      <c r="AH24" s="442">
        <v>49</v>
      </c>
      <c r="AI24" s="443"/>
      <c r="AJ24" s="443"/>
      <c r="AK24" s="443"/>
      <c r="AL24" s="444"/>
      <c r="AM24" s="442">
        <v>148421</v>
      </c>
      <c r="AN24" s="443"/>
      <c r="AO24" s="443"/>
      <c r="AP24" s="443"/>
      <c r="AQ24" s="443"/>
      <c r="AR24" s="444"/>
      <c r="AS24" s="442">
        <v>3029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3101799</v>
      </c>
      <c r="BO24" s="467"/>
      <c r="BP24" s="467"/>
      <c r="BQ24" s="467"/>
      <c r="BR24" s="467"/>
      <c r="BS24" s="467"/>
      <c r="BT24" s="467"/>
      <c r="BU24" s="468"/>
      <c r="BV24" s="466">
        <v>2884784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500"/>
      <c r="C25" s="501"/>
      <c r="D25" s="502"/>
      <c r="E25" s="439" t="s">
        <v>174</v>
      </c>
      <c r="F25" s="440"/>
      <c r="G25" s="440"/>
      <c r="H25" s="440"/>
      <c r="I25" s="440"/>
      <c r="J25" s="440"/>
      <c r="K25" s="441"/>
      <c r="L25" s="442">
        <v>1</v>
      </c>
      <c r="M25" s="443"/>
      <c r="N25" s="443"/>
      <c r="O25" s="443"/>
      <c r="P25" s="444"/>
      <c r="Q25" s="442">
        <v>5600</v>
      </c>
      <c r="R25" s="443"/>
      <c r="S25" s="443"/>
      <c r="T25" s="443"/>
      <c r="U25" s="443"/>
      <c r="V25" s="444"/>
      <c r="W25" s="510"/>
      <c r="X25" s="501"/>
      <c r="Y25" s="502"/>
      <c r="Z25" s="439" t="s">
        <v>175</v>
      </c>
      <c r="AA25" s="440"/>
      <c r="AB25" s="440"/>
      <c r="AC25" s="440"/>
      <c r="AD25" s="440"/>
      <c r="AE25" s="440"/>
      <c r="AF25" s="440"/>
      <c r="AG25" s="441"/>
      <c r="AH25" s="442" t="s">
        <v>176</v>
      </c>
      <c r="AI25" s="443"/>
      <c r="AJ25" s="443"/>
      <c r="AK25" s="443"/>
      <c r="AL25" s="444"/>
      <c r="AM25" s="442" t="s">
        <v>177</v>
      </c>
      <c r="AN25" s="443"/>
      <c r="AO25" s="443"/>
      <c r="AP25" s="443"/>
      <c r="AQ25" s="443"/>
      <c r="AR25" s="444"/>
      <c r="AS25" s="442" t="s">
        <v>137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t="s">
        <v>179</v>
      </c>
      <c r="BO25" s="462"/>
      <c r="BP25" s="462"/>
      <c r="BQ25" s="462"/>
      <c r="BR25" s="462"/>
      <c r="BS25" s="462"/>
      <c r="BT25" s="462"/>
      <c r="BU25" s="463"/>
      <c r="BV25" s="461" t="s">
        <v>179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500"/>
      <c r="C26" s="501"/>
      <c r="D26" s="502"/>
      <c r="E26" s="439" t="s">
        <v>180</v>
      </c>
      <c r="F26" s="440"/>
      <c r="G26" s="440"/>
      <c r="H26" s="440"/>
      <c r="I26" s="440"/>
      <c r="J26" s="440"/>
      <c r="K26" s="441"/>
      <c r="L26" s="442">
        <v>1</v>
      </c>
      <c r="M26" s="443"/>
      <c r="N26" s="443"/>
      <c r="O26" s="443"/>
      <c r="P26" s="444"/>
      <c r="Q26" s="442">
        <v>4700</v>
      </c>
      <c r="R26" s="443"/>
      <c r="S26" s="443"/>
      <c r="T26" s="443"/>
      <c r="U26" s="443"/>
      <c r="V26" s="444"/>
      <c r="W26" s="510"/>
      <c r="X26" s="501"/>
      <c r="Y26" s="502"/>
      <c r="Z26" s="439" t="s">
        <v>181</v>
      </c>
      <c r="AA26" s="478"/>
      <c r="AB26" s="478"/>
      <c r="AC26" s="478"/>
      <c r="AD26" s="478"/>
      <c r="AE26" s="478"/>
      <c r="AF26" s="478"/>
      <c r="AG26" s="479"/>
      <c r="AH26" s="442">
        <v>3</v>
      </c>
      <c r="AI26" s="443"/>
      <c r="AJ26" s="443"/>
      <c r="AK26" s="443"/>
      <c r="AL26" s="444"/>
      <c r="AM26" s="442">
        <v>7422</v>
      </c>
      <c r="AN26" s="443"/>
      <c r="AO26" s="443"/>
      <c r="AP26" s="443"/>
      <c r="AQ26" s="443"/>
      <c r="AR26" s="444"/>
      <c r="AS26" s="442">
        <v>2474</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500"/>
      <c r="C27" s="501"/>
      <c r="D27" s="502"/>
      <c r="E27" s="439" t="s">
        <v>183</v>
      </c>
      <c r="F27" s="440"/>
      <c r="G27" s="440"/>
      <c r="H27" s="440"/>
      <c r="I27" s="440"/>
      <c r="J27" s="440"/>
      <c r="K27" s="441"/>
      <c r="L27" s="442">
        <v>1</v>
      </c>
      <c r="M27" s="443"/>
      <c r="N27" s="443"/>
      <c r="O27" s="443"/>
      <c r="P27" s="444"/>
      <c r="Q27" s="442">
        <v>2850</v>
      </c>
      <c r="R27" s="443"/>
      <c r="S27" s="443"/>
      <c r="T27" s="443"/>
      <c r="U27" s="443"/>
      <c r="V27" s="444"/>
      <c r="W27" s="510"/>
      <c r="X27" s="501"/>
      <c r="Y27" s="502"/>
      <c r="Z27" s="439" t="s">
        <v>184</v>
      </c>
      <c r="AA27" s="440"/>
      <c r="AB27" s="440"/>
      <c r="AC27" s="440"/>
      <c r="AD27" s="440"/>
      <c r="AE27" s="440"/>
      <c r="AF27" s="440"/>
      <c r="AG27" s="441"/>
      <c r="AH27" s="442" t="s">
        <v>179</v>
      </c>
      <c r="AI27" s="443"/>
      <c r="AJ27" s="443"/>
      <c r="AK27" s="443"/>
      <c r="AL27" s="444"/>
      <c r="AM27" s="442" t="s">
        <v>147</v>
      </c>
      <c r="AN27" s="443"/>
      <c r="AO27" s="443"/>
      <c r="AP27" s="443"/>
      <c r="AQ27" s="443"/>
      <c r="AR27" s="444"/>
      <c r="AS27" s="442" t="s">
        <v>147</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242865</v>
      </c>
      <c r="BO27" s="470"/>
      <c r="BP27" s="470"/>
      <c r="BQ27" s="470"/>
      <c r="BR27" s="470"/>
      <c r="BS27" s="470"/>
      <c r="BT27" s="470"/>
      <c r="BU27" s="471"/>
      <c r="BV27" s="469">
        <v>242272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500"/>
      <c r="C28" s="501"/>
      <c r="D28" s="502"/>
      <c r="E28" s="439" t="s">
        <v>186</v>
      </c>
      <c r="F28" s="440"/>
      <c r="G28" s="440"/>
      <c r="H28" s="440"/>
      <c r="I28" s="440"/>
      <c r="J28" s="440"/>
      <c r="K28" s="441"/>
      <c r="L28" s="442">
        <v>1</v>
      </c>
      <c r="M28" s="443"/>
      <c r="N28" s="443"/>
      <c r="O28" s="443"/>
      <c r="P28" s="444"/>
      <c r="Q28" s="442">
        <v>2300</v>
      </c>
      <c r="R28" s="443"/>
      <c r="S28" s="443"/>
      <c r="T28" s="443"/>
      <c r="U28" s="443"/>
      <c r="V28" s="444"/>
      <c r="W28" s="510"/>
      <c r="X28" s="501"/>
      <c r="Y28" s="502"/>
      <c r="Z28" s="439" t="s">
        <v>187</v>
      </c>
      <c r="AA28" s="440"/>
      <c r="AB28" s="440"/>
      <c r="AC28" s="440"/>
      <c r="AD28" s="440"/>
      <c r="AE28" s="440"/>
      <c r="AF28" s="440"/>
      <c r="AG28" s="441"/>
      <c r="AH28" s="442" t="s">
        <v>179</v>
      </c>
      <c r="AI28" s="443"/>
      <c r="AJ28" s="443"/>
      <c r="AK28" s="443"/>
      <c r="AL28" s="444"/>
      <c r="AM28" s="442" t="s">
        <v>179</v>
      </c>
      <c r="AN28" s="443"/>
      <c r="AO28" s="443"/>
      <c r="AP28" s="443"/>
      <c r="AQ28" s="443"/>
      <c r="AR28" s="444"/>
      <c r="AS28" s="442" t="s">
        <v>176</v>
      </c>
      <c r="AT28" s="443"/>
      <c r="AU28" s="443"/>
      <c r="AV28" s="443"/>
      <c r="AW28" s="443"/>
      <c r="AX28" s="445"/>
      <c r="AY28" s="449" t="s">
        <v>188</v>
      </c>
      <c r="AZ28" s="450"/>
      <c r="BA28" s="450"/>
      <c r="BB28" s="451"/>
      <c r="BC28" s="458" t="s">
        <v>47</v>
      </c>
      <c r="BD28" s="459"/>
      <c r="BE28" s="459"/>
      <c r="BF28" s="459"/>
      <c r="BG28" s="459"/>
      <c r="BH28" s="459"/>
      <c r="BI28" s="459"/>
      <c r="BJ28" s="459"/>
      <c r="BK28" s="459"/>
      <c r="BL28" s="459"/>
      <c r="BM28" s="460"/>
      <c r="BN28" s="461">
        <v>1681388</v>
      </c>
      <c r="BO28" s="462"/>
      <c r="BP28" s="462"/>
      <c r="BQ28" s="462"/>
      <c r="BR28" s="462"/>
      <c r="BS28" s="462"/>
      <c r="BT28" s="462"/>
      <c r="BU28" s="463"/>
      <c r="BV28" s="461">
        <v>1853778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500"/>
      <c r="C29" s="501"/>
      <c r="D29" s="502"/>
      <c r="E29" s="439" t="s">
        <v>189</v>
      </c>
      <c r="F29" s="440"/>
      <c r="G29" s="440"/>
      <c r="H29" s="440"/>
      <c r="I29" s="440"/>
      <c r="J29" s="440"/>
      <c r="K29" s="441"/>
      <c r="L29" s="442">
        <v>6</v>
      </c>
      <c r="M29" s="443"/>
      <c r="N29" s="443"/>
      <c r="O29" s="443"/>
      <c r="P29" s="444"/>
      <c r="Q29" s="442">
        <v>2150</v>
      </c>
      <c r="R29" s="443"/>
      <c r="S29" s="443"/>
      <c r="T29" s="443"/>
      <c r="U29" s="443"/>
      <c r="V29" s="444"/>
      <c r="W29" s="511"/>
      <c r="X29" s="512"/>
      <c r="Y29" s="513"/>
      <c r="Z29" s="439" t="s">
        <v>190</v>
      </c>
      <c r="AA29" s="440"/>
      <c r="AB29" s="440"/>
      <c r="AC29" s="440"/>
      <c r="AD29" s="440"/>
      <c r="AE29" s="440"/>
      <c r="AF29" s="440"/>
      <c r="AG29" s="441"/>
      <c r="AH29" s="442">
        <v>49</v>
      </c>
      <c r="AI29" s="443"/>
      <c r="AJ29" s="443"/>
      <c r="AK29" s="443"/>
      <c r="AL29" s="444"/>
      <c r="AM29" s="442">
        <v>148421</v>
      </c>
      <c r="AN29" s="443"/>
      <c r="AO29" s="443"/>
      <c r="AP29" s="443"/>
      <c r="AQ29" s="443"/>
      <c r="AR29" s="444"/>
      <c r="AS29" s="442">
        <v>3029</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188672</v>
      </c>
      <c r="BO29" s="467"/>
      <c r="BP29" s="467"/>
      <c r="BQ29" s="467"/>
      <c r="BR29" s="467"/>
      <c r="BS29" s="467"/>
      <c r="BT29" s="467"/>
      <c r="BU29" s="468"/>
      <c r="BV29" s="466">
        <v>184709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0">
        <v>97.8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3756485</v>
      </c>
      <c r="BO30" s="470"/>
      <c r="BP30" s="470"/>
      <c r="BQ30" s="470"/>
      <c r="BR30" s="470"/>
      <c r="BS30" s="470"/>
      <c r="BT30" s="470"/>
      <c r="BU30" s="471"/>
      <c r="BV30" s="469">
        <v>3929677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203</v>
      </c>
      <c r="AN33" s="429"/>
      <c r="AO33" s="428" t="s">
        <v>200</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199</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川上村国民健康保険事業特別会計(事業勘定)</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IF('各会計、関係団体の財政状況及び健全化判断比率'!B33="","",'各会計、関係団体の財政状況及び健全化判断比率'!B33)</f>
        <v>川上村簡易水道事業特別会計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奈良県市町村総合事務組合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川上村土地開発公社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川上村営林野事業特別会計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川上村国民健康保険事業特別会計(直診勘定)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吉野広域行政組合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グリーンパークかわかみ</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川上村水没者生活再建対策事業特別会計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川上村介護保険事業特別会計(保険事業勘定)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さくら広域環境衛生組合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吉野川紀の川源流物語</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川上村歯科診療所特別会計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川上村介護保険事業特別会計(サービス事業勘定)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奈良広域水質検査センター組合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9</v>
      </c>
      <c r="V38" s="425"/>
      <c r="W38" s="424" t="str">
        <f>IF('各会計、関係団体の財政状況及び健全化判断比率'!B32="","",'各会計、関係団体の財政状況及び健全化判断比率'!B32)</f>
        <v>川上村後期高齢者医療事業特別会計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奈良県後期高齢者医療広域連合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南和広域医療組合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奈良県広域消防組合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1K8V4n8o0RmSvGJHvxT2JQH7BbO+aTtr0fPXy2CnSSVW6Xe0JrQS7BOW9kfbU/7j2rvR5rY8ZjUqKZBcpfzd7w==" saltValue="+OrbF1CqdZcra+hWn19c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8" t="s">
        <v>230</v>
      </c>
      <c r="C5" s="749"/>
      <c r="D5" s="749"/>
      <c r="E5" s="749"/>
      <c r="F5" s="749"/>
      <c r="G5" s="749"/>
      <c r="H5" s="749"/>
      <c r="I5" s="749"/>
      <c r="J5" s="749"/>
      <c r="K5" s="749"/>
      <c r="L5" s="749"/>
      <c r="M5" s="749"/>
      <c r="N5" s="749"/>
      <c r="O5" s="749"/>
      <c r="P5" s="749"/>
      <c r="Q5" s="750"/>
      <c r="R5" s="733">
        <v>377911</v>
      </c>
      <c r="S5" s="734"/>
      <c r="T5" s="734"/>
      <c r="U5" s="734"/>
      <c r="V5" s="734"/>
      <c r="W5" s="734"/>
      <c r="X5" s="734"/>
      <c r="Y5" s="777"/>
      <c r="Z5" s="795">
        <v>11.9</v>
      </c>
      <c r="AA5" s="795"/>
      <c r="AB5" s="795"/>
      <c r="AC5" s="795"/>
      <c r="AD5" s="796">
        <v>377911</v>
      </c>
      <c r="AE5" s="796"/>
      <c r="AF5" s="796"/>
      <c r="AG5" s="796"/>
      <c r="AH5" s="796"/>
      <c r="AI5" s="796"/>
      <c r="AJ5" s="796"/>
      <c r="AK5" s="796"/>
      <c r="AL5" s="778">
        <v>24.7</v>
      </c>
      <c r="AM5" s="753"/>
      <c r="AN5" s="753"/>
      <c r="AO5" s="779"/>
      <c r="AP5" s="748" t="s">
        <v>231</v>
      </c>
      <c r="AQ5" s="749"/>
      <c r="AR5" s="749"/>
      <c r="AS5" s="749"/>
      <c r="AT5" s="749"/>
      <c r="AU5" s="749"/>
      <c r="AV5" s="749"/>
      <c r="AW5" s="749"/>
      <c r="AX5" s="749"/>
      <c r="AY5" s="749"/>
      <c r="AZ5" s="749"/>
      <c r="BA5" s="749"/>
      <c r="BB5" s="749"/>
      <c r="BC5" s="749"/>
      <c r="BD5" s="749"/>
      <c r="BE5" s="749"/>
      <c r="BF5" s="750"/>
      <c r="BG5" s="678">
        <v>377911</v>
      </c>
      <c r="BH5" s="679"/>
      <c r="BI5" s="679"/>
      <c r="BJ5" s="679"/>
      <c r="BK5" s="679"/>
      <c r="BL5" s="679"/>
      <c r="BM5" s="679"/>
      <c r="BN5" s="680"/>
      <c r="BO5" s="715">
        <v>100</v>
      </c>
      <c r="BP5" s="715"/>
      <c r="BQ5" s="715"/>
      <c r="BR5" s="715"/>
      <c r="BS5" s="716" t="s">
        <v>232</v>
      </c>
      <c r="BT5" s="716"/>
      <c r="BU5" s="716"/>
      <c r="BV5" s="716"/>
      <c r="BW5" s="716"/>
      <c r="BX5" s="716"/>
      <c r="BY5" s="716"/>
      <c r="BZ5" s="716"/>
      <c r="CA5" s="716"/>
      <c r="CB5" s="766"/>
      <c r="CD5" s="782" t="s">
        <v>226</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224</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50606</v>
      </c>
      <c r="S6" s="679"/>
      <c r="T6" s="679"/>
      <c r="U6" s="679"/>
      <c r="V6" s="679"/>
      <c r="W6" s="679"/>
      <c r="X6" s="679"/>
      <c r="Y6" s="680"/>
      <c r="Z6" s="715">
        <v>1.6</v>
      </c>
      <c r="AA6" s="715"/>
      <c r="AB6" s="715"/>
      <c r="AC6" s="715"/>
      <c r="AD6" s="716">
        <v>50606</v>
      </c>
      <c r="AE6" s="716"/>
      <c r="AF6" s="716"/>
      <c r="AG6" s="716"/>
      <c r="AH6" s="716"/>
      <c r="AI6" s="716"/>
      <c r="AJ6" s="716"/>
      <c r="AK6" s="716"/>
      <c r="AL6" s="681">
        <v>3.3</v>
      </c>
      <c r="AM6" s="682"/>
      <c r="AN6" s="682"/>
      <c r="AO6" s="717"/>
      <c r="AP6" s="675" t="s">
        <v>237</v>
      </c>
      <c r="AQ6" s="676"/>
      <c r="AR6" s="676"/>
      <c r="AS6" s="676"/>
      <c r="AT6" s="676"/>
      <c r="AU6" s="676"/>
      <c r="AV6" s="676"/>
      <c r="AW6" s="676"/>
      <c r="AX6" s="676"/>
      <c r="AY6" s="676"/>
      <c r="AZ6" s="676"/>
      <c r="BA6" s="676"/>
      <c r="BB6" s="676"/>
      <c r="BC6" s="676"/>
      <c r="BD6" s="676"/>
      <c r="BE6" s="676"/>
      <c r="BF6" s="677"/>
      <c r="BG6" s="678">
        <v>377911</v>
      </c>
      <c r="BH6" s="679"/>
      <c r="BI6" s="679"/>
      <c r="BJ6" s="679"/>
      <c r="BK6" s="679"/>
      <c r="BL6" s="679"/>
      <c r="BM6" s="679"/>
      <c r="BN6" s="680"/>
      <c r="BO6" s="715">
        <v>100</v>
      </c>
      <c r="BP6" s="715"/>
      <c r="BQ6" s="715"/>
      <c r="BR6" s="715"/>
      <c r="BS6" s="716" t="s">
        <v>238</v>
      </c>
      <c r="BT6" s="716"/>
      <c r="BU6" s="716"/>
      <c r="BV6" s="716"/>
      <c r="BW6" s="716"/>
      <c r="BX6" s="716"/>
      <c r="BY6" s="716"/>
      <c r="BZ6" s="716"/>
      <c r="CA6" s="716"/>
      <c r="CB6" s="766"/>
      <c r="CD6" s="736" t="s">
        <v>239</v>
      </c>
      <c r="CE6" s="737"/>
      <c r="CF6" s="737"/>
      <c r="CG6" s="737"/>
      <c r="CH6" s="737"/>
      <c r="CI6" s="737"/>
      <c r="CJ6" s="737"/>
      <c r="CK6" s="737"/>
      <c r="CL6" s="737"/>
      <c r="CM6" s="737"/>
      <c r="CN6" s="737"/>
      <c r="CO6" s="737"/>
      <c r="CP6" s="737"/>
      <c r="CQ6" s="738"/>
      <c r="CR6" s="678">
        <v>51537</v>
      </c>
      <c r="CS6" s="679"/>
      <c r="CT6" s="679"/>
      <c r="CU6" s="679"/>
      <c r="CV6" s="679"/>
      <c r="CW6" s="679"/>
      <c r="CX6" s="679"/>
      <c r="CY6" s="680"/>
      <c r="CZ6" s="778">
        <v>1.8</v>
      </c>
      <c r="DA6" s="753"/>
      <c r="DB6" s="753"/>
      <c r="DC6" s="781"/>
      <c r="DD6" s="684" t="s">
        <v>232</v>
      </c>
      <c r="DE6" s="679"/>
      <c r="DF6" s="679"/>
      <c r="DG6" s="679"/>
      <c r="DH6" s="679"/>
      <c r="DI6" s="679"/>
      <c r="DJ6" s="679"/>
      <c r="DK6" s="679"/>
      <c r="DL6" s="679"/>
      <c r="DM6" s="679"/>
      <c r="DN6" s="679"/>
      <c r="DO6" s="679"/>
      <c r="DP6" s="680"/>
      <c r="DQ6" s="684">
        <v>51537</v>
      </c>
      <c r="DR6" s="679"/>
      <c r="DS6" s="679"/>
      <c r="DT6" s="679"/>
      <c r="DU6" s="679"/>
      <c r="DV6" s="679"/>
      <c r="DW6" s="679"/>
      <c r="DX6" s="679"/>
      <c r="DY6" s="679"/>
      <c r="DZ6" s="679"/>
      <c r="EA6" s="679"/>
      <c r="EB6" s="679"/>
      <c r="EC6" s="724"/>
    </row>
    <row r="7" spans="2:143" ht="11.25" customHeight="1" x14ac:dyDescent="0.15">
      <c r="B7" s="675" t="s">
        <v>240</v>
      </c>
      <c r="C7" s="676"/>
      <c r="D7" s="676"/>
      <c r="E7" s="676"/>
      <c r="F7" s="676"/>
      <c r="G7" s="676"/>
      <c r="H7" s="676"/>
      <c r="I7" s="676"/>
      <c r="J7" s="676"/>
      <c r="K7" s="676"/>
      <c r="L7" s="676"/>
      <c r="M7" s="676"/>
      <c r="N7" s="676"/>
      <c r="O7" s="676"/>
      <c r="P7" s="676"/>
      <c r="Q7" s="677"/>
      <c r="R7" s="678">
        <v>150</v>
      </c>
      <c r="S7" s="679"/>
      <c r="T7" s="679"/>
      <c r="U7" s="679"/>
      <c r="V7" s="679"/>
      <c r="W7" s="679"/>
      <c r="X7" s="679"/>
      <c r="Y7" s="680"/>
      <c r="Z7" s="715">
        <v>0</v>
      </c>
      <c r="AA7" s="715"/>
      <c r="AB7" s="715"/>
      <c r="AC7" s="715"/>
      <c r="AD7" s="716">
        <v>150</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49207</v>
      </c>
      <c r="BH7" s="679"/>
      <c r="BI7" s="679"/>
      <c r="BJ7" s="679"/>
      <c r="BK7" s="679"/>
      <c r="BL7" s="679"/>
      <c r="BM7" s="679"/>
      <c r="BN7" s="680"/>
      <c r="BO7" s="715">
        <v>13</v>
      </c>
      <c r="BP7" s="715"/>
      <c r="BQ7" s="715"/>
      <c r="BR7" s="715"/>
      <c r="BS7" s="716" t="s">
        <v>232</v>
      </c>
      <c r="BT7" s="716"/>
      <c r="BU7" s="716"/>
      <c r="BV7" s="716"/>
      <c r="BW7" s="716"/>
      <c r="BX7" s="716"/>
      <c r="BY7" s="716"/>
      <c r="BZ7" s="716"/>
      <c r="CA7" s="716"/>
      <c r="CB7" s="766"/>
      <c r="CD7" s="725" t="s">
        <v>242</v>
      </c>
      <c r="CE7" s="722"/>
      <c r="CF7" s="722"/>
      <c r="CG7" s="722"/>
      <c r="CH7" s="722"/>
      <c r="CI7" s="722"/>
      <c r="CJ7" s="722"/>
      <c r="CK7" s="722"/>
      <c r="CL7" s="722"/>
      <c r="CM7" s="722"/>
      <c r="CN7" s="722"/>
      <c r="CO7" s="722"/>
      <c r="CP7" s="722"/>
      <c r="CQ7" s="723"/>
      <c r="CR7" s="678">
        <v>823191</v>
      </c>
      <c r="CS7" s="679"/>
      <c r="CT7" s="679"/>
      <c r="CU7" s="679"/>
      <c r="CV7" s="679"/>
      <c r="CW7" s="679"/>
      <c r="CX7" s="679"/>
      <c r="CY7" s="680"/>
      <c r="CZ7" s="715">
        <v>28.2</v>
      </c>
      <c r="DA7" s="715"/>
      <c r="DB7" s="715"/>
      <c r="DC7" s="715"/>
      <c r="DD7" s="684">
        <v>78503</v>
      </c>
      <c r="DE7" s="679"/>
      <c r="DF7" s="679"/>
      <c r="DG7" s="679"/>
      <c r="DH7" s="679"/>
      <c r="DI7" s="679"/>
      <c r="DJ7" s="679"/>
      <c r="DK7" s="679"/>
      <c r="DL7" s="679"/>
      <c r="DM7" s="679"/>
      <c r="DN7" s="679"/>
      <c r="DO7" s="679"/>
      <c r="DP7" s="680"/>
      <c r="DQ7" s="684">
        <v>504798</v>
      </c>
      <c r="DR7" s="679"/>
      <c r="DS7" s="679"/>
      <c r="DT7" s="679"/>
      <c r="DU7" s="679"/>
      <c r="DV7" s="679"/>
      <c r="DW7" s="679"/>
      <c r="DX7" s="679"/>
      <c r="DY7" s="679"/>
      <c r="DZ7" s="679"/>
      <c r="EA7" s="679"/>
      <c r="EB7" s="679"/>
      <c r="EC7" s="724"/>
    </row>
    <row r="8" spans="2:143" ht="11.25" customHeight="1" x14ac:dyDescent="0.15">
      <c r="B8" s="675" t="s">
        <v>243</v>
      </c>
      <c r="C8" s="676"/>
      <c r="D8" s="676"/>
      <c r="E8" s="676"/>
      <c r="F8" s="676"/>
      <c r="G8" s="676"/>
      <c r="H8" s="676"/>
      <c r="I8" s="676"/>
      <c r="J8" s="676"/>
      <c r="K8" s="676"/>
      <c r="L8" s="676"/>
      <c r="M8" s="676"/>
      <c r="N8" s="676"/>
      <c r="O8" s="676"/>
      <c r="P8" s="676"/>
      <c r="Q8" s="677"/>
      <c r="R8" s="678">
        <v>1003</v>
      </c>
      <c r="S8" s="679"/>
      <c r="T8" s="679"/>
      <c r="U8" s="679"/>
      <c r="V8" s="679"/>
      <c r="W8" s="679"/>
      <c r="X8" s="679"/>
      <c r="Y8" s="680"/>
      <c r="Z8" s="715">
        <v>0</v>
      </c>
      <c r="AA8" s="715"/>
      <c r="AB8" s="715"/>
      <c r="AC8" s="715"/>
      <c r="AD8" s="716">
        <v>1003</v>
      </c>
      <c r="AE8" s="716"/>
      <c r="AF8" s="716"/>
      <c r="AG8" s="716"/>
      <c r="AH8" s="716"/>
      <c r="AI8" s="716"/>
      <c r="AJ8" s="716"/>
      <c r="AK8" s="716"/>
      <c r="AL8" s="681">
        <v>0.1</v>
      </c>
      <c r="AM8" s="682"/>
      <c r="AN8" s="682"/>
      <c r="AO8" s="717"/>
      <c r="AP8" s="675" t="s">
        <v>244</v>
      </c>
      <c r="AQ8" s="676"/>
      <c r="AR8" s="676"/>
      <c r="AS8" s="676"/>
      <c r="AT8" s="676"/>
      <c r="AU8" s="676"/>
      <c r="AV8" s="676"/>
      <c r="AW8" s="676"/>
      <c r="AX8" s="676"/>
      <c r="AY8" s="676"/>
      <c r="AZ8" s="676"/>
      <c r="BA8" s="676"/>
      <c r="BB8" s="676"/>
      <c r="BC8" s="676"/>
      <c r="BD8" s="676"/>
      <c r="BE8" s="676"/>
      <c r="BF8" s="677"/>
      <c r="BG8" s="678">
        <v>1929</v>
      </c>
      <c r="BH8" s="679"/>
      <c r="BI8" s="679"/>
      <c r="BJ8" s="679"/>
      <c r="BK8" s="679"/>
      <c r="BL8" s="679"/>
      <c r="BM8" s="679"/>
      <c r="BN8" s="680"/>
      <c r="BO8" s="715">
        <v>0.5</v>
      </c>
      <c r="BP8" s="715"/>
      <c r="BQ8" s="715"/>
      <c r="BR8" s="715"/>
      <c r="BS8" s="684" t="s">
        <v>238</v>
      </c>
      <c r="BT8" s="679"/>
      <c r="BU8" s="679"/>
      <c r="BV8" s="679"/>
      <c r="BW8" s="679"/>
      <c r="BX8" s="679"/>
      <c r="BY8" s="679"/>
      <c r="BZ8" s="679"/>
      <c r="CA8" s="679"/>
      <c r="CB8" s="724"/>
      <c r="CD8" s="725" t="s">
        <v>245</v>
      </c>
      <c r="CE8" s="722"/>
      <c r="CF8" s="722"/>
      <c r="CG8" s="722"/>
      <c r="CH8" s="722"/>
      <c r="CI8" s="722"/>
      <c r="CJ8" s="722"/>
      <c r="CK8" s="722"/>
      <c r="CL8" s="722"/>
      <c r="CM8" s="722"/>
      <c r="CN8" s="722"/>
      <c r="CO8" s="722"/>
      <c r="CP8" s="722"/>
      <c r="CQ8" s="723"/>
      <c r="CR8" s="678">
        <v>302738</v>
      </c>
      <c r="CS8" s="679"/>
      <c r="CT8" s="679"/>
      <c r="CU8" s="679"/>
      <c r="CV8" s="679"/>
      <c r="CW8" s="679"/>
      <c r="CX8" s="679"/>
      <c r="CY8" s="680"/>
      <c r="CZ8" s="715">
        <v>10.4</v>
      </c>
      <c r="DA8" s="715"/>
      <c r="DB8" s="715"/>
      <c r="DC8" s="715"/>
      <c r="DD8" s="684">
        <v>428</v>
      </c>
      <c r="DE8" s="679"/>
      <c r="DF8" s="679"/>
      <c r="DG8" s="679"/>
      <c r="DH8" s="679"/>
      <c r="DI8" s="679"/>
      <c r="DJ8" s="679"/>
      <c r="DK8" s="679"/>
      <c r="DL8" s="679"/>
      <c r="DM8" s="679"/>
      <c r="DN8" s="679"/>
      <c r="DO8" s="679"/>
      <c r="DP8" s="680"/>
      <c r="DQ8" s="684">
        <v>209881</v>
      </c>
      <c r="DR8" s="679"/>
      <c r="DS8" s="679"/>
      <c r="DT8" s="679"/>
      <c r="DU8" s="679"/>
      <c r="DV8" s="679"/>
      <c r="DW8" s="679"/>
      <c r="DX8" s="679"/>
      <c r="DY8" s="679"/>
      <c r="DZ8" s="679"/>
      <c r="EA8" s="679"/>
      <c r="EB8" s="679"/>
      <c r="EC8" s="724"/>
    </row>
    <row r="9" spans="2:143" ht="11.25" customHeight="1" x14ac:dyDescent="0.15">
      <c r="B9" s="675" t="s">
        <v>246</v>
      </c>
      <c r="C9" s="676"/>
      <c r="D9" s="676"/>
      <c r="E9" s="676"/>
      <c r="F9" s="676"/>
      <c r="G9" s="676"/>
      <c r="H9" s="676"/>
      <c r="I9" s="676"/>
      <c r="J9" s="676"/>
      <c r="K9" s="676"/>
      <c r="L9" s="676"/>
      <c r="M9" s="676"/>
      <c r="N9" s="676"/>
      <c r="O9" s="676"/>
      <c r="P9" s="676"/>
      <c r="Q9" s="677"/>
      <c r="R9" s="678">
        <v>571</v>
      </c>
      <c r="S9" s="679"/>
      <c r="T9" s="679"/>
      <c r="U9" s="679"/>
      <c r="V9" s="679"/>
      <c r="W9" s="679"/>
      <c r="X9" s="679"/>
      <c r="Y9" s="680"/>
      <c r="Z9" s="715">
        <v>0</v>
      </c>
      <c r="AA9" s="715"/>
      <c r="AB9" s="715"/>
      <c r="AC9" s="715"/>
      <c r="AD9" s="716">
        <v>571</v>
      </c>
      <c r="AE9" s="716"/>
      <c r="AF9" s="716"/>
      <c r="AG9" s="716"/>
      <c r="AH9" s="716"/>
      <c r="AI9" s="716"/>
      <c r="AJ9" s="716"/>
      <c r="AK9" s="716"/>
      <c r="AL9" s="681">
        <v>0</v>
      </c>
      <c r="AM9" s="682"/>
      <c r="AN9" s="682"/>
      <c r="AO9" s="717"/>
      <c r="AP9" s="675" t="s">
        <v>247</v>
      </c>
      <c r="AQ9" s="676"/>
      <c r="AR9" s="676"/>
      <c r="AS9" s="676"/>
      <c r="AT9" s="676"/>
      <c r="AU9" s="676"/>
      <c r="AV9" s="676"/>
      <c r="AW9" s="676"/>
      <c r="AX9" s="676"/>
      <c r="AY9" s="676"/>
      <c r="AZ9" s="676"/>
      <c r="BA9" s="676"/>
      <c r="BB9" s="676"/>
      <c r="BC9" s="676"/>
      <c r="BD9" s="676"/>
      <c r="BE9" s="676"/>
      <c r="BF9" s="677"/>
      <c r="BG9" s="678">
        <v>40201</v>
      </c>
      <c r="BH9" s="679"/>
      <c r="BI9" s="679"/>
      <c r="BJ9" s="679"/>
      <c r="BK9" s="679"/>
      <c r="BL9" s="679"/>
      <c r="BM9" s="679"/>
      <c r="BN9" s="680"/>
      <c r="BO9" s="715">
        <v>10.6</v>
      </c>
      <c r="BP9" s="715"/>
      <c r="BQ9" s="715"/>
      <c r="BR9" s="715"/>
      <c r="BS9" s="684" t="s">
        <v>238</v>
      </c>
      <c r="BT9" s="679"/>
      <c r="BU9" s="679"/>
      <c r="BV9" s="679"/>
      <c r="BW9" s="679"/>
      <c r="BX9" s="679"/>
      <c r="BY9" s="679"/>
      <c r="BZ9" s="679"/>
      <c r="CA9" s="679"/>
      <c r="CB9" s="724"/>
      <c r="CD9" s="725" t="s">
        <v>248</v>
      </c>
      <c r="CE9" s="722"/>
      <c r="CF9" s="722"/>
      <c r="CG9" s="722"/>
      <c r="CH9" s="722"/>
      <c r="CI9" s="722"/>
      <c r="CJ9" s="722"/>
      <c r="CK9" s="722"/>
      <c r="CL9" s="722"/>
      <c r="CM9" s="722"/>
      <c r="CN9" s="722"/>
      <c r="CO9" s="722"/>
      <c r="CP9" s="722"/>
      <c r="CQ9" s="723"/>
      <c r="CR9" s="678">
        <v>308911</v>
      </c>
      <c r="CS9" s="679"/>
      <c r="CT9" s="679"/>
      <c r="CU9" s="679"/>
      <c r="CV9" s="679"/>
      <c r="CW9" s="679"/>
      <c r="CX9" s="679"/>
      <c r="CY9" s="680"/>
      <c r="CZ9" s="715">
        <v>10.6</v>
      </c>
      <c r="DA9" s="715"/>
      <c r="DB9" s="715"/>
      <c r="DC9" s="715"/>
      <c r="DD9" s="684">
        <v>12716</v>
      </c>
      <c r="DE9" s="679"/>
      <c r="DF9" s="679"/>
      <c r="DG9" s="679"/>
      <c r="DH9" s="679"/>
      <c r="DI9" s="679"/>
      <c r="DJ9" s="679"/>
      <c r="DK9" s="679"/>
      <c r="DL9" s="679"/>
      <c r="DM9" s="679"/>
      <c r="DN9" s="679"/>
      <c r="DO9" s="679"/>
      <c r="DP9" s="680"/>
      <c r="DQ9" s="684">
        <v>193550</v>
      </c>
      <c r="DR9" s="679"/>
      <c r="DS9" s="679"/>
      <c r="DT9" s="679"/>
      <c r="DU9" s="679"/>
      <c r="DV9" s="679"/>
      <c r="DW9" s="679"/>
      <c r="DX9" s="679"/>
      <c r="DY9" s="679"/>
      <c r="DZ9" s="679"/>
      <c r="EA9" s="679"/>
      <c r="EB9" s="679"/>
      <c r="EC9" s="724"/>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232</v>
      </c>
      <c r="AA10" s="715"/>
      <c r="AB10" s="715"/>
      <c r="AC10" s="715"/>
      <c r="AD10" s="716" t="s">
        <v>232</v>
      </c>
      <c r="AE10" s="716"/>
      <c r="AF10" s="716"/>
      <c r="AG10" s="716"/>
      <c r="AH10" s="716"/>
      <c r="AI10" s="716"/>
      <c r="AJ10" s="716"/>
      <c r="AK10" s="716"/>
      <c r="AL10" s="681" t="s">
        <v>232</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4471</v>
      </c>
      <c r="BH10" s="679"/>
      <c r="BI10" s="679"/>
      <c r="BJ10" s="679"/>
      <c r="BK10" s="679"/>
      <c r="BL10" s="679"/>
      <c r="BM10" s="679"/>
      <c r="BN10" s="680"/>
      <c r="BO10" s="715">
        <v>1.2</v>
      </c>
      <c r="BP10" s="715"/>
      <c r="BQ10" s="715"/>
      <c r="BR10" s="715"/>
      <c r="BS10" s="684" t="s">
        <v>238</v>
      </c>
      <c r="BT10" s="679"/>
      <c r="BU10" s="679"/>
      <c r="BV10" s="679"/>
      <c r="BW10" s="679"/>
      <c r="BX10" s="679"/>
      <c r="BY10" s="679"/>
      <c r="BZ10" s="679"/>
      <c r="CA10" s="679"/>
      <c r="CB10" s="724"/>
      <c r="CD10" s="725" t="s">
        <v>251</v>
      </c>
      <c r="CE10" s="722"/>
      <c r="CF10" s="722"/>
      <c r="CG10" s="722"/>
      <c r="CH10" s="722"/>
      <c r="CI10" s="722"/>
      <c r="CJ10" s="722"/>
      <c r="CK10" s="722"/>
      <c r="CL10" s="722"/>
      <c r="CM10" s="722"/>
      <c r="CN10" s="722"/>
      <c r="CO10" s="722"/>
      <c r="CP10" s="722"/>
      <c r="CQ10" s="723"/>
      <c r="CR10" s="678">
        <v>5547</v>
      </c>
      <c r="CS10" s="679"/>
      <c r="CT10" s="679"/>
      <c r="CU10" s="679"/>
      <c r="CV10" s="679"/>
      <c r="CW10" s="679"/>
      <c r="CX10" s="679"/>
      <c r="CY10" s="680"/>
      <c r="CZ10" s="715">
        <v>0.2</v>
      </c>
      <c r="DA10" s="715"/>
      <c r="DB10" s="715"/>
      <c r="DC10" s="715"/>
      <c r="DD10" s="684" t="s">
        <v>232</v>
      </c>
      <c r="DE10" s="679"/>
      <c r="DF10" s="679"/>
      <c r="DG10" s="679"/>
      <c r="DH10" s="679"/>
      <c r="DI10" s="679"/>
      <c r="DJ10" s="679"/>
      <c r="DK10" s="679"/>
      <c r="DL10" s="679"/>
      <c r="DM10" s="679"/>
      <c r="DN10" s="679"/>
      <c r="DO10" s="679"/>
      <c r="DP10" s="680"/>
      <c r="DQ10" s="684">
        <v>3698</v>
      </c>
      <c r="DR10" s="679"/>
      <c r="DS10" s="679"/>
      <c r="DT10" s="679"/>
      <c r="DU10" s="679"/>
      <c r="DV10" s="679"/>
      <c r="DW10" s="679"/>
      <c r="DX10" s="679"/>
      <c r="DY10" s="679"/>
      <c r="DZ10" s="679"/>
      <c r="EA10" s="679"/>
      <c r="EB10" s="679"/>
      <c r="EC10" s="724"/>
    </row>
    <row r="11" spans="2:143" ht="11.25" customHeight="1" x14ac:dyDescent="0.15">
      <c r="B11" s="675" t="s">
        <v>252</v>
      </c>
      <c r="C11" s="676"/>
      <c r="D11" s="676"/>
      <c r="E11" s="676"/>
      <c r="F11" s="676"/>
      <c r="G11" s="676"/>
      <c r="H11" s="676"/>
      <c r="I11" s="676"/>
      <c r="J11" s="676"/>
      <c r="K11" s="676"/>
      <c r="L11" s="676"/>
      <c r="M11" s="676"/>
      <c r="N11" s="676"/>
      <c r="O11" s="676"/>
      <c r="P11" s="676"/>
      <c r="Q11" s="677"/>
      <c r="R11" s="678">
        <v>25176</v>
      </c>
      <c r="S11" s="679"/>
      <c r="T11" s="679"/>
      <c r="U11" s="679"/>
      <c r="V11" s="679"/>
      <c r="W11" s="679"/>
      <c r="X11" s="679"/>
      <c r="Y11" s="680"/>
      <c r="Z11" s="681">
        <v>0.8</v>
      </c>
      <c r="AA11" s="682"/>
      <c r="AB11" s="682"/>
      <c r="AC11" s="683"/>
      <c r="AD11" s="684">
        <v>25176</v>
      </c>
      <c r="AE11" s="679"/>
      <c r="AF11" s="679"/>
      <c r="AG11" s="679"/>
      <c r="AH11" s="679"/>
      <c r="AI11" s="679"/>
      <c r="AJ11" s="679"/>
      <c r="AK11" s="680"/>
      <c r="AL11" s="681">
        <v>1.6</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2606</v>
      </c>
      <c r="BH11" s="679"/>
      <c r="BI11" s="679"/>
      <c r="BJ11" s="679"/>
      <c r="BK11" s="679"/>
      <c r="BL11" s="679"/>
      <c r="BM11" s="679"/>
      <c r="BN11" s="680"/>
      <c r="BO11" s="715">
        <v>0.7</v>
      </c>
      <c r="BP11" s="715"/>
      <c r="BQ11" s="715"/>
      <c r="BR11" s="715"/>
      <c r="BS11" s="684" t="s">
        <v>238</v>
      </c>
      <c r="BT11" s="679"/>
      <c r="BU11" s="679"/>
      <c r="BV11" s="679"/>
      <c r="BW11" s="679"/>
      <c r="BX11" s="679"/>
      <c r="BY11" s="679"/>
      <c r="BZ11" s="679"/>
      <c r="CA11" s="679"/>
      <c r="CB11" s="724"/>
      <c r="CD11" s="725" t="s">
        <v>254</v>
      </c>
      <c r="CE11" s="722"/>
      <c r="CF11" s="722"/>
      <c r="CG11" s="722"/>
      <c r="CH11" s="722"/>
      <c r="CI11" s="722"/>
      <c r="CJ11" s="722"/>
      <c r="CK11" s="722"/>
      <c r="CL11" s="722"/>
      <c r="CM11" s="722"/>
      <c r="CN11" s="722"/>
      <c r="CO11" s="722"/>
      <c r="CP11" s="722"/>
      <c r="CQ11" s="723"/>
      <c r="CR11" s="678">
        <v>413646</v>
      </c>
      <c r="CS11" s="679"/>
      <c r="CT11" s="679"/>
      <c r="CU11" s="679"/>
      <c r="CV11" s="679"/>
      <c r="CW11" s="679"/>
      <c r="CX11" s="679"/>
      <c r="CY11" s="680"/>
      <c r="CZ11" s="715">
        <v>14.2</v>
      </c>
      <c r="DA11" s="715"/>
      <c r="DB11" s="715"/>
      <c r="DC11" s="715"/>
      <c r="DD11" s="684">
        <v>257739</v>
      </c>
      <c r="DE11" s="679"/>
      <c r="DF11" s="679"/>
      <c r="DG11" s="679"/>
      <c r="DH11" s="679"/>
      <c r="DI11" s="679"/>
      <c r="DJ11" s="679"/>
      <c r="DK11" s="679"/>
      <c r="DL11" s="679"/>
      <c r="DM11" s="679"/>
      <c r="DN11" s="679"/>
      <c r="DO11" s="679"/>
      <c r="DP11" s="680"/>
      <c r="DQ11" s="684">
        <v>120512</v>
      </c>
      <c r="DR11" s="679"/>
      <c r="DS11" s="679"/>
      <c r="DT11" s="679"/>
      <c r="DU11" s="679"/>
      <c r="DV11" s="679"/>
      <c r="DW11" s="679"/>
      <c r="DX11" s="679"/>
      <c r="DY11" s="679"/>
      <c r="DZ11" s="679"/>
      <c r="EA11" s="679"/>
      <c r="EB11" s="679"/>
      <c r="EC11" s="724"/>
    </row>
    <row r="12" spans="2:143" ht="11.25" customHeight="1" x14ac:dyDescent="0.15">
      <c r="B12" s="675" t="s">
        <v>255</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238</v>
      </c>
      <c r="AA12" s="715"/>
      <c r="AB12" s="715"/>
      <c r="AC12" s="715"/>
      <c r="AD12" s="716" t="s">
        <v>232</v>
      </c>
      <c r="AE12" s="716"/>
      <c r="AF12" s="716"/>
      <c r="AG12" s="716"/>
      <c r="AH12" s="716"/>
      <c r="AI12" s="716"/>
      <c r="AJ12" s="716"/>
      <c r="AK12" s="716"/>
      <c r="AL12" s="681" t="s">
        <v>232</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321256</v>
      </c>
      <c r="BH12" s="679"/>
      <c r="BI12" s="679"/>
      <c r="BJ12" s="679"/>
      <c r="BK12" s="679"/>
      <c r="BL12" s="679"/>
      <c r="BM12" s="679"/>
      <c r="BN12" s="680"/>
      <c r="BO12" s="715">
        <v>85</v>
      </c>
      <c r="BP12" s="715"/>
      <c r="BQ12" s="715"/>
      <c r="BR12" s="715"/>
      <c r="BS12" s="684" t="s">
        <v>232</v>
      </c>
      <c r="BT12" s="679"/>
      <c r="BU12" s="679"/>
      <c r="BV12" s="679"/>
      <c r="BW12" s="679"/>
      <c r="BX12" s="679"/>
      <c r="BY12" s="679"/>
      <c r="BZ12" s="679"/>
      <c r="CA12" s="679"/>
      <c r="CB12" s="724"/>
      <c r="CD12" s="725" t="s">
        <v>257</v>
      </c>
      <c r="CE12" s="722"/>
      <c r="CF12" s="722"/>
      <c r="CG12" s="722"/>
      <c r="CH12" s="722"/>
      <c r="CI12" s="722"/>
      <c r="CJ12" s="722"/>
      <c r="CK12" s="722"/>
      <c r="CL12" s="722"/>
      <c r="CM12" s="722"/>
      <c r="CN12" s="722"/>
      <c r="CO12" s="722"/>
      <c r="CP12" s="722"/>
      <c r="CQ12" s="723"/>
      <c r="CR12" s="678">
        <v>206351</v>
      </c>
      <c r="CS12" s="679"/>
      <c r="CT12" s="679"/>
      <c r="CU12" s="679"/>
      <c r="CV12" s="679"/>
      <c r="CW12" s="679"/>
      <c r="CX12" s="679"/>
      <c r="CY12" s="680"/>
      <c r="CZ12" s="715">
        <v>7.1</v>
      </c>
      <c r="DA12" s="715"/>
      <c r="DB12" s="715"/>
      <c r="DC12" s="715"/>
      <c r="DD12" s="684">
        <v>55608</v>
      </c>
      <c r="DE12" s="679"/>
      <c r="DF12" s="679"/>
      <c r="DG12" s="679"/>
      <c r="DH12" s="679"/>
      <c r="DI12" s="679"/>
      <c r="DJ12" s="679"/>
      <c r="DK12" s="679"/>
      <c r="DL12" s="679"/>
      <c r="DM12" s="679"/>
      <c r="DN12" s="679"/>
      <c r="DO12" s="679"/>
      <c r="DP12" s="680"/>
      <c r="DQ12" s="684">
        <v>168621</v>
      </c>
      <c r="DR12" s="679"/>
      <c r="DS12" s="679"/>
      <c r="DT12" s="679"/>
      <c r="DU12" s="679"/>
      <c r="DV12" s="679"/>
      <c r="DW12" s="679"/>
      <c r="DX12" s="679"/>
      <c r="DY12" s="679"/>
      <c r="DZ12" s="679"/>
      <c r="EA12" s="679"/>
      <c r="EB12" s="679"/>
      <c r="EC12" s="724"/>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232</v>
      </c>
      <c r="AA13" s="715"/>
      <c r="AB13" s="715"/>
      <c r="AC13" s="715"/>
      <c r="AD13" s="716" t="s">
        <v>232</v>
      </c>
      <c r="AE13" s="716"/>
      <c r="AF13" s="716"/>
      <c r="AG13" s="716"/>
      <c r="AH13" s="716"/>
      <c r="AI13" s="716"/>
      <c r="AJ13" s="716"/>
      <c r="AK13" s="716"/>
      <c r="AL13" s="681" t="s">
        <v>238</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92202</v>
      </c>
      <c r="BH13" s="679"/>
      <c r="BI13" s="679"/>
      <c r="BJ13" s="679"/>
      <c r="BK13" s="679"/>
      <c r="BL13" s="679"/>
      <c r="BM13" s="679"/>
      <c r="BN13" s="680"/>
      <c r="BO13" s="715">
        <v>24.4</v>
      </c>
      <c r="BP13" s="715"/>
      <c r="BQ13" s="715"/>
      <c r="BR13" s="715"/>
      <c r="BS13" s="684" t="s">
        <v>232</v>
      </c>
      <c r="BT13" s="679"/>
      <c r="BU13" s="679"/>
      <c r="BV13" s="679"/>
      <c r="BW13" s="679"/>
      <c r="BX13" s="679"/>
      <c r="BY13" s="679"/>
      <c r="BZ13" s="679"/>
      <c r="CA13" s="679"/>
      <c r="CB13" s="724"/>
      <c r="CD13" s="725" t="s">
        <v>260</v>
      </c>
      <c r="CE13" s="722"/>
      <c r="CF13" s="722"/>
      <c r="CG13" s="722"/>
      <c r="CH13" s="722"/>
      <c r="CI13" s="722"/>
      <c r="CJ13" s="722"/>
      <c r="CK13" s="722"/>
      <c r="CL13" s="722"/>
      <c r="CM13" s="722"/>
      <c r="CN13" s="722"/>
      <c r="CO13" s="722"/>
      <c r="CP13" s="722"/>
      <c r="CQ13" s="723"/>
      <c r="CR13" s="678">
        <v>165745</v>
      </c>
      <c r="CS13" s="679"/>
      <c r="CT13" s="679"/>
      <c r="CU13" s="679"/>
      <c r="CV13" s="679"/>
      <c r="CW13" s="679"/>
      <c r="CX13" s="679"/>
      <c r="CY13" s="680"/>
      <c r="CZ13" s="715">
        <v>5.7</v>
      </c>
      <c r="DA13" s="715"/>
      <c r="DB13" s="715"/>
      <c r="DC13" s="715"/>
      <c r="DD13" s="684">
        <v>138347</v>
      </c>
      <c r="DE13" s="679"/>
      <c r="DF13" s="679"/>
      <c r="DG13" s="679"/>
      <c r="DH13" s="679"/>
      <c r="DI13" s="679"/>
      <c r="DJ13" s="679"/>
      <c r="DK13" s="679"/>
      <c r="DL13" s="679"/>
      <c r="DM13" s="679"/>
      <c r="DN13" s="679"/>
      <c r="DO13" s="679"/>
      <c r="DP13" s="680"/>
      <c r="DQ13" s="684">
        <v>60228</v>
      </c>
      <c r="DR13" s="679"/>
      <c r="DS13" s="679"/>
      <c r="DT13" s="679"/>
      <c r="DU13" s="679"/>
      <c r="DV13" s="679"/>
      <c r="DW13" s="679"/>
      <c r="DX13" s="679"/>
      <c r="DY13" s="679"/>
      <c r="DZ13" s="679"/>
      <c r="EA13" s="679"/>
      <c r="EB13" s="679"/>
      <c r="EC13" s="724"/>
    </row>
    <row r="14" spans="2:143" ht="11.25" customHeight="1" x14ac:dyDescent="0.15">
      <c r="B14" s="675" t="s">
        <v>261</v>
      </c>
      <c r="C14" s="676"/>
      <c r="D14" s="676"/>
      <c r="E14" s="676"/>
      <c r="F14" s="676"/>
      <c r="G14" s="676"/>
      <c r="H14" s="676"/>
      <c r="I14" s="676"/>
      <c r="J14" s="676"/>
      <c r="K14" s="676"/>
      <c r="L14" s="676"/>
      <c r="M14" s="676"/>
      <c r="N14" s="676"/>
      <c r="O14" s="676"/>
      <c r="P14" s="676"/>
      <c r="Q14" s="677"/>
      <c r="R14" s="678">
        <v>3456</v>
      </c>
      <c r="S14" s="679"/>
      <c r="T14" s="679"/>
      <c r="U14" s="679"/>
      <c r="V14" s="679"/>
      <c r="W14" s="679"/>
      <c r="X14" s="679"/>
      <c r="Y14" s="680"/>
      <c r="Z14" s="715">
        <v>0.1</v>
      </c>
      <c r="AA14" s="715"/>
      <c r="AB14" s="715"/>
      <c r="AC14" s="715"/>
      <c r="AD14" s="716">
        <v>3456</v>
      </c>
      <c r="AE14" s="716"/>
      <c r="AF14" s="716"/>
      <c r="AG14" s="716"/>
      <c r="AH14" s="716"/>
      <c r="AI14" s="716"/>
      <c r="AJ14" s="716"/>
      <c r="AK14" s="716"/>
      <c r="AL14" s="681">
        <v>0.2</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5788</v>
      </c>
      <c r="BH14" s="679"/>
      <c r="BI14" s="679"/>
      <c r="BJ14" s="679"/>
      <c r="BK14" s="679"/>
      <c r="BL14" s="679"/>
      <c r="BM14" s="679"/>
      <c r="BN14" s="680"/>
      <c r="BO14" s="715">
        <v>1.5</v>
      </c>
      <c r="BP14" s="715"/>
      <c r="BQ14" s="715"/>
      <c r="BR14" s="715"/>
      <c r="BS14" s="684" t="s">
        <v>232</v>
      </c>
      <c r="BT14" s="679"/>
      <c r="BU14" s="679"/>
      <c r="BV14" s="679"/>
      <c r="BW14" s="679"/>
      <c r="BX14" s="679"/>
      <c r="BY14" s="679"/>
      <c r="BZ14" s="679"/>
      <c r="CA14" s="679"/>
      <c r="CB14" s="724"/>
      <c r="CD14" s="725" t="s">
        <v>263</v>
      </c>
      <c r="CE14" s="722"/>
      <c r="CF14" s="722"/>
      <c r="CG14" s="722"/>
      <c r="CH14" s="722"/>
      <c r="CI14" s="722"/>
      <c r="CJ14" s="722"/>
      <c r="CK14" s="722"/>
      <c r="CL14" s="722"/>
      <c r="CM14" s="722"/>
      <c r="CN14" s="722"/>
      <c r="CO14" s="722"/>
      <c r="CP14" s="722"/>
      <c r="CQ14" s="723"/>
      <c r="CR14" s="678">
        <v>125037</v>
      </c>
      <c r="CS14" s="679"/>
      <c r="CT14" s="679"/>
      <c r="CU14" s="679"/>
      <c r="CV14" s="679"/>
      <c r="CW14" s="679"/>
      <c r="CX14" s="679"/>
      <c r="CY14" s="680"/>
      <c r="CZ14" s="715">
        <v>4.3</v>
      </c>
      <c r="DA14" s="715"/>
      <c r="DB14" s="715"/>
      <c r="DC14" s="715"/>
      <c r="DD14" s="684">
        <v>527</v>
      </c>
      <c r="DE14" s="679"/>
      <c r="DF14" s="679"/>
      <c r="DG14" s="679"/>
      <c r="DH14" s="679"/>
      <c r="DI14" s="679"/>
      <c r="DJ14" s="679"/>
      <c r="DK14" s="679"/>
      <c r="DL14" s="679"/>
      <c r="DM14" s="679"/>
      <c r="DN14" s="679"/>
      <c r="DO14" s="679"/>
      <c r="DP14" s="680"/>
      <c r="DQ14" s="684">
        <v>120385</v>
      </c>
      <c r="DR14" s="679"/>
      <c r="DS14" s="679"/>
      <c r="DT14" s="679"/>
      <c r="DU14" s="679"/>
      <c r="DV14" s="679"/>
      <c r="DW14" s="679"/>
      <c r="DX14" s="679"/>
      <c r="DY14" s="679"/>
      <c r="DZ14" s="679"/>
      <c r="EA14" s="679"/>
      <c r="EB14" s="679"/>
      <c r="EC14" s="724"/>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232</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1660</v>
      </c>
      <c r="BH15" s="679"/>
      <c r="BI15" s="679"/>
      <c r="BJ15" s="679"/>
      <c r="BK15" s="679"/>
      <c r="BL15" s="679"/>
      <c r="BM15" s="679"/>
      <c r="BN15" s="680"/>
      <c r="BO15" s="715">
        <v>0.4</v>
      </c>
      <c r="BP15" s="715"/>
      <c r="BQ15" s="715"/>
      <c r="BR15" s="715"/>
      <c r="BS15" s="684" t="s">
        <v>238</v>
      </c>
      <c r="BT15" s="679"/>
      <c r="BU15" s="679"/>
      <c r="BV15" s="679"/>
      <c r="BW15" s="679"/>
      <c r="BX15" s="679"/>
      <c r="BY15" s="679"/>
      <c r="BZ15" s="679"/>
      <c r="CA15" s="679"/>
      <c r="CB15" s="724"/>
      <c r="CD15" s="725" t="s">
        <v>266</v>
      </c>
      <c r="CE15" s="722"/>
      <c r="CF15" s="722"/>
      <c r="CG15" s="722"/>
      <c r="CH15" s="722"/>
      <c r="CI15" s="722"/>
      <c r="CJ15" s="722"/>
      <c r="CK15" s="722"/>
      <c r="CL15" s="722"/>
      <c r="CM15" s="722"/>
      <c r="CN15" s="722"/>
      <c r="CO15" s="722"/>
      <c r="CP15" s="722"/>
      <c r="CQ15" s="723"/>
      <c r="CR15" s="678">
        <v>262809</v>
      </c>
      <c r="CS15" s="679"/>
      <c r="CT15" s="679"/>
      <c r="CU15" s="679"/>
      <c r="CV15" s="679"/>
      <c r="CW15" s="679"/>
      <c r="CX15" s="679"/>
      <c r="CY15" s="680"/>
      <c r="CZ15" s="715">
        <v>9</v>
      </c>
      <c r="DA15" s="715"/>
      <c r="DB15" s="715"/>
      <c r="DC15" s="715"/>
      <c r="DD15" s="684">
        <v>20155</v>
      </c>
      <c r="DE15" s="679"/>
      <c r="DF15" s="679"/>
      <c r="DG15" s="679"/>
      <c r="DH15" s="679"/>
      <c r="DI15" s="679"/>
      <c r="DJ15" s="679"/>
      <c r="DK15" s="679"/>
      <c r="DL15" s="679"/>
      <c r="DM15" s="679"/>
      <c r="DN15" s="679"/>
      <c r="DO15" s="679"/>
      <c r="DP15" s="680"/>
      <c r="DQ15" s="684">
        <v>241413</v>
      </c>
      <c r="DR15" s="679"/>
      <c r="DS15" s="679"/>
      <c r="DT15" s="679"/>
      <c r="DU15" s="679"/>
      <c r="DV15" s="679"/>
      <c r="DW15" s="679"/>
      <c r="DX15" s="679"/>
      <c r="DY15" s="679"/>
      <c r="DZ15" s="679"/>
      <c r="EA15" s="679"/>
      <c r="EB15" s="679"/>
      <c r="EC15" s="724"/>
    </row>
    <row r="16" spans="2:143" ht="11.25" customHeight="1" x14ac:dyDescent="0.15">
      <c r="B16" s="675" t="s">
        <v>267</v>
      </c>
      <c r="C16" s="676"/>
      <c r="D16" s="676"/>
      <c r="E16" s="676"/>
      <c r="F16" s="676"/>
      <c r="G16" s="676"/>
      <c r="H16" s="676"/>
      <c r="I16" s="676"/>
      <c r="J16" s="676"/>
      <c r="K16" s="676"/>
      <c r="L16" s="676"/>
      <c r="M16" s="676"/>
      <c r="N16" s="676"/>
      <c r="O16" s="676"/>
      <c r="P16" s="676"/>
      <c r="Q16" s="677"/>
      <c r="R16" s="678">
        <v>1199</v>
      </c>
      <c r="S16" s="679"/>
      <c r="T16" s="679"/>
      <c r="U16" s="679"/>
      <c r="V16" s="679"/>
      <c r="W16" s="679"/>
      <c r="X16" s="679"/>
      <c r="Y16" s="680"/>
      <c r="Z16" s="715">
        <v>0</v>
      </c>
      <c r="AA16" s="715"/>
      <c r="AB16" s="715"/>
      <c r="AC16" s="715"/>
      <c r="AD16" s="716">
        <v>1199</v>
      </c>
      <c r="AE16" s="716"/>
      <c r="AF16" s="716"/>
      <c r="AG16" s="716"/>
      <c r="AH16" s="716"/>
      <c r="AI16" s="716"/>
      <c r="AJ16" s="716"/>
      <c r="AK16" s="716"/>
      <c r="AL16" s="681">
        <v>0.1</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232</v>
      </c>
      <c r="BP16" s="715"/>
      <c r="BQ16" s="715"/>
      <c r="BR16" s="715"/>
      <c r="BS16" s="684" t="s">
        <v>232</v>
      </c>
      <c r="BT16" s="679"/>
      <c r="BU16" s="679"/>
      <c r="BV16" s="679"/>
      <c r="BW16" s="679"/>
      <c r="BX16" s="679"/>
      <c r="BY16" s="679"/>
      <c r="BZ16" s="679"/>
      <c r="CA16" s="679"/>
      <c r="CB16" s="724"/>
      <c r="CD16" s="725" t="s">
        <v>269</v>
      </c>
      <c r="CE16" s="722"/>
      <c r="CF16" s="722"/>
      <c r="CG16" s="722"/>
      <c r="CH16" s="722"/>
      <c r="CI16" s="722"/>
      <c r="CJ16" s="722"/>
      <c r="CK16" s="722"/>
      <c r="CL16" s="722"/>
      <c r="CM16" s="722"/>
      <c r="CN16" s="722"/>
      <c r="CO16" s="722"/>
      <c r="CP16" s="722"/>
      <c r="CQ16" s="723"/>
      <c r="CR16" s="678">
        <v>9307</v>
      </c>
      <c r="CS16" s="679"/>
      <c r="CT16" s="679"/>
      <c r="CU16" s="679"/>
      <c r="CV16" s="679"/>
      <c r="CW16" s="679"/>
      <c r="CX16" s="679"/>
      <c r="CY16" s="680"/>
      <c r="CZ16" s="715">
        <v>0.3</v>
      </c>
      <c r="DA16" s="715"/>
      <c r="DB16" s="715"/>
      <c r="DC16" s="715"/>
      <c r="DD16" s="684" t="s">
        <v>238</v>
      </c>
      <c r="DE16" s="679"/>
      <c r="DF16" s="679"/>
      <c r="DG16" s="679"/>
      <c r="DH16" s="679"/>
      <c r="DI16" s="679"/>
      <c r="DJ16" s="679"/>
      <c r="DK16" s="679"/>
      <c r="DL16" s="679"/>
      <c r="DM16" s="679"/>
      <c r="DN16" s="679"/>
      <c r="DO16" s="679"/>
      <c r="DP16" s="680"/>
      <c r="DQ16" s="684">
        <v>9307</v>
      </c>
      <c r="DR16" s="679"/>
      <c r="DS16" s="679"/>
      <c r="DT16" s="679"/>
      <c r="DU16" s="679"/>
      <c r="DV16" s="679"/>
      <c r="DW16" s="679"/>
      <c r="DX16" s="679"/>
      <c r="DY16" s="679"/>
      <c r="DZ16" s="679"/>
      <c r="EA16" s="679"/>
      <c r="EB16" s="679"/>
      <c r="EC16" s="724"/>
    </row>
    <row r="17" spans="2:133" ht="11.25" customHeight="1" x14ac:dyDescent="0.15">
      <c r="B17" s="675" t="s">
        <v>270</v>
      </c>
      <c r="C17" s="676"/>
      <c r="D17" s="676"/>
      <c r="E17" s="676"/>
      <c r="F17" s="676"/>
      <c r="G17" s="676"/>
      <c r="H17" s="676"/>
      <c r="I17" s="676"/>
      <c r="J17" s="676"/>
      <c r="K17" s="676"/>
      <c r="L17" s="676"/>
      <c r="M17" s="676"/>
      <c r="N17" s="676"/>
      <c r="O17" s="676"/>
      <c r="P17" s="676"/>
      <c r="Q17" s="677"/>
      <c r="R17" s="678">
        <v>1218</v>
      </c>
      <c r="S17" s="679"/>
      <c r="T17" s="679"/>
      <c r="U17" s="679"/>
      <c r="V17" s="679"/>
      <c r="W17" s="679"/>
      <c r="X17" s="679"/>
      <c r="Y17" s="680"/>
      <c r="Z17" s="715">
        <v>0</v>
      </c>
      <c r="AA17" s="715"/>
      <c r="AB17" s="715"/>
      <c r="AC17" s="715"/>
      <c r="AD17" s="716">
        <v>1218</v>
      </c>
      <c r="AE17" s="716"/>
      <c r="AF17" s="716"/>
      <c r="AG17" s="716"/>
      <c r="AH17" s="716"/>
      <c r="AI17" s="716"/>
      <c r="AJ17" s="716"/>
      <c r="AK17" s="716"/>
      <c r="AL17" s="681">
        <v>0.1</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232</v>
      </c>
      <c r="BP17" s="715"/>
      <c r="BQ17" s="715"/>
      <c r="BR17" s="715"/>
      <c r="BS17" s="684" t="s">
        <v>232</v>
      </c>
      <c r="BT17" s="679"/>
      <c r="BU17" s="679"/>
      <c r="BV17" s="679"/>
      <c r="BW17" s="679"/>
      <c r="BX17" s="679"/>
      <c r="BY17" s="679"/>
      <c r="BZ17" s="679"/>
      <c r="CA17" s="679"/>
      <c r="CB17" s="724"/>
      <c r="CD17" s="725" t="s">
        <v>272</v>
      </c>
      <c r="CE17" s="722"/>
      <c r="CF17" s="722"/>
      <c r="CG17" s="722"/>
      <c r="CH17" s="722"/>
      <c r="CI17" s="722"/>
      <c r="CJ17" s="722"/>
      <c r="CK17" s="722"/>
      <c r="CL17" s="722"/>
      <c r="CM17" s="722"/>
      <c r="CN17" s="722"/>
      <c r="CO17" s="722"/>
      <c r="CP17" s="722"/>
      <c r="CQ17" s="723"/>
      <c r="CR17" s="678">
        <v>244369</v>
      </c>
      <c r="CS17" s="679"/>
      <c r="CT17" s="679"/>
      <c r="CU17" s="679"/>
      <c r="CV17" s="679"/>
      <c r="CW17" s="679"/>
      <c r="CX17" s="679"/>
      <c r="CY17" s="680"/>
      <c r="CZ17" s="715">
        <v>8.4</v>
      </c>
      <c r="DA17" s="715"/>
      <c r="DB17" s="715"/>
      <c r="DC17" s="715"/>
      <c r="DD17" s="684" t="s">
        <v>232</v>
      </c>
      <c r="DE17" s="679"/>
      <c r="DF17" s="679"/>
      <c r="DG17" s="679"/>
      <c r="DH17" s="679"/>
      <c r="DI17" s="679"/>
      <c r="DJ17" s="679"/>
      <c r="DK17" s="679"/>
      <c r="DL17" s="679"/>
      <c r="DM17" s="679"/>
      <c r="DN17" s="679"/>
      <c r="DO17" s="679"/>
      <c r="DP17" s="680"/>
      <c r="DQ17" s="684">
        <v>244369</v>
      </c>
      <c r="DR17" s="679"/>
      <c r="DS17" s="679"/>
      <c r="DT17" s="679"/>
      <c r="DU17" s="679"/>
      <c r="DV17" s="679"/>
      <c r="DW17" s="679"/>
      <c r="DX17" s="679"/>
      <c r="DY17" s="679"/>
      <c r="DZ17" s="679"/>
      <c r="EA17" s="679"/>
      <c r="EB17" s="679"/>
      <c r="EC17" s="724"/>
    </row>
    <row r="18" spans="2:133" ht="11.25" customHeight="1" x14ac:dyDescent="0.15">
      <c r="B18" s="675" t="s">
        <v>273</v>
      </c>
      <c r="C18" s="676"/>
      <c r="D18" s="676"/>
      <c r="E18" s="676"/>
      <c r="F18" s="676"/>
      <c r="G18" s="676"/>
      <c r="H18" s="676"/>
      <c r="I18" s="676"/>
      <c r="J18" s="676"/>
      <c r="K18" s="676"/>
      <c r="L18" s="676"/>
      <c r="M18" s="676"/>
      <c r="N18" s="676"/>
      <c r="O18" s="676"/>
      <c r="P18" s="676"/>
      <c r="Q18" s="677"/>
      <c r="R18" s="678">
        <v>36</v>
      </c>
      <c r="S18" s="679"/>
      <c r="T18" s="679"/>
      <c r="U18" s="679"/>
      <c r="V18" s="679"/>
      <c r="W18" s="679"/>
      <c r="X18" s="679"/>
      <c r="Y18" s="680"/>
      <c r="Z18" s="715">
        <v>0</v>
      </c>
      <c r="AA18" s="715"/>
      <c r="AB18" s="715"/>
      <c r="AC18" s="715"/>
      <c r="AD18" s="716">
        <v>36</v>
      </c>
      <c r="AE18" s="716"/>
      <c r="AF18" s="716"/>
      <c r="AG18" s="716"/>
      <c r="AH18" s="716"/>
      <c r="AI18" s="716"/>
      <c r="AJ18" s="716"/>
      <c r="AK18" s="716"/>
      <c r="AL18" s="681">
        <v>0</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238</v>
      </c>
      <c r="BP18" s="715"/>
      <c r="BQ18" s="715"/>
      <c r="BR18" s="715"/>
      <c r="BS18" s="684" t="s">
        <v>232</v>
      </c>
      <c r="BT18" s="679"/>
      <c r="BU18" s="679"/>
      <c r="BV18" s="679"/>
      <c r="BW18" s="679"/>
      <c r="BX18" s="679"/>
      <c r="BY18" s="679"/>
      <c r="BZ18" s="679"/>
      <c r="CA18" s="679"/>
      <c r="CB18" s="724"/>
      <c r="CD18" s="725" t="s">
        <v>275</v>
      </c>
      <c r="CE18" s="722"/>
      <c r="CF18" s="722"/>
      <c r="CG18" s="722"/>
      <c r="CH18" s="722"/>
      <c r="CI18" s="722"/>
      <c r="CJ18" s="722"/>
      <c r="CK18" s="722"/>
      <c r="CL18" s="722"/>
      <c r="CM18" s="722"/>
      <c r="CN18" s="722"/>
      <c r="CO18" s="722"/>
      <c r="CP18" s="722"/>
      <c r="CQ18" s="723"/>
      <c r="CR18" s="678" t="s">
        <v>232</v>
      </c>
      <c r="CS18" s="679"/>
      <c r="CT18" s="679"/>
      <c r="CU18" s="679"/>
      <c r="CV18" s="679"/>
      <c r="CW18" s="679"/>
      <c r="CX18" s="679"/>
      <c r="CY18" s="680"/>
      <c r="CZ18" s="715" t="s">
        <v>232</v>
      </c>
      <c r="DA18" s="715"/>
      <c r="DB18" s="715"/>
      <c r="DC18" s="715"/>
      <c r="DD18" s="684" t="s">
        <v>238</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4"/>
    </row>
    <row r="19" spans="2:133" ht="11.25" customHeight="1" x14ac:dyDescent="0.15">
      <c r="B19" s="675" t="s">
        <v>276</v>
      </c>
      <c r="C19" s="676"/>
      <c r="D19" s="676"/>
      <c r="E19" s="676"/>
      <c r="F19" s="676"/>
      <c r="G19" s="676"/>
      <c r="H19" s="676"/>
      <c r="I19" s="676"/>
      <c r="J19" s="676"/>
      <c r="K19" s="676"/>
      <c r="L19" s="676"/>
      <c r="M19" s="676"/>
      <c r="N19" s="676"/>
      <c r="O19" s="676"/>
      <c r="P19" s="676"/>
      <c r="Q19" s="677"/>
      <c r="R19" s="678">
        <v>518</v>
      </c>
      <c r="S19" s="679"/>
      <c r="T19" s="679"/>
      <c r="U19" s="679"/>
      <c r="V19" s="679"/>
      <c r="W19" s="679"/>
      <c r="X19" s="679"/>
      <c r="Y19" s="680"/>
      <c r="Z19" s="715">
        <v>0</v>
      </c>
      <c r="AA19" s="715"/>
      <c r="AB19" s="715"/>
      <c r="AC19" s="715"/>
      <c r="AD19" s="716">
        <v>518</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t="s">
        <v>238</v>
      </c>
      <c r="BH19" s="679"/>
      <c r="BI19" s="679"/>
      <c r="BJ19" s="679"/>
      <c r="BK19" s="679"/>
      <c r="BL19" s="679"/>
      <c r="BM19" s="679"/>
      <c r="BN19" s="680"/>
      <c r="BO19" s="715" t="s">
        <v>238</v>
      </c>
      <c r="BP19" s="715"/>
      <c r="BQ19" s="715"/>
      <c r="BR19" s="715"/>
      <c r="BS19" s="684" t="s">
        <v>232</v>
      </c>
      <c r="BT19" s="679"/>
      <c r="BU19" s="679"/>
      <c r="BV19" s="679"/>
      <c r="BW19" s="679"/>
      <c r="BX19" s="679"/>
      <c r="BY19" s="679"/>
      <c r="BZ19" s="679"/>
      <c r="CA19" s="679"/>
      <c r="CB19" s="724"/>
      <c r="CD19" s="725" t="s">
        <v>278</v>
      </c>
      <c r="CE19" s="722"/>
      <c r="CF19" s="722"/>
      <c r="CG19" s="722"/>
      <c r="CH19" s="722"/>
      <c r="CI19" s="722"/>
      <c r="CJ19" s="722"/>
      <c r="CK19" s="722"/>
      <c r="CL19" s="722"/>
      <c r="CM19" s="722"/>
      <c r="CN19" s="722"/>
      <c r="CO19" s="722"/>
      <c r="CP19" s="722"/>
      <c r="CQ19" s="723"/>
      <c r="CR19" s="678" t="s">
        <v>238</v>
      </c>
      <c r="CS19" s="679"/>
      <c r="CT19" s="679"/>
      <c r="CU19" s="679"/>
      <c r="CV19" s="679"/>
      <c r="CW19" s="679"/>
      <c r="CX19" s="679"/>
      <c r="CY19" s="680"/>
      <c r="CZ19" s="715" t="s">
        <v>238</v>
      </c>
      <c r="DA19" s="715"/>
      <c r="DB19" s="715"/>
      <c r="DC19" s="715"/>
      <c r="DD19" s="684" t="s">
        <v>238</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4"/>
    </row>
    <row r="20" spans="2:133" ht="11.25" customHeight="1" x14ac:dyDescent="0.15">
      <c r="B20" s="675" t="s">
        <v>279</v>
      </c>
      <c r="C20" s="676"/>
      <c r="D20" s="676"/>
      <c r="E20" s="676"/>
      <c r="F20" s="676"/>
      <c r="G20" s="676"/>
      <c r="H20" s="676"/>
      <c r="I20" s="676"/>
      <c r="J20" s="676"/>
      <c r="K20" s="676"/>
      <c r="L20" s="676"/>
      <c r="M20" s="676"/>
      <c r="N20" s="676"/>
      <c r="O20" s="676"/>
      <c r="P20" s="676"/>
      <c r="Q20" s="677"/>
      <c r="R20" s="678">
        <v>36</v>
      </c>
      <c r="S20" s="679"/>
      <c r="T20" s="679"/>
      <c r="U20" s="679"/>
      <c r="V20" s="679"/>
      <c r="W20" s="679"/>
      <c r="X20" s="679"/>
      <c r="Y20" s="680"/>
      <c r="Z20" s="715">
        <v>0</v>
      </c>
      <c r="AA20" s="715"/>
      <c r="AB20" s="715"/>
      <c r="AC20" s="715"/>
      <c r="AD20" s="716">
        <v>36</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t="s">
        <v>232</v>
      </c>
      <c r="BH20" s="679"/>
      <c r="BI20" s="679"/>
      <c r="BJ20" s="679"/>
      <c r="BK20" s="679"/>
      <c r="BL20" s="679"/>
      <c r="BM20" s="679"/>
      <c r="BN20" s="680"/>
      <c r="BO20" s="715" t="s">
        <v>232</v>
      </c>
      <c r="BP20" s="715"/>
      <c r="BQ20" s="715"/>
      <c r="BR20" s="715"/>
      <c r="BS20" s="684" t="s">
        <v>232</v>
      </c>
      <c r="BT20" s="679"/>
      <c r="BU20" s="679"/>
      <c r="BV20" s="679"/>
      <c r="BW20" s="679"/>
      <c r="BX20" s="679"/>
      <c r="BY20" s="679"/>
      <c r="BZ20" s="679"/>
      <c r="CA20" s="679"/>
      <c r="CB20" s="724"/>
      <c r="CD20" s="725" t="s">
        <v>281</v>
      </c>
      <c r="CE20" s="722"/>
      <c r="CF20" s="722"/>
      <c r="CG20" s="722"/>
      <c r="CH20" s="722"/>
      <c r="CI20" s="722"/>
      <c r="CJ20" s="722"/>
      <c r="CK20" s="722"/>
      <c r="CL20" s="722"/>
      <c r="CM20" s="722"/>
      <c r="CN20" s="722"/>
      <c r="CO20" s="722"/>
      <c r="CP20" s="722"/>
      <c r="CQ20" s="723"/>
      <c r="CR20" s="678">
        <v>2919188</v>
      </c>
      <c r="CS20" s="679"/>
      <c r="CT20" s="679"/>
      <c r="CU20" s="679"/>
      <c r="CV20" s="679"/>
      <c r="CW20" s="679"/>
      <c r="CX20" s="679"/>
      <c r="CY20" s="680"/>
      <c r="CZ20" s="715">
        <v>100</v>
      </c>
      <c r="DA20" s="715"/>
      <c r="DB20" s="715"/>
      <c r="DC20" s="715"/>
      <c r="DD20" s="684">
        <v>564023</v>
      </c>
      <c r="DE20" s="679"/>
      <c r="DF20" s="679"/>
      <c r="DG20" s="679"/>
      <c r="DH20" s="679"/>
      <c r="DI20" s="679"/>
      <c r="DJ20" s="679"/>
      <c r="DK20" s="679"/>
      <c r="DL20" s="679"/>
      <c r="DM20" s="679"/>
      <c r="DN20" s="679"/>
      <c r="DO20" s="679"/>
      <c r="DP20" s="680"/>
      <c r="DQ20" s="684">
        <v>1928299</v>
      </c>
      <c r="DR20" s="679"/>
      <c r="DS20" s="679"/>
      <c r="DT20" s="679"/>
      <c r="DU20" s="679"/>
      <c r="DV20" s="679"/>
      <c r="DW20" s="679"/>
      <c r="DX20" s="679"/>
      <c r="DY20" s="679"/>
      <c r="DZ20" s="679"/>
      <c r="EA20" s="679"/>
      <c r="EB20" s="679"/>
      <c r="EC20" s="724"/>
    </row>
    <row r="21" spans="2:133" ht="11.25" customHeight="1" x14ac:dyDescent="0.15">
      <c r="B21" s="675" t="s">
        <v>282</v>
      </c>
      <c r="C21" s="676"/>
      <c r="D21" s="676"/>
      <c r="E21" s="676"/>
      <c r="F21" s="676"/>
      <c r="G21" s="676"/>
      <c r="H21" s="676"/>
      <c r="I21" s="676"/>
      <c r="J21" s="676"/>
      <c r="K21" s="676"/>
      <c r="L21" s="676"/>
      <c r="M21" s="676"/>
      <c r="N21" s="676"/>
      <c r="O21" s="676"/>
      <c r="P21" s="676"/>
      <c r="Q21" s="677"/>
      <c r="R21" s="678">
        <v>628</v>
      </c>
      <c r="S21" s="679"/>
      <c r="T21" s="679"/>
      <c r="U21" s="679"/>
      <c r="V21" s="679"/>
      <c r="W21" s="679"/>
      <c r="X21" s="679"/>
      <c r="Y21" s="680"/>
      <c r="Z21" s="715">
        <v>0</v>
      </c>
      <c r="AA21" s="715"/>
      <c r="AB21" s="715"/>
      <c r="AC21" s="715"/>
      <c r="AD21" s="716">
        <v>628</v>
      </c>
      <c r="AE21" s="716"/>
      <c r="AF21" s="716"/>
      <c r="AG21" s="716"/>
      <c r="AH21" s="716"/>
      <c r="AI21" s="716"/>
      <c r="AJ21" s="716"/>
      <c r="AK21" s="716"/>
      <c r="AL21" s="681">
        <v>0</v>
      </c>
      <c r="AM21" s="682"/>
      <c r="AN21" s="682"/>
      <c r="AO21" s="717"/>
      <c r="AP21" s="773" t="s">
        <v>283</v>
      </c>
      <c r="AQ21" s="780"/>
      <c r="AR21" s="780"/>
      <c r="AS21" s="780"/>
      <c r="AT21" s="780"/>
      <c r="AU21" s="780"/>
      <c r="AV21" s="780"/>
      <c r="AW21" s="780"/>
      <c r="AX21" s="780"/>
      <c r="AY21" s="780"/>
      <c r="AZ21" s="780"/>
      <c r="BA21" s="780"/>
      <c r="BB21" s="780"/>
      <c r="BC21" s="780"/>
      <c r="BD21" s="780"/>
      <c r="BE21" s="780"/>
      <c r="BF21" s="775"/>
      <c r="BG21" s="678" t="s">
        <v>232</v>
      </c>
      <c r="BH21" s="679"/>
      <c r="BI21" s="679"/>
      <c r="BJ21" s="679"/>
      <c r="BK21" s="679"/>
      <c r="BL21" s="679"/>
      <c r="BM21" s="679"/>
      <c r="BN21" s="680"/>
      <c r="BO21" s="715" t="s">
        <v>238</v>
      </c>
      <c r="BP21" s="715"/>
      <c r="BQ21" s="715"/>
      <c r="BR21" s="715"/>
      <c r="BS21" s="684" t="s">
        <v>232</v>
      </c>
      <c r="BT21" s="679"/>
      <c r="BU21" s="679"/>
      <c r="BV21" s="679"/>
      <c r="BW21" s="679"/>
      <c r="BX21" s="679"/>
      <c r="BY21" s="679"/>
      <c r="BZ21" s="679"/>
      <c r="CA21" s="679"/>
      <c r="CB21" s="724"/>
      <c r="CD21" s="785"/>
      <c r="CE21" s="703"/>
      <c r="CF21" s="703"/>
      <c r="CG21" s="703"/>
      <c r="CH21" s="703"/>
      <c r="CI21" s="703"/>
      <c r="CJ21" s="703"/>
      <c r="CK21" s="703"/>
      <c r="CL21" s="703"/>
      <c r="CM21" s="703"/>
      <c r="CN21" s="703"/>
      <c r="CO21" s="703"/>
      <c r="CP21" s="703"/>
      <c r="CQ21" s="704"/>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1269937</v>
      </c>
      <c r="S22" s="679"/>
      <c r="T22" s="679"/>
      <c r="U22" s="679"/>
      <c r="V22" s="679"/>
      <c r="W22" s="679"/>
      <c r="X22" s="679"/>
      <c r="Y22" s="680"/>
      <c r="Z22" s="715">
        <v>39.9</v>
      </c>
      <c r="AA22" s="715"/>
      <c r="AB22" s="715"/>
      <c r="AC22" s="715"/>
      <c r="AD22" s="716">
        <v>1065533</v>
      </c>
      <c r="AE22" s="716"/>
      <c r="AF22" s="716"/>
      <c r="AG22" s="716"/>
      <c r="AH22" s="716"/>
      <c r="AI22" s="716"/>
      <c r="AJ22" s="716"/>
      <c r="AK22" s="716"/>
      <c r="AL22" s="681">
        <v>69.599999999999994</v>
      </c>
      <c r="AM22" s="682"/>
      <c r="AN22" s="682"/>
      <c r="AO22" s="717"/>
      <c r="AP22" s="773" t="s">
        <v>285</v>
      </c>
      <c r="AQ22" s="780"/>
      <c r="AR22" s="780"/>
      <c r="AS22" s="780"/>
      <c r="AT22" s="780"/>
      <c r="AU22" s="780"/>
      <c r="AV22" s="780"/>
      <c r="AW22" s="780"/>
      <c r="AX22" s="780"/>
      <c r="AY22" s="780"/>
      <c r="AZ22" s="780"/>
      <c r="BA22" s="780"/>
      <c r="BB22" s="780"/>
      <c r="BC22" s="780"/>
      <c r="BD22" s="780"/>
      <c r="BE22" s="780"/>
      <c r="BF22" s="775"/>
      <c r="BG22" s="678" t="s">
        <v>238</v>
      </c>
      <c r="BH22" s="679"/>
      <c r="BI22" s="679"/>
      <c r="BJ22" s="679"/>
      <c r="BK22" s="679"/>
      <c r="BL22" s="679"/>
      <c r="BM22" s="679"/>
      <c r="BN22" s="680"/>
      <c r="BO22" s="715" t="s">
        <v>238</v>
      </c>
      <c r="BP22" s="715"/>
      <c r="BQ22" s="715"/>
      <c r="BR22" s="715"/>
      <c r="BS22" s="684" t="s">
        <v>232</v>
      </c>
      <c r="BT22" s="679"/>
      <c r="BU22" s="679"/>
      <c r="BV22" s="679"/>
      <c r="BW22" s="679"/>
      <c r="BX22" s="679"/>
      <c r="BY22" s="679"/>
      <c r="BZ22" s="679"/>
      <c r="CA22" s="679"/>
      <c r="CB22" s="724"/>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1065533</v>
      </c>
      <c r="S23" s="679"/>
      <c r="T23" s="679"/>
      <c r="U23" s="679"/>
      <c r="V23" s="679"/>
      <c r="W23" s="679"/>
      <c r="X23" s="679"/>
      <c r="Y23" s="680"/>
      <c r="Z23" s="715">
        <v>33.5</v>
      </c>
      <c r="AA23" s="715"/>
      <c r="AB23" s="715"/>
      <c r="AC23" s="715"/>
      <c r="AD23" s="716">
        <v>1065533</v>
      </c>
      <c r="AE23" s="716"/>
      <c r="AF23" s="716"/>
      <c r="AG23" s="716"/>
      <c r="AH23" s="716"/>
      <c r="AI23" s="716"/>
      <c r="AJ23" s="716"/>
      <c r="AK23" s="716"/>
      <c r="AL23" s="681">
        <v>69.599999999999994</v>
      </c>
      <c r="AM23" s="682"/>
      <c r="AN23" s="682"/>
      <c r="AO23" s="717"/>
      <c r="AP23" s="773" t="s">
        <v>288</v>
      </c>
      <c r="AQ23" s="780"/>
      <c r="AR23" s="780"/>
      <c r="AS23" s="780"/>
      <c r="AT23" s="780"/>
      <c r="AU23" s="780"/>
      <c r="AV23" s="780"/>
      <c r="AW23" s="780"/>
      <c r="AX23" s="780"/>
      <c r="AY23" s="780"/>
      <c r="AZ23" s="780"/>
      <c r="BA23" s="780"/>
      <c r="BB23" s="780"/>
      <c r="BC23" s="780"/>
      <c r="BD23" s="780"/>
      <c r="BE23" s="780"/>
      <c r="BF23" s="775"/>
      <c r="BG23" s="678" t="s">
        <v>232</v>
      </c>
      <c r="BH23" s="679"/>
      <c r="BI23" s="679"/>
      <c r="BJ23" s="679"/>
      <c r="BK23" s="679"/>
      <c r="BL23" s="679"/>
      <c r="BM23" s="679"/>
      <c r="BN23" s="680"/>
      <c r="BO23" s="715" t="s">
        <v>232</v>
      </c>
      <c r="BP23" s="715"/>
      <c r="BQ23" s="715"/>
      <c r="BR23" s="715"/>
      <c r="BS23" s="684" t="s">
        <v>232</v>
      </c>
      <c r="BT23" s="679"/>
      <c r="BU23" s="679"/>
      <c r="BV23" s="679"/>
      <c r="BW23" s="679"/>
      <c r="BX23" s="679"/>
      <c r="BY23" s="679"/>
      <c r="BZ23" s="679"/>
      <c r="CA23" s="679"/>
      <c r="CB23" s="724"/>
      <c r="CD23" s="782" t="s">
        <v>226</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204404</v>
      </c>
      <c r="S24" s="679"/>
      <c r="T24" s="679"/>
      <c r="U24" s="679"/>
      <c r="V24" s="679"/>
      <c r="W24" s="679"/>
      <c r="X24" s="679"/>
      <c r="Y24" s="680"/>
      <c r="Z24" s="715">
        <v>6.4</v>
      </c>
      <c r="AA24" s="715"/>
      <c r="AB24" s="715"/>
      <c r="AC24" s="715"/>
      <c r="AD24" s="716" t="s">
        <v>232</v>
      </c>
      <c r="AE24" s="716"/>
      <c r="AF24" s="716"/>
      <c r="AG24" s="716"/>
      <c r="AH24" s="716"/>
      <c r="AI24" s="716"/>
      <c r="AJ24" s="716"/>
      <c r="AK24" s="716"/>
      <c r="AL24" s="681" t="s">
        <v>232</v>
      </c>
      <c r="AM24" s="682"/>
      <c r="AN24" s="682"/>
      <c r="AO24" s="717"/>
      <c r="AP24" s="773" t="s">
        <v>295</v>
      </c>
      <c r="AQ24" s="780"/>
      <c r="AR24" s="780"/>
      <c r="AS24" s="780"/>
      <c r="AT24" s="780"/>
      <c r="AU24" s="780"/>
      <c r="AV24" s="780"/>
      <c r="AW24" s="780"/>
      <c r="AX24" s="780"/>
      <c r="AY24" s="780"/>
      <c r="AZ24" s="780"/>
      <c r="BA24" s="780"/>
      <c r="BB24" s="780"/>
      <c r="BC24" s="780"/>
      <c r="BD24" s="780"/>
      <c r="BE24" s="780"/>
      <c r="BF24" s="775"/>
      <c r="BG24" s="678" t="s">
        <v>232</v>
      </c>
      <c r="BH24" s="679"/>
      <c r="BI24" s="679"/>
      <c r="BJ24" s="679"/>
      <c r="BK24" s="679"/>
      <c r="BL24" s="679"/>
      <c r="BM24" s="679"/>
      <c r="BN24" s="680"/>
      <c r="BO24" s="715" t="s">
        <v>238</v>
      </c>
      <c r="BP24" s="715"/>
      <c r="BQ24" s="715"/>
      <c r="BR24" s="715"/>
      <c r="BS24" s="684" t="s">
        <v>238</v>
      </c>
      <c r="BT24" s="679"/>
      <c r="BU24" s="679"/>
      <c r="BV24" s="679"/>
      <c r="BW24" s="679"/>
      <c r="BX24" s="679"/>
      <c r="BY24" s="679"/>
      <c r="BZ24" s="679"/>
      <c r="CA24" s="679"/>
      <c r="CB24" s="724"/>
      <c r="CD24" s="736" t="s">
        <v>296</v>
      </c>
      <c r="CE24" s="737"/>
      <c r="CF24" s="737"/>
      <c r="CG24" s="737"/>
      <c r="CH24" s="737"/>
      <c r="CI24" s="737"/>
      <c r="CJ24" s="737"/>
      <c r="CK24" s="737"/>
      <c r="CL24" s="737"/>
      <c r="CM24" s="737"/>
      <c r="CN24" s="737"/>
      <c r="CO24" s="737"/>
      <c r="CP24" s="737"/>
      <c r="CQ24" s="738"/>
      <c r="CR24" s="733">
        <v>746513</v>
      </c>
      <c r="CS24" s="734"/>
      <c r="CT24" s="734"/>
      <c r="CU24" s="734"/>
      <c r="CV24" s="734"/>
      <c r="CW24" s="734"/>
      <c r="CX24" s="734"/>
      <c r="CY24" s="777"/>
      <c r="CZ24" s="778">
        <v>25.6</v>
      </c>
      <c r="DA24" s="753"/>
      <c r="DB24" s="753"/>
      <c r="DC24" s="781"/>
      <c r="DD24" s="776">
        <v>680327</v>
      </c>
      <c r="DE24" s="734"/>
      <c r="DF24" s="734"/>
      <c r="DG24" s="734"/>
      <c r="DH24" s="734"/>
      <c r="DI24" s="734"/>
      <c r="DJ24" s="734"/>
      <c r="DK24" s="777"/>
      <c r="DL24" s="776">
        <v>665494</v>
      </c>
      <c r="DM24" s="734"/>
      <c r="DN24" s="734"/>
      <c r="DO24" s="734"/>
      <c r="DP24" s="734"/>
      <c r="DQ24" s="734"/>
      <c r="DR24" s="734"/>
      <c r="DS24" s="734"/>
      <c r="DT24" s="734"/>
      <c r="DU24" s="734"/>
      <c r="DV24" s="777"/>
      <c r="DW24" s="778">
        <v>42.4</v>
      </c>
      <c r="DX24" s="753"/>
      <c r="DY24" s="753"/>
      <c r="DZ24" s="753"/>
      <c r="EA24" s="753"/>
      <c r="EB24" s="753"/>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238</v>
      </c>
      <c r="AA25" s="715"/>
      <c r="AB25" s="715"/>
      <c r="AC25" s="715"/>
      <c r="AD25" s="716" t="s">
        <v>232</v>
      </c>
      <c r="AE25" s="716"/>
      <c r="AF25" s="716"/>
      <c r="AG25" s="716"/>
      <c r="AH25" s="716"/>
      <c r="AI25" s="716"/>
      <c r="AJ25" s="716"/>
      <c r="AK25" s="716"/>
      <c r="AL25" s="681" t="s">
        <v>232</v>
      </c>
      <c r="AM25" s="682"/>
      <c r="AN25" s="682"/>
      <c r="AO25" s="717"/>
      <c r="AP25" s="773" t="s">
        <v>298</v>
      </c>
      <c r="AQ25" s="780"/>
      <c r="AR25" s="780"/>
      <c r="AS25" s="780"/>
      <c r="AT25" s="780"/>
      <c r="AU25" s="780"/>
      <c r="AV25" s="780"/>
      <c r="AW25" s="780"/>
      <c r="AX25" s="780"/>
      <c r="AY25" s="780"/>
      <c r="AZ25" s="780"/>
      <c r="BA25" s="780"/>
      <c r="BB25" s="780"/>
      <c r="BC25" s="780"/>
      <c r="BD25" s="780"/>
      <c r="BE25" s="780"/>
      <c r="BF25" s="775"/>
      <c r="BG25" s="678" t="s">
        <v>232</v>
      </c>
      <c r="BH25" s="679"/>
      <c r="BI25" s="679"/>
      <c r="BJ25" s="679"/>
      <c r="BK25" s="679"/>
      <c r="BL25" s="679"/>
      <c r="BM25" s="679"/>
      <c r="BN25" s="680"/>
      <c r="BO25" s="715" t="s">
        <v>238</v>
      </c>
      <c r="BP25" s="715"/>
      <c r="BQ25" s="715"/>
      <c r="BR25" s="715"/>
      <c r="BS25" s="684" t="s">
        <v>238</v>
      </c>
      <c r="BT25" s="679"/>
      <c r="BU25" s="679"/>
      <c r="BV25" s="679"/>
      <c r="BW25" s="679"/>
      <c r="BX25" s="679"/>
      <c r="BY25" s="679"/>
      <c r="BZ25" s="679"/>
      <c r="CA25" s="679"/>
      <c r="CB25" s="724"/>
      <c r="CD25" s="725" t="s">
        <v>299</v>
      </c>
      <c r="CE25" s="722"/>
      <c r="CF25" s="722"/>
      <c r="CG25" s="722"/>
      <c r="CH25" s="722"/>
      <c r="CI25" s="722"/>
      <c r="CJ25" s="722"/>
      <c r="CK25" s="722"/>
      <c r="CL25" s="722"/>
      <c r="CM25" s="722"/>
      <c r="CN25" s="722"/>
      <c r="CO25" s="722"/>
      <c r="CP25" s="722"/>
      <c r="CQ25" s="723"/>
      <c r="CR25" s="678">
        <v>441279</v>
      </c>
      <c r="CS25" s="697"/>
      <c r="CT25" s="697"/>
      <c r="CU25" s="697"/>
      <c r="CV25" s="697"/>
      <c r="CW25" s="697"/>
      <c r="CX25" s="697"/>
      <c r="CY25" s="698"/>
      <c r="CZ25" s="681">
        <v>15.1</v>
      </c>
      <c r="DA25" s="699"/>
      <c r="DB25" s="699"/>
      <c r="DC25" s="700"/>
      <c r="DD25" s="684">
        <v>417057</v>
      </c>
      <c r="DE25" s="697"/>
      <c r="DF25" s="697"/>
      <c r="DG25" s="697"/>
      <c r="DH25" s="697"/>
      <c r="DI25" s="697"/>
      <c r="DJ25" s="697"/>
      <c r="DK25" s="698"/>
      <c r="DL25" s="684">
        <v>402224</v>
      </c>
      <c r="DM25" s="697"/>
      <c r="DN25" s="697"/>
      <c r="DO25" s="697"/>
      <c r="DP25" s="697"/>
      <c r="DQ25" s="697"/>
      <c r="DR25" s="697"/>
      <c r="DS25" s="697"/>
      <c r="DT25" s="697"/>
      <c r="DU25" s="697"/>
      <c r="DV25" s="698"/>
      <c r="DW25" s="681">
        <v>25.6</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1731227</v>
      </c>
      <c r="S26" s="679"/>
      <c r="T26" s="679"/>
      <c r="U26" s="679"/>
      <c r="V26" s="679"/>
      <c r="W26" s="679"/>
      <c r="X26" s="679"/>
      <c r="Y26" s="680"/>
      <c r="Z26" s="715">
        <v>54.4</v>
      </c>
      <c r="AA26" s="715"/>
      <c r="AB26" s="715"/>
      <c r="AC26" s="715"/>
      <c r="AD26" s="716">
        <v>1526823</v>
      </c>
      <c r="AE26" s="716"/>
      <c r="AF26" s="716"/>
      <c r="AG26" s="716"/>
      <c r="AH26" s="716"/>
      <c r="AI26" s="716"/>
      <c r="AJ26" s="716"/>
      <c r="AK26" s="716"/>
      <c r="AL26" s="681">
        <v>99.7</v>
      </c>
      <c r="AM26" s="682"/>
      <c r="AN26" s="682"/>
      <c r="AO26" s="717"/>
      <c r="AP26" s="773" t="s">
        <v>301</v>
      </c>
      <c r="AQ26" s="774"/>
      <c r="AR26" s="774"/>
      <c r="AS26" s="774"/>
      <c r="AT26" s="774"/>
      <c r="AU26" s="774"/>
      <c r="AV26" s="774"/>
      <c r="AW26" s="774"/>
      <c r="AX26" s="774"/>
      <c r="AY26" s="774"/>
      <c r="AZ26" s="774"/>
      <c r="BA26" s="774"/>
      <c r="BB26" s="774"/>
      <c r="BC26" s="774"/>
      <c r="BD26" s="774"/>
      <c r="BE26" s="774"/>
      <c r="BF26" s="775"/>
      <c r="BG26" s="678" t="s">
        <v>232</v>
      </c>
      <c r="BH26" s="679"/>
      <c r="BI26" s="679"/>
      <c r="BJ26" s="679"/>
      <c r="BK26" s="679"/>
      <c r="BL26" s="679"/>
      <c r="BM26" s="679"/>
      <c r="BN26" s="680"/>
      <c r="BO26" s="715" t="s">
        <v>238</v>
      </c>
      <c r="BP26" s="715"/>
      <c r="BQ26" s="715"/>
      <c r="BR26" s="715"/>
      <c r="BS26" s="684" t="s">
        <v>232</v>
      </c>
      <c r="BT26" s="679"/>
      <c r="BU26" s="679"/>
      <c r="BV26" s="679"/>
      <c r="BW26" s="679"/>
      <c r="BX26" s="679"/>
      <c r="BY26" s="679"/>
      <c r="BZ26" s="679"/>
      <c r="CA26" s="679"/>
      <c r="CB26" s="724"/>
      <c r="CD26" s="725" t="s">
        <v>302</v>
      </c>
      <c r="CE26" s="722"/>
      <c r="CF26" s="722"/>
      <c r="CG26" s="722"/>
      <c r="CH26" s="722"/>
      <c r="CI26" s="722"/>
      <c r="CJ26" s="722"/>
      <c r="CK26" s="722"/>
      <c r="CL26" s="722"/>
      <c r="CM26" s="722"/>
      <c r="CN26" s="722"/>
      <c r="CO26" s="722"/>
      <c r="CP26" s="722"/>
      <c r="CQ26" s="723"/>
      <c r="CR26" s="678">
        <v>252768</v>
      </c>
      <c r="CS26" s="679"/>
      <c r="CT26" s="679"/>
      <c r="CU26" s="679"/>
      <c r="CV26" s="679"/>
      <c r="CW26" s="679"/>
      <c r="CX26" s="679"/>
      <c r="CY26" s="680"/>
      <c r="CZ26" s="681">
        <v>8.6999999999999993</v>
      </c>
      <c r="DA26" s="699"/>
      <c r="DB26" s="699"/>
      <c r="DC26" s="700"/>
      <c r="DD26" s="684">
        <v>235076</v>
      </c>
      <c r="DE26" s="679"/>
      <c r="DF26" s="679"/>
      <c r="DG26" s="679"/>
      <c r="DH26" s="679"/>
      <c r="DI26" s="679"/>
      <c r="DJ26" s="679"/>
      <c r="DK26" s="680"/>
      <c r="DL26" s="684" t="s">
        <v>232</v>
      </c>
      <c r="DM26" s="679"/>
      <c r="DN26" s="679"/>
      <c r="DO26" s="679"/>
      <c r="DP26" s="679"/>
      <c r="DQ26" s="679"/>
      <c r="DR26" s="679"/>
      <c r="DS26" s="679"/>
      <c r="DT26" s="679"/>
      <c r="DU26" s="679"/>
      <c r="DV26" s="680"/>
      <c r="DW26" s="681" t="s">
        <v>238</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t="s">
        <v>238</v>
      </c>
      <c r="S27" s="679"/>
      <c r="T27" s="679"/>
      <c r="U27" s="679"/>
      <c r="V27" s="679"/>
      <c r="W27" s="679"/>
      <c r="X27" s="679"/>
      <c r="Y27" s="680"/>
      <c r="Z27" s="715" t="s">
        <v>232</v>
      </c>
      <c r="AA27" s="715"/>
      <c r="AB27" s="715"/>
      <c r="AC27" s="715"/>
      <c r="AD27" s="716" t="s">
        <v>232</v>
      </c>
      <c r="AE27" s="716"/>
      <c r="AF27" s="716"/>
      <c r="AG27" s="716"/>
      <c r="AH27" s="716"/>
      <c r="AI27" s="716"/>
      <c r="AJ27" s="716"/>
      <c r="AK27" s="716"/>
      <c r="AL27" s="681" t="s">
        <v>232</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377911</v>
      </c>
      <c r="BH27" s="679"/>
      <c r="BI27" s="679"/>
      <c r="BJ27" s="679"/>
      <c r="BK27" s="679"/>
      <c r="BL27" s="679"/>
      <c r="BM27" s="679"/>
      <c r="BN27" s="680"/>
      <c r="BO27" s="715">
        <v>100</v>
      </c>
      <c r="BP27" s="715"/>
      <c r="BQ27" s="715"/>
      <c r="BR27" s="715"/>
      <c r="BS27" s="684" t="s">
        <v>232</v>
      </c>
      <c r="BT27" s="679"/>
      <c r="BU27" s="679"/>
      <c r="BV27" s="679"/>
      <c r="BW27" s="679"/>
      <c r="BX27" s="679"/>
      <c r="BY27" s="679"/>
      <c r="BZ27" s="679"/>
      <c r="CA27" s="679"/>
      <c r="CB27" s="724"/>
      <c r="CD27" s="725" t="s">
        <v>305</v>
      </c>
      <c r="CE27" s="722"/>
      <c r="CF27" s="722"/>
      <c r="CG27" s="722"/>
      <c r="CH27" s="722"/>
      <c r="CI27" s="722"/>
      <c r="CJ27" s="722"/>
      <c r="CK27" s="722"/>
      <c r="CL27" s="722"/>
      <c r="CM27" s="722"/>
      <c r="CN27" s="722"/>
      <c r="CO27" s="722"/>
      <c r="CP27" s="722"/>
      <c r="CQ27" s="723"/>
      <c r="CR27" s="678">
        <v>60865</v>
      </c>
      <c r="CS27" s="697"/>
      <c r="CT27" s="697"/>
      <c r="CU27" s="697"/>
      <c r="CV27" s="697"/>
      <c r="CW27" s="697"/>
      <c r="CX27" s="697"/>
      <c r="CY27" s="698"/>
      <c r="CZ27" s="681">
        <v>2.1</v>
      </c>
      <c r="DA27" s="699"/>
      <c r="DB27" s="699"/>
      <c r="DC27" s="700"/>
      <c r="DD27" s="684">
        <v>18901</v>
      </c>
      <c r="DE27" s="697"/>
      <c r="DF27" s="697"/>
      <c r="DG27" s="697"/>
      <c r="DH27" s="697"/>
      <c r="DI27" s="697"/>
      <c r="DJ27" s="697"/>
      <c r="DK27" s="698"/>
      <c r="DL27" s="684">
        <v>18901</v>
      </c>
      <c r="DM27" s="697"/>
      <c r="DN27" s="697"/>
      <c r="DO27" s="697"/>
      <c r="DP27" s="697"/>
      <c r="DQ27" s="697"/>
      <c r="DR27" s="697"/>
      <c r="DS27" s="697"/>
      <c r="DT27" s="697"/>
      <c r="DU27" s="697"/>
      <c r="DV27" s="698"/>
      <c r="DW27" s="681">
        <v>1.2</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1322</v>
      </c>
      <c r="S28" s="679"/>
      <c r="T28" s="679"/>
      <c r="U28" s="679"/>
      <c r="V28" s="679"/>
      <c r="W28" s="679"/>
      <c r="X28" s="679"/>
      <c r="Y28" s="680"/>
      <c r="Z28" s="715">
        <v>0</v>
      </c>
      <c r="AA28" s="715"/>
      <c r="AB28" s="715"/>
      <c r="AC28" s="715"/>
      <c r="AD28" s="716" t="s">
        <v>238</v>
      </c>
      <c r="AE28" s="716"/>
      <c r="AF28" s="716"/>
      <c r="AG28" s="716"/>
      <c r="AH28" s="716"/>
      <c r="AI28" s="716"/>
      <c r="AJ28" s="716"/>
      <c r="AK28" s="716"/>
      <c r="AL28" s="681" t="s">
        <v>238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4"/>
      <c r="CD28" s="725" t="s">
        <v>307</v>
      </c>
      <c r="CE28" s="722"/>
      <c r="CF28" s="722"/>
      <c r="CG28" s="722"/>
      <c r="CH28" s="722"/>
      <c r="CI28" s="722"/>
      <c r="CJ28" s="722"/>
      <c r="CK28" s="722"/>
      <c r="CL28" s="722"/>
      <c r="CM28" s="722"/>
      <c r="CN28" s="722"/>
      <c r="CO28" s="722"/>
      <c r="CP28" s="722"/>
      <c r="CQ28" s="723"/>
      <c r="CR28" s="678">
        <v>244369</v>
      </c>
      <c r="CS28" s="679"/>
      <c r="CT28" s="679"/>
      <c r="CU28" s="679"/>
      <c r="CV28" s="679"/>
      <c r="CW28" s="679"/>
      <c r="CX28" s="679"/>
      <c r="CY28" s="680"/>
      <c r="CZ28" s="681">
        <v>8.4</v>
      </c>
      <c r="DA28" s="699"/>
      <c r="DB28" s="699"/>
      <c r="DC28" s="700"/>
      <c r="DD28" s="684">
        <v>244369</v>
      </c>
      <c r="DE28" s="679"/>
      <c r="DF28" s="679"/>
      <c r="DG28" s="679"/>
      <c r="DH28" s="679"/>
      <c r="DI28" s="679"/>
      <c r="DJ28" s="679"/>
      <c r="DK28" s="680"/>
      <c r="DL28" s="684">
        <v>244369</v>
      </c>
      <c r="DM28" s="679"/>
      <c r="DN28" s="679"/>
      <c r="DO28" s="679"/>
      <c r="DP28" s="679"/>
      <c r="DQ28" s="679"/>
      <c r="DR28" s="679"/>
      <c r="DS28" s="679"/>
      <c r="DT28" s="679"/>
      <c r="DU28" s="679"/>
      <c r="DV28" s="680"/>
      <c r="DW28" s="681">
        <v>15.6</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14486</v>
      </c>
      <c r="S29" s="679"/>
      <c r="T29" s="679"/>
      <c r="U29" s="679"/>
      <c r="V29" s="679"/>
      <c r="W29" s="679"/>
      <c r="X29" s="679"/>
      <c r="Y29" s="680"/>
      <c r="Z29" s="715">
        <v>0.5</v>
      </c>
      <c r="AA29" s="715"/>
      <c r="AB29" s="715"/>
      <c r="AC29" s="715"/>
      <c r="AD29" s="716" t="s">
        <v>238</v>
      </c>
      <c r="AE29" s="716"/>
      <c r="AF29" s="716"/>
      <c r="AG29" s="716"/>
      <c r="AH29" s="716"/>
      <c r="AI29" s="716"/>
      <c r="AJ29" s="716"/>
      <c r="AK29" s="716"/>
      <c r="AL29" s="681" t="s">
        <v>238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309</v>
      </c>
      <c r="CE29" s="768"/>
      <c r="CF29" s="725" t="s">
        <v>310</v>
      </c>
      <c r="CG29" s="722"/>
      <c r="CH29" s="722"/>
      <c r="CI29" s="722"/>
      <c r="CJ29" s="722"/>
      <c r="CK29" s="722"/>
      <c r="CL29" s="722"/>
      <c r="CM29" s="722"/>
      <c r="CN29" s="722"/>
      <c r="CO29" s="722"/>
      <c r="CP29" s="722"/>
      <c r="CQ29" s="723"/>
      <c r="CR29" s="678">
        <v>244369</v>
      </c>
      <c r="CS29" s="697"/>
      <c r="CT29" s="697"/>
      <c r="CU29" s="697"/>
      <c r="CV29" s="697"/>
      <c r="CW29" s="697"/>
      <c r="CX29" s="697"/>
      <c r="CY29" s="698"/>
      <c r="CZ29" s="681">
        <v>8.4</v>
      </c>
      <c r="DA29" s="699"/>
      <c r="DB29" s="699"/>
      <c r="DC29" s="700"/>
      <c r="DD29" s="684">
        <v>244369</v>
      </c>
      <c r="DE29" s="697"/>
      <c r="DF29" s="697"/>
      <c r="DG29" s="697"/>
      <c r="DH29" s="697"/>
      <c r="DI29" s="697"/>
      <c r="DJ29" s="697"/>
      <c r="DK29" s="698"/>
      <c r="DL29" s="684">
        <v>244369</v>
      </c>
      <c r="DM29" s="697"/>
      <c r="DN29" s="697"/>
      <c r="DO29" s="697"/>
      <c r="DP29" s="697"/>
      <c r="DQ29" s="697"/>
      <c r="DR29" s="697"/>
      <c r="DS29" s="697"/>
      <c r="DT29" s="697"/>
      <c r="DU29" s="697"/>
      <c r="DV29" s="698"/>
      <c r="DW29" s="681">
        <v>15.6</v>
      </c>
      <c r="DX29" s="699"/>
      <c r="DY29" s="699"/>
      <c r="DZ29" s="699"/>
      <c r="EA29" s="699"/>
      <c r="EB29" s="699"/>
      <c r="EC29" s="714"/>
    </row>
    <row r="30" spans="2:133" ht="11.25" customHeight="1" x14ac:dyDescent="0.15">
      <c r="B30" s="675" t="s">
        <v>311</v>
      </c>
      <c r="C30" s="676"/>
      <c r="D30" s="676"/>
      <c r="E30" s="676"/>
      <c r="F30" s="676"/>
      <c r="G30" s="676"/>
      <c r="H30" s="676"/>
      <c r="I30" s="676"/>
      <c r="J30" s="676"/>
      <c r="K30" s="676"/>
      <c r="L30" s="676"/>
      <c r="M30" s="676"/>
      <c r="N30" s="676"/>
      <c r="O30" s="676"/>
      <c r="P30" s="676"/>
      <c r="Q30" s="677"/>
      <c r="R30" s="678">
        <v>1915</v>
      </c>
      <c r="S30" s="679"/>
      <c r="T30" s="679"/>
      <c r="U30" s="679"/>
      <c r="V30" s="679"/>
      <c r="W30" s="679"/>
      <c r="X30" s="679"/>
      <c r="Y30" s="680"/>
      <c r="Z30" s="715">
        <v>0.1</v>
      </c>
      <c r="AA30" s="715"/>
      <c r="AB30" s="715"/>
      <c r="AC30" s="715"/>
      <c r="AD30" s="716" t="s">
        <v>232</v>
      </c>
      <c r="AE30" s="716"/>
      <c r="AF30" s="716"/>
      <c r="AG30" s="716"/>
      <c r="AH30" s="716"/>
      <c r="AI30" s="716"/>
      <c r="AJ30" s="716"/>
      <c r="AK30" s="716"/>
      <c r="AL30" s="681" t="s">
        <v>232</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312</v>
      </c>
      <c r="BH30" s="764"/>
      <c r="BI30" s="764"/>
      <c r="BJ30" s="764"/>
      <c r="BK30" s="764"/>
      <c r="BL30" s="764"/>
      <c r="BM30" s="764"/>
      <c r="BN30" s="764"/>
      <c r="BO30" s="764"/>
      <c r="BP30" s="764"/>
      <c r="BQ30" s="765"/>
      <c r="BR30" s="739" t="s">
        <v>313</v>
      </c>
      <c r="BS30" s="764"/>
      <c r="BT30" s="764"/>
      <c r="BU30" s="764"/>
      <c r="BV30" s="764"/>
      <c r="BW30" s="764"/>
      <c r="BX30" s="764"/>
      <c r="BY30" s="764"/>
      <c r="BZ30" s="764"/>
      <c r="CA30" s="764"/>
      <c r="CB30" s="765"/>
      <c r="CD30" s="769"/>
      <c r="CE30" s="770"/>
      <c r="CF30" s="725" t="s">
        <v>314</v>
      </c>
      <c r="CG30" s="722"/>
      <c r="CH30" s="722"/>
      <c r="CI30" s="722"/>
      <c r="CJ30" s="722"/>
      <c r="CK30" s="722"/>
      <c r="CL30" s="722"/>
      <c r="CM30" s="722"/>
      <c r="CN30" s="722"/>
      <c r="CO30" s="722"/>
      <c r="CP30" s="722"/>
      <c r="CQ30" s="723"/>
      <c r="CR30" s="678">
        <v>237585</v>
      </c>
      <c r="CS30" s="679"/>
      <c r="CT30" s="679"/>
      <c r="CU30" s="679"/>
      <c r="CV30" s="679"/>
      <c r="CW30" s="679"/>
      <c r="CX30" s="679"/>
      <c r="CY30" s="680"/>
      <c r="CZ30" s="681">
        <v>8.1</v>
      </c>
      <c r="DA30" s="699"/>
      <c r="DB30" s="699"/>
      <c r="DC30" s="700"/>
      <c r="DD30" s="684">
        <v>237585</v>
      </c>
      <c r="DE30" s="679"/>
      <c r="DF30" s="679"/>
      <c r="DG30" s="679"/>
      <c r="DH30" s="679"/>
      <c r="DI30" s="679"/>
      <c r="DJ30" s="679"/>
      <c r="DK30" s="680"/>
      <c r="DL30" s="684">
        <v>237585</v>
      </c>
      <c r="DM30" s="679"/>
      <c r="DN30" s="679"/>
      <c r="DO30" s="679"/>
      <c r="DP30" s="679"/>
      <c r="DQ30" s="679"/>
      <c r="DR30" s="679"/>
      <c r="DS30" s="679"/>
      <c r="DT30" s="679"/>
      <c r="DU30" s="679"/>
      <c r="DV30" s="680"/>
      <c r="DW30" s="681">
        <v>15.1</v>
      </c>
      <c r="DX30" s="699"/>
      <c r="DY30" s="699"/>
      <c r="DZ30" s="699"/>
      <c r="EA30" s="699"/>
      <c r="EB30" s="699"/>
      <c r="EC30" s="714"/>
    </row>
    <row r="31" spans="2:133" ht="11.25" customHeight="1" x14ac:dyDescent="0.15">
      <c r="B31" s="675" t="s">
        <v>315</v>
      </c>
      <c r="C31" s="676"/>
      <c r="D31" s="676"/>
      <c r="E31" s="676"/>
      <c r="F31" s="676"/>
      <c r="G31" s="676"/>
      <c r="H31" s="676"/>
      <c r="I31" s="676"/>
      <c r="J31" s="676"/>
      <c r="K31" s="676"/>
      <c r="L31" s="676"/>
      <c r="M31" s="676"/>
      <c r="N31" s="676"/>
      <c r="O31" s="676"/>
      <c r="P31" s="676"/>
      <c r="Q31" s="677"/>
      <c r="R31" s="678">
        <v>163239</v>
      </c>
      <c r="S31" s="679"/>
      <c r="T31" s="679"/>
      <c r="U31" s="679"/>
      <c r="V31" s="679"/>
      <c r="W31" s="679"/>
      <c r="X31" s="679"/>
      <c r="Y31" s="680"/>
      <c r="Z31" s="715">
        <v>5.0999999999999996</v>
      </c>
      <c r="AA31" s="715"/>
      <c r="AB31" s="715"/>
      <c r="AC31" s="715"/>
      <c r="AD31" s="716" t="s">
        <v>232</v>
      </c>
      <c r="AE31" s="716"/>
      <c r="AF31" s="716"/>
      <c r="AG31" s="716"/>
      <c r="AH31" s="716"/>
      <c r="AI31" s="716"/>
      <c r="AJ31" s="716"/>
      <c r="AK31" s="716"/>
      <c r="AL31" s="681" t="s">
        <v>232</v>
      </c>
      <c r="AM31" s="682"/>
      <c r="AN31" s="682"/>
      <c r="AO31" s="717"/>
      <c r="AP31" s="755" t="s">
        <v>316</v>
      </c>
      <c r="AQ31" s="756"/>
      <c r="AR31" s="756"/>
      <c r="AS31" s="756"/>
      <c r="AT31" s="761" t="s">
        <v>317</v>
      </c>
      <c r="AU31" s="231"/>
      <c r="AV31" s="231"/>
      <c r="AW31" s="231"/>
      <c r="AX31" s="748" t="s">
        <v>190</v>
      </c>
      <c r="AY31" s="749"/>
      <c r="AZ31" s="749"/>
      <c r="BA31" s="749"/>
      <c r="BB31" s="749"/>
      <c r="BC31" s="749"/>
      <c r="BD31" s="749"/>
      <c r="BE31" s="749"/>
      <c r="BF31" s="750"/>
      <c r="BG31" s="751">
        <v>99.6</v>
      </c>
      <c r="BH31" s="752"/>
      <c r="BI31" s="752"/>
      <c r="BJ31" s="752"/>
      <c r="BK31" s="752"/>
      <c r="BL31" s="752"/>
      <c r="BM31" s="753">
        <v>98.2</v>
      </c>
      <c r="BN31" s="752"/>
      <c r="BO31" s="752"/>
      <c r="BP31" s="752"/>
      <c r="BQ31" s="754"/>
      <c r="BR31" s="751">
        <v>99.7</v>
      </c>
      <c r="BS31" s="752"/>
      <c r="BT31" s="752"/>
      <c r="BU31" s="752"/>
      <c r="BV31" s="752"/>
      <c r="BW31" s="752"/>
      <c r="BX31" s="753">
        <v>97.5</v>
      </c>
      <c r="BY31" s="752"/>
      <c r="BZ31" s="752"/>
      <c r="CA31" s="752"/>
      <c r="CB31" s="754"/>
      <c r="CD31" s="769"/>
      <c r="CE31" s="770"/>
      <c r="CF31" s="725" t="s">
        <v>318</v>
      </c>
      <c r="CG31" s="722"/>
      <c r="CH31" s="722"/>
      <c r="CI31" s="722"/>
      <c r="CJ31" s="722"/>
      <c r="CK31" s="722"/>
      <c r="CL31" s="722"/>
      <c r="CM31" s="722"/>
      <c r="CN31" s="722"/>
      <c r="CO31" s="722"/>
      <c r="CP31" s="722"/>
      <c r="CQ31" s="723"/>
      <c r="CR31" s="678">
        <v>6784</v>
      </c>
      <c r="CS31" s="697"/>
      <c r="CT31" s="697"/>
      <c r="CU31" s="697"/>
      <c r="CV31" s="697"/>
      <c r="CW31" s="697"/>
      <c r="CX31" s="697"/>
      <c r="CY31" s="698"/>
      <c r="CZ31" s="681">
        <v>0.2</v>
      </c>
      <c r="DA31" s="699"/>
      <c r="DB31" s="699"/>
      <c r="DC31" s="700"/>
      <c r="DD31" s="684">
        <v>6784</v>
      </c>
      <c r="DE31" s="697"/>
      <c r="DF31" s="697"/>
      <c r="DG31" s="697"/>
      <c r="DH31" s="697"/>
      <c r="DI31" s="697"/>
      <c r="DJ31" s="697"/>
      <c r="DK31" s="698"/>
      <c r="DL31" s="684">
        <v>6784</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45" t="s">
        <v>319</v>
      </c>
      <c r="C32" s="746"/>
      <c r="D32" s="746"/>
      <c r="E32" s="746"/>
      <c r="F32" s="746"/>
      <c r="G32" s="746"/>
      <c r="H32" s="746"/>
      <c r="I32" s="746"/>
      <c r="J32" s="746"/>
      <c r="K32" s="746"/>
      <c r="L32" s="746"/>
      <c r="M32" s="746"/>
      <c r="N32" s="746"/>
      <c r="O32" s="746"/>
      <c r="P32" s="746"/>
      <c r="Q32" s="747"/>
      <c r="R32" s="678" t="s">
        <v>232</v>
      </c>
      <c r="S32" s="679"/>
      <c r="T32" s="679"/>
      <c r="U32" s="679"/>
      <c r="V32" s="679"/>
      <c r="W32" s="679"/>
      <c r="X32" s="679"/>
      <c r="Y32" s="680"/>
      <c r="Z32" s="715" t="s">
        <v>232</v>
      </c>
      <c r="AA32" s="715"/>
      <c r="AB32" s="715"/>
      <c r="AC32" s="715"/>
      <c r="AD32" s="716" t="s">
        <v>232</v>
      </c>
      <c r="AE32" s="716"/>
      <c r="AF32" s="716"/>
      <c r="AG32" s="716"/>
      <c r="AH32" s="716"/>
      <c r="AI32" s="716"/>
      <c r="AJ32" s="716"/>
      <c r="AK32" s="716"/>
      <c r="AL32" s="681" t="s">
        <v>232</v>
      </c>
      <c r="AM32" s="682"/>
      <c r="AN32" s="682"/>
      <c r="AO32" s="717"/>
      <c r="AP32" s="757"/>
      <c r="AQ32" s="758"/>
      <c r="AR32" s="758"/>
      <c r="AS32" s="758"/>
      <c r="AT32" s="762"/>
      <c r="AU32" s="230" t="s">
        <v>320</v>
      </c>
      <c r="AV32" s="230"/>
      <c r="AW32" s="230"/>
      <c r="AX32" s="675" t="s">
        <v>321</v>
      </c>
      <c r="AY32" s="676"/>
      <c r="AZ32" s="676"/>
      <c r="BA32" s="676"/>
      <c r="BB32" s="676"/>
      <c r="BC32" s="676"/>
      <c r="BD32" s="676"/>
      <c r="BE32" s="676"/>
      <c r="BF32" s="677"/>
      <c r="BG32" s="743">
        <v>98.5</v>
      </c>
      <c r="BH32" s="697"/>
      <c r="BI32" s="697"/>
      <c r="BJ32" s="697"/>
      <c r="BK32" s="697"/>
      <c r="BL32" s="697"/>
      <c r="BM32" s="682">
        <v>96.8</v>
      </c>
      <c r="BN32" s="744"/>
      <c r="BO32" s="744"/>
      <c r="BP32" s="744"/>
      <c r="BQ32" s="721"/>
      <c r="BR32" s="743">
        <v>99.7</v>
      </c>
      <c r="BS32" s="697"/>
      <c r="BT32" s="697"/>
      <c r="BU32" s="697"/>
      <c r="BV32" s="697"/>
      <c r="BW32" s="697"/>
      <c r="BX32" s="682">
        <v>93</v>
      </c>
      <c r="BY32" s="744"/>
      <c r="BZ32" s="744"/>
      <c r="CA32" s="744"/>
      <c r="CB32" s="721"/>
      <c r="CD32" s="771"/>
      <c r="CE32" s="772"/>
      <c r="CF32" s="725" t="s">
        <v>322</v>
      </c>
      <c r="CG32" s="722"/>
      <c r="CH32" s="722"/>
      <c r="CI32" s="722"/>
      <c r="CJ32" s="722"/>
      <c r="CK32" s="722"/>
      <c r="CL32" s="722"/>
      <c r="CM32" s="722"/>
      <c r="CN32" s="722"/>
      <c r="CO32" s="722"/>
      <c r="CP32" s="722"/>
      <c r="CQ32" s="723"/>
      <c r="CR32" s="678" t="s">
        <v>232</v>
      </c>
      <c r="CS32" s="679"/>
      <c r="CT32" s="679"/>
      <c r="CU32" s="679"/>
      <c r="CV32" s="679"/>
      <c r="CW32" s="679"/>
      <c r="CX32" s="679"/>
      <c r="CY32" s="680"/>
      <c r="CZ32" s="681" t="s">
        <v>232</v>
      </c>
      <c r="DA32" s="699"/>
      <c r="DB32" s="699"/>
      <c r="DC32" s="700"/>
      <c r="DD32" s="684" t="s">
        <v>232</v>
      </c>
      <c r="DE32" s="679"/>
      <c r="DF32" s="679"/>
      <c r="DG32" s="679"/>
      <c r="DH32" s="679"/>
      <c r="DI32" s="679"/>
      <c r="DJ32" s="679"/>
      <c r="DK32" s="680"/>
      <c r="DL32" s="684" t="s">
        <v>232</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323</v>
      </c>
      <c r="C33" s="676"/>
      <c r="D33" s="676"/>
      <c r="E33" s="676"/>
      <c r="F33" s="676"/>
      <c r="G33" s="676"/>
      <c r="H33" s="676"/>
      <c r="I33" s="676"/>
      <c r="J33" s="676"/>
      <c r="K33" s="676"/>
      <c r="L33" s="676"/>
      <c r="M33" s="676"/>
      <c r="N33" s="676"/>
      <c r="O33" s="676"/>
      <c r="P33" s="676"/>
      <c r="Q33" s="677"/>
      <c r="R33" s="678">
        <v>158922</v>
      </c>
      <c r="S33" s="679"/>
      <c r="T33" s="679"/>
      <c r="U33" s="679"/>
      <c r="V33" s="679"/>
      <c r="W33" s="679"/>
      <c r="X33" s="679"/>
      <c r="Y33" s="680"/>
      <c r="Z33" s="715">
        <v>5</v>
      </c>
      <c r="AA33" s="715"/>
      <c r="AB33" s="715"/>
      <c r="AC33" s="715"/>
      <c r="AD33" s="716" t="s">
        <v>238</v>
      </c>
      <c r="AE33" s="716"/>
      <c r="AF33" s="716"/>
      <c r="AG33" s="716"/>
      <c r="AH33" s="716"/>
      <c r="AI33" s="716"/>
      <c r="AJ33" s="716"/>
      <c r="AK33" s="716"/>
      <c r="AL33" s="681" t="s">
        <v>238</v>
      </c>
      <c r="AM33" s="682"/>
      <c r="AN33" s="682"/>
      <c r="AO33" s="717"/>
      <c r="AP33" s="759"/>
      <c r="AQ33" s="760"/>
      <c r="AR33" s="760"/>
      <c r="AS33" s="760"/>
      <c r="AT33" s="763"/>
      <c r="AU33" s="232"/>
      <c r="AV33" s="232"/>
      <c r="AW33" s="232"/>
      <c r="AX33" s="659" t="s">
        <v>324</v>
      </c>
      <c r="AY33" s="660"/>
      <c r="AZ33" s="660"/>
      <c r="BA33" s="660"/>
      <c r="BB33" s="660"/>
      <c r="BC33" s="660"/>
      <c r="BD33" s="660"/>
      <c r="BE33" s="660"/>
      <c r="BF33" s="661"/>
      <c r="BG33" s="742">
        <v>99.4</v>
      </c>
      <c r="BH33" s="663"/>
      <c r="BI33" s="663"/>
      <c r="BJ33" s="663"/>
      <c r="BK33" s="663"/>
      <c r="BL33" s="663"/>
      <c r="BM33" s="709">
        <v>95.3</v>
      </c>
      <c r="BN33" s="663"/>
      <c r="BO33" s="663"/>
      <c r="BP33" s="663"/>
      <c r="BQ33" s="702"/>
      <c r="BR33" s="742">
        <v>99.1</v>
      </c>
      <c r="BS33" s="663"/>
      <c r="BT33" s="663"/>
      <c r="BU33" s="663"/>
      <c r="BV33" s="663"/>
      <c r="BW33" s="663"/>
      <c r="BX33" s="709">
        <v>94.6</v>
      </c>
      <c r="BY33" s="663"/>
      <c r="BZ33" s="663"/>
      <c r="CA33" s="663"/>
      <c r="CB33" s="702"/>
      <c r="CD33" s="725" t="s">
        <v>325</v>
      </c>
      <c r="CE33" s="722"/>
      <c r="CF33" s="722"/>
      <c r="CG33" s="722"/>
      <c r="CH33" s="722"/>
      <c r="CI33" s="722"/>
      <c r="CJ33" s="722"/>
      <c r="CK33" s="722"/>
      <c r="CL33" s="722"/>
      <c r="CM33" s="722"/>
      <c r="CN33" s="722"/>
      <c r="CO33" s="722"/>
      <c r="CP33" s="722"/>
      <c r="CQ33" s="723"/>
      <c r="CR33" s="678">
        <v>1599345</v>
      </c>
      <c r="CS33" s="697"/>
      <c r="CT33" s="697"/>
      <c r="CU33" s="697"/>
      <c r="CV33" s="697"/>
      <c r="CW33" s="697"/>
      <c r="CX33" s="697"/>
      <c r="CY33" s="698"/>
      <c r="CZ33" s="681">
        <v>54.8</v>
      </c>
      <c r="DA33" s="699"/>
      <c r="DB33" s="699"/>
      <c r="DC33" s="700"/>
      <c r="DD33" s="684">
        <v>1108241</v>
      </c>
      <c r="DE33" s="697"/>
      <c r="DF33" s="697"/>
      <c r="DG33" s="697"/>
      <c r="DH33" s="697"/>
      <c r="DI33" s="697"/>
      <c r="DJ33" s="697"/>
      <c r="DK33" s="698"/>
      <c r="DL33" s="684">
        <v>758245</v>
      </c>
      <c r="DM33" s="697"/>
      <c r="DN33" s="697"/>
      <c r="DO33" s="697"/>
      <c r="DP33" s="697"/>
      <c r="DQ33" s="697"/>
      <c r="DR33" s="697"/>
      <c r="DS33" s="697"/>
      <c r="DT33" s="697"/>
      <c r="DU33" s="697"/>
      <c r="DV33" s="698"/>
      <c r="DW33" s="681">
        <v>48.3</v>
      </c>
      <c r="DX33" s="699"/>
      <c r="DY33" s="699"/>
      <c r="DZ33" s="699"/>
      <c r="EA33" s="699"/>
      <c r="EB33" s="699"/>
      <c r="EC33" s="714"/>
    </row>
    <row r="34" spans="2:133" ht="11.25" customHeight="1" x14ac:dyDescent="0.15">
      <c r="B34" s="675" t="s">
        <v>326</v>
      </c>
      <c r="C34" s="676"/>
      <c r="D34" s="676"/>
      <c r="E34" s="676"/>
      <c r="F34" s="676"/>
      <c r="G34" s="676"/>
      <c r="H34" s="676"/>
      <c r="I34" s="676"/>
      <c r="J34" s="676"/>
      <c r="K34" s="676"/>
      <c r="L34" s="676"/>
      <c r="M34" s="676"/>
      <c r="N34" s="676"/>
      <c r="O34" s="676"/>
      <c r="P34" s="676"/>
      <c r="Q34" s="677"/>
      <c r="R34" s="678">
        <v>31218</v>
      </c>
      <c r="S34" s="679"/>
      <c r="T34" s="679"/>
      <c r="U34" s="679"/>
      <c r="V34" s="679"/>
      <c r="W34" s="679"/>
      <c r="X34" s="679"/>
      <c r="Y34" s="680"/>
      <c r="Z34" s="715">
        <v>1</v>
      </c>
      <c r="AA34" s="715"/>
      <c r="AB34" s="715"/>
      <c r="AC34" s="715"/>
      <c r="AD34" s="716">
        <v>1343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5" t="s">
        <v>327</v>
      </c>
      <c r="CE34" s="722"/>
      <c r="CF34" s="722"/>
      <c r="CG34" s="722"/>
      <c r="CH34" s="722"/>
      <c r="CI34" s="722"/>
      <c r="CJ34" s="722"/>
      <c r="CK34" s="722"/>
      <c r="CL34" s="722"/>
      <c r="CM34" s="722"/>
      <c r="CN34" s="722"/>
      <c r="CO34" s="722"/>
      <c r="CP34" s="722"/>
      <c r="CQ34" s="723"/>
      <c r="CR34" s="678">
        <v>767768</v>
      </c>
      <c r="CS34" s="679"/>
      <c r="CT34" s="679"/>
      <c r="CU34" s="679"/>
      <c r="CV34" s="679"/>
      <c r="CW34" s="679"/>
      <c r="CX34" s="679"/>
      <c r="CY34" s="680"/>
      <c r="CZ34" s="681">
        <v>26.3</v>
      </c>
      <c r="DA34" s="699"/>
      <c r="DB34" s="699"/>
      <c r="DC34" s="700"/>
      <c r="DD34" s="684">
        <v>609401</v>
      </c>
      <c r="DE34" s="679"/>
      <c r="DF34" s="679"/>
      <c r="DG34" s="679"/>
      <c r="DH34" s="679"/>
      <c r="DI34" s="679"/>
      <c r="DJ34" s="679"/>
      <c r="DK34" s="680"/>
      <c r="DL34" s="684">
        <v>402535</v>
      </c>
      <c r="DM34" s="679"/>
      <c r="DN34" s="679"/>
      <c r="DO34" s="679"/>
      <c r="DP34" s="679"/>
      <c r="DQ34" s="679"/>
      <c r="DR34" s="679"/>
      <c r="DS34" s="679"/>
      <c r="DT34" s="679"/>
      <c r="DU34" s="679"/>
      <c r="DV34" s="680"/>
      <c r="DW34" s="681">
        <v>25.6</v>
      </c>
      <c r="DX34" s="699"/>
      <c r="DY34" s="699"/>
      <c r="DZ34" s="699"/>
      <c r="EA34" s="699"/>
      <c r="EB34" s="699"/>
      <c r="EC34" s="714"/>
    </row>
    <row r="35" spans="2:133" ht="11.25" customHeight="1" x14ac:dyDescent="0.15">
      <c r="B35" s="675" t="s">
        <v>328</v>
      </c>
      <c r="C35" s="676"/>
      <c r="D35" s="676"/>
      <c r="E35" s="676"/>
      <c r="F35" s="676"/>
      <c r="G35" s="676"/>
      <c r="H35" s="676"/>
      <c r="I35" s="676"/>
      <c r="J35" s="676"/>
      <c r="K35" s="676"/>
      <c r="L35" s="676"/>
      <c r="M35" s="676"/>
      <c r="N35" s="676"/>
      <c r="O35" s="676"/>
      <c r="P35" s="676"/>
      <c r="Q35" s="677"/>
      <c r="R35" s="678">
        <v>2850</v>
      </c>
      <c r="S35" s="679"/>
      <c r="T35" s="679"/>
      <c r="U35" s="679"/>
      <c r="V35" s="679"/>
      <c r="W35" s="679"/>
      <c r="X35" s="679"/>
      <c r="Y35" s="680"/>
      <c r="Z35" s="715">
        <v>0.1</v>
      </c>
      <c r="AA35" s="715"/>
      <c r="AB35" s="715"/>
      <c r="AC35" s="715"/>
      <c r="AD35" s="716" t="s">
        <v>238</v>
      </c>
      <c r="AE35" s="716"/>
      <c r="AF35" s="716"/>
      <c r="AG35" s="716"/>
      <c r="AH35" s="716"/>
      <c r="AI35" s="716"/>
      <c r="AJ35" s="716"/>
      <c r="AK35" s="716"/>
      <c r="AL35" s="681" t="s">
        <v>232</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25" t="s">
        <v>331</v>
      </c>
      <c r="CE35" s="722"/>
      <c r="CF35" s="722"/>
      <c r="CG35" s="722"/>
      <c r="CH35" s="722"/>
      <c r="CI35" s="722"/>
      <c r="CJ35" s="722"/>
      <c r="CK35" s="722"/>
      <c r="CL35" s="722"/>
      <c r="CM35" s="722"/>
      <c r="CN35" s="722"/>
      <c r="CO35" s="722"/>
      <c r="CP35" s="722"/>
      <c r="CQ35" s="723"/>
      <c r="CR35" s="678">
        <v>1225</v>
      </c>
      <c r="CS35" s="697"/>
      <c r="CT35" s="697"/>
      <c r="CU35" s="697"/>
      <c r="CV35" s="697"/>
      <c r="CW35" s="697"/>
      <c r="CX35" s="697"/>
      <c r="CY35" s="698"/>
      <c r="CZ35" s="681">
        <v>0</v>
      </c>
      <c r="DA35" s="699"/>
      <c r="DB35" s="699"/>
      <c r="DC35" s="700"/>
      <c r="DD35" s="684">
        <v>1225</v>
      </c>
      <c r="DE35" s="697"/>
      <c r="DF35" s="697"/>
      <c r="DG35" s="697"/>
      <c r="DH35" s="697"/>
      <c r="DI35" s="697"/>
      <c r="DJ35" s="697"/>
      <c r="DK35" s="698"/>
      <c r="DL35" s="684">
        <v>742</v>
      </c>
      <c r="DM35" s="697"/>
      <c r="DN35" s="697"/>
      <c r="DO35" s="697"/>
      <c r="DP35" s="697"/>
      <c r="DQ35" s="697"/>
      <c r="DR35" s="697"/>
      <c r="DS35" s="697"/>
      <c r="DT35" s="697"/>
      <c r="DU35" s="697"/>
      <c r="DV35" s="698"/>
      <c r="DW35" s="681">
        <v>0</v>
      </c>
      <c r="DX35" s="699"/>
      <c r="DY35" s="699"/>
      <c r="DZ35" s="699"/>
      <c r="EA35" s="699"/>
      <c r="EB35" s="699"/>
      <c r="EC35" s="714"/>
    </row>
    <row r="36" spans="2:133" ht="11.25" customHeight="1" x14ac:dyDescent="0.15">
      <c r="B36" s="675" t="s">
        <v>332</v>
      </c>
      <c r="C36" s="676"/>
      <c r="D36" s="676"/>
      <c r="E36" s="676"/>
      <c r="F36" s="676"/>
      <c r="G36" s="676"/>
      <c r="H36" s="676"/>
      <c r="I36" s="676"/>
      <c r="J36" s="676"/>
      <c r="K36" s="676"/>
      <c r="L36" s="676"/>
      <c r="M36" s="676"/>
      <c r="N36" s="676"/>
      <c r="O36" s="676"/>
      <c r="P36" s="676"/>
      <c r="Q36" s="677"/>
      <c r="R36" s="678">
        <v>375800</v>
      </c>
      <c r="S36" s="679"/>
      <c r="T36" s="679"/>
      <c r="U36" s="679"/>
      <c r="V36" s="679"/>
      <c r="W36" s="679"/>
      <c r="X36" s="679"/>
      <c r="Y36" s="680"/>
      <c r="Z36" s="715">
        <v>11.8</v>
      </c>
      <c r="AA36" s="715"/>
      <c r="AB36" s="715"/>
      <c r="AC36" s="715"/>
      <c r="AD36" s="716" t="s">
        <v>238</v>
      </c>
      <c r="AE36" s="716"/>
      <c r="AF36" s="716"/>
      <c r="AG36" s="716"/>
      <c r="AH36" s="716"/>
      <c r="AI36" s="716"/>
      <c r="AJ36" s="716"/>
      <c r="AK36" s="716"/>
      <c r="AL36" s="681" t="s">
        <v>232</v>
      </c>
      <c r="AM36" s="682"/>
      <c r="AN36" s="682"/>
      <c r="AO36" s="717"/>
      <c r="AP36" s="235"/>
      <c r="AQ36" s="730" t="s">
        <v>333</v>
      </c>
      <c r="AR36" s="731"/>
      <c r="AS36" s="731"/>
      <c r="AT36" s="731"/>
      <c r="AU36" s="731"/>
      <c r="AV36" s="731"/>
      <c r="AW36" s="731"/>
      <c r="AX36" s="731"/>
      <c r="AY36" s="732"/>
      <c r="AZ36" s="733">
        <v>248695</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28232</v>
      </c>
      <c r="BW36" s="734"/>
      <c r="BX36" s="734"/>
      <c r="BY36" s="734"/>
      <c r="BZ36" s="734"/>
      <c r="CA36" s="734"/>
      <c r="CB36" s="735"/>
      <c r="CD36" s="725" t="s">
        <v>335</v>
      </c>
      <c r="CE36" s="722"/>
      <c r="CF36" s="722"/>
      <c r="CG36" s="722"/>
      <c r="CH36" s="722"/>
      <c r="CI36" s="722"/>
      <c r="CJ36" s="722"/>
      <c r="CK36" s="722"/>
      <c r="CL36" s="722"/>
      <c r="CM36" s="722"/>
      <c r="CN36" s="722"/>
      <c r="CO36" s="722"/>
      <c r="CP36" s="722"/>
      <c r="CQ36" s="723"/>
      <c r="CR36" s="678">
        <v>575475</v>
      </c>
      <c r="CS36" s="679"/>
      <c r="CT36" s="679"/>
      <c r="CU36" s="679"/>
      <c r="CV36" s="679"/>
      <c r="CW36" s="679"/>
      <c r="CX36" s="679"/>
      <c r="CY36" s="680"/>
      <c r="CZ36" s="681">
        <v>19.7</v>
      </c>
      <c r="DA36" s="699"/>
      <c r="DB36" s="699"/>
      <c r="DC36" s="700"/>
      <c r="DD36" s="684">
        <v>378665</v>
      </c>
      <c r="DE36" s="679"/>
      <c r="DF36" s="679"/>
      <c r="DG36" s="679"/>
      <c r="DH36" s="679"/>
      <c r="DI36" s="679"/>
      <c r="DJ36" s="679"/>
      <c r="DK36" s="680"/>
      <c r="DL36" s="684">
        <v>251153</v>
      </c>
      <c r="DM36" s="679"/>
      <c r="DN36" s="679"/>
      <c r="DO36" s="679"/>
      <c r="DP36" s="679"/>
      <c r="DQ36" s="679"/>
      <c r="DR36" s="679"/>
      <c r="DS36" s="679"/>
      <c r="DT36" s="679"/>
      <c r="DU36" s="679"/>
      <c r="DV36" s="680"/>
      <c r="DW36" s="681">
        <v>16</v>
      </c>
      <c r="DX36" s="699"/>
      <c r="DY36" s="699"/>
      <c r="DZ36" s="699"/>
      <c r="EA36" s="699"/>
      <c r="EB36" s="699"/>
      <c r="EC36" s="714"/>
    </row>
    <row r="37" spans="2:133" ht="11.25" customHeight="1" x14ac:dyDescent="0.15">
      <c r="B37" s="675" t="s">
        <v>336</v>
      </c>
      <c r="C37" s="676"/>
      <c r="D37" s="676"/>
      <c r="E37" s="676"/>
      <c r="F37" s="676"/>
      <c r="G37" s="676"/>
      <c r="H37" s="676"/>
      <c r="I37" s="676"/>
      <c r="J37" s="676"/>
      <c r="K37" s="676"/>
      <c r="L37" s="676"/>
      <c r="M37" s="676"/>
      <c r="N37" s="676"/>
      <c r="O37" s="676"/>
      <c r="P37" s="676"/>
      <c r="Q37" s="677"/>
      <c r="R37" s="678">
        <v>206833</v>
      </c>
      <c r="S37" s="679"/>
      <c r="T37" s="679"/>
      <c r="U37" s="679"/>
      <c r="V37" s="679"/>
      <c r="W37" s="679"/>
      <c r="X37" s="679"/>
      <c r="Y37" s="680"/>
      <c r="Z37" s="715">
        <v>6.5</v>
      </c>
      <c r="AA37" s="715"/>
      <c r="AB37" s="715"/>
      <c r="AC37" s="715"/>
      <c r="AD37" s="716" t="s">
        <v>232</v>
      </c>
      <c r="AE37" s="716"/>
      <c r="AF37" s="716"/>
      <c r="AG37" s="716"/>
      <c r="AH37" s="716"/>
      <c r="AI37" s="716"/>
      <c r="AJ37" s="716"/>
      <c r="AK37" s="716"/>
      <c r="AL37" s="681" t="s">
        <v>238</v>
      </c>
      <c r="AM37" s="682"/>
      <c r="AN37" s="682"/>
      <c r="AO37" s="717"/>
      <c r="AQ37" s="718" t="s">
        <v>337</v>
      </c>
      <c r="AR37" s="719"/>
      <c r="AS37" s="719"/>
      <c r="AT37" s="719"/>
      <c r="AU37" s="719"/>
      <c r="AV37" s="719"/>
      <c r="AW37" s="719"/>
      <c r="AX37" s="719"/>
      <c r="AY37" s="720"/>
      <c r="AZ37" s="678">
        <v>78742</v>
      </c>
      <c r="BA37" s="679"/>
      <c r="BB37" s="679"/>
      <c r="BC37" s="679"/>
      <c r="BD37" s="697"/>
      <c r="BE37" s="697"/>
      <c r="BF37" s="721"/>
      <c r="BG37" s="725" t="s">
        <v>338</v>
      </c>
      <c r="BH37" s="722"/>
      <c r="BI37" s="722"/>
      <c r="BJ37" s="722"/>
      <c r="BK37" s="722"/>
      <c r="BL37" s="722"/>
      <c r="BM37" s="722"/>
      <c r="BN37" s="722"/>
      <c r="BO37" s="722"/>
      <c r="BP37" s="722"/>
      <c r="BQ37" s="722"/>
      <c r="BR37" s="722"/>
      <c r="BS37" s="722"/>
      <c r="BT37" s="722"/>
      <c r="BU37" s="723"/>
      <c r="BV37" s="678">
        <v>25676</v>
      </c>
      <c r="BW37" s="679"/>
      <c r="BX37" s="679"/>
      <c r="BY37" s="679"/>
      <c r="BZ37" s="679"/>
      <c r="CA37" s="679"/>
      <c r="CB37" s="724"/>
      <c r="CD37" s="725" t="s">
        <v>339</v>
      </c>
      <c r="CE37" s="722"/>
      <c r="CF37" s="722"/>
      <c r="CG37" s="722"/>
      <c r="CH37" s="722"/>
      <c r="CI37" s="722"/>
      <c r="CJ37" s="722"/>
      <c r="CK37" s="722"/>
      <c r="CL37" s="722"/>
      <c r="CM37" s="722"/>
      <c r="CN37" s="722"/>
      <c r="CO37" s="722"/>
      <c r="CP37" s="722"/>
      <c r="CQ37" s="723"/>
      <c r="CR37" s="678">
        <v>191791</v>
      </c>
      <c r="CS37" s="697"/>
      <c r="CT37" s="697"/>
      <c r="CU37" s="697"/>
      <c r="CV37" s="697"/>
      <c r="CW37" s="697"/>
      <c r="CX37" s="697"/>
      <c r="CY37" s="698"/>
      <c r="CZ37" s="681">
        <v>6.6</v>
      </c>
      <c r="DA37" s="699"/>
      <c r="DB37" s="699"/>
      <c r="DC37" s="700"/>
      <c r="DD37" s="684">
        <v>191791</v>
      </c>
      <c r="DE37" s="697"/>
      <c r="DF37" s="697"/>
      <c r="DG37" s="697"/>
      <c r="DH37" s="697"/>
      <c r="DI37" s="697"/>
      <c r="DJ37" s="697"/>
      <c r="DK37" s="698"/>
      <c r="DL37" s="684">
        <v>156689</v>
      </c>
      <c r="DM37" s="697"/>
      <c r="DN37" s="697"/>
      <c r="DO37" s="697"/>
      <c r="DP37" s="697"/>
      <c r="DQ37" s="697"/>
      <c r="DR37" s="697"/>
      <c r="DS37" s="697"/>
      <c r="DT37" s="697"/>
      <c r="DU37" s="697"/>
      <c r="DV37" s="698"/>
      <c r="DW37" s="681">
        <v>10</v>
      </c>
      <c r="DX37" s="699"/>
      <c r="DY37" s="699"/>
      <c r="DZ37" s="699"/>
      <c r="EA37" s="699"/>
      <c r="EB37" s="699"/>
      <c r="EC37" s="714"/>
    </row>
    <row r="38" spans="2:133" ht="11.25" customHeight="1" x14ac:dyDescent="0.15">
      <c r="B38" s="675" t="s">
        <v>340</v>
      </c>
      <c r="C38" s="676"/>
      <c r="D38" s="676"/>
      <c r="E38" s="676"/>
      <c r="F38" s="676"/>
      <c r="G38" s="676"/>
      <c r="H38" s="676"/>
      <c r="I38" s="676"/>
      <c r="J38" s="676"/>
      <c r="K38" s="676"/>
      <c r="L38" s="676"/>
      <c r="M38" s="676"/>
      <c r="N38" s="676"/>
      <c r="O38" s="676"/>
      <c r="P38" s="676"/>
      <c r="Q38" s="677"/>
      <c r="R38" s="678">
        <v>34963</v>
      </c>
      <c r="S38" s="679"/>
      <c r="T38" s="679"/>
      <c r="U38" s="679"/>
      <c r="V38" s="679"/>
      <c r="W38" s="679"/>
      <c r="X38" s="679"/>
      <c r="Y38" s="680"/>
      <c r="Z38" s="715">
        <v>1.1000000000000001</v>
      </c>
      <c r="AA38" s="715"/>
      <c r="AB38" s="715"/>
      <c r="AC38" s="715"/>
      <c r="AD38" s="716">
        <v>2873</v>
      </c>
      <c r="AE38" s="716"/>
      <c r="AF38" s="716"/>
      <c r="AG38" s="716"/>
      <c r="AH38" s="716"/>
      <c r="AI38" s="716"/>
      <c r="AJ38" s="716"/>
      <c r="AK38" s="716"/>
      <c r="AL38" s="681">
        <v>0.2</v>
      </c>
      <c r="AM38" s="682"/>
      <c r="AN38" s="682"/>
      <c r="AO38" s="717"/>
      <c r="AQ38" s="718" t="s">
        <v>341</v>
      </c>
      <c r="AR38" s="719"/>
      <c r="AS38" s="719"/>
      <c r="AT38" s="719"/>
      <c r="AU38" s="719"/>
      <c r="AV38" s="719"/>
      <c r="AW38" s="719"/>
      <c r="AX38" s="719"/>
      <c r="AY38" s="720"/>
      <c r="AZ38" s="678">
        <v>28698</v>
      </c>
      <c r="BA38" s="679"/>
      <c r="BB38" s="679"/>
      <c r="BC38" s="679"/>
      <c r="BD38" s="697"/>
      <c r="BE38" s="697"/>
      <c r="BF38" s="721"/>
      <c r="BG38" s="725" t="s">
        <v>342</v>
      </c>
      <c r="BH38" s="722"/>
      <c r="BI38" s="722"/>
      <c r="BJ38" s="722"/>
      <c r="BK38" s="722"/>
      <c r="BL38" s="722"/>
      <c r="BM38" s="722"/>
      <c r="BN38" s="722"/>
      <c r="BO38" s="722"/>
      <c r="BP38" s="722"/>
      <c r="BQ38" s="722"/>
      <c r="BR38" s="722"/>
      <c r="BS38" s="722"/>
      <c r="BT38" s="722"/>
      <c r="BU38" s="723"/>
      <c r="BV38" s="678">
        <v>256</v>
      </c>
      <c r="BW38" s="679"/>
      <c r="BX38" s="679"/>
      <c r="BY38" s="679"/>
      <c r="BZ38" s="679"/>
      <c r="CA38" s="679"/>
      <c r="CB38" s="724"/>
      <c r="CD38" s="725" t="s">
        <v>343</v>
      </c>
      <c r="CE38" s="722"/>
      <c r="CF38" s="722"/>
      <c r="CG38" s="722"/>
      <c r="CH38" s="722"/>
      <c r="CI38" s="722"/>
      <c r="CJ38" s="722"/>
      <c r="CK38" s="722"/>
      <c r="CL38" s="722"/>
      <c r="CM38" s="722"/>
      <c r="CN38" s="722"/>
      <c r="CO38" s="722"/>
      <c r="CP38" s="722"/>
      <c r="CQ38" s="723"/>
      <c r="CR38" s="678">
        <v>219997</v>
      </c>
      <c r="CS38" s="679"/>
      <c r="CT38" s="679"/>
      <c r="CU38" s="679"/>
      <c r="CV38" s="679"/>
      <c r="CW38" s="679"/>
      <c r="CX38" s="679"/>
      <c r="CY38" s="680"/>
      <c r="CZ38" s="681">
        <v>7.5</v>
      </c>
      <c r="DA38" s="699"/>
      <c r="DB38" s="699"/>
      <c r="DC38" s="700"/>
      <c r="DD38" s="684">
        <v>116756</v>
      </c>
      <c r="DE38" s="679"/>
      <c r="DF38" s="679"/>
      <c r="DG38" s="679"/>
      <c r="DH38" s="679"/>
      <c r="DI38" s="679"/>
      <c r="DJ38" s="679"/>
      <c r="DK38" s="680"/>
      <c r="DL38" s="684">
        <v>103815</v>
      </c>
      <c r="DM38" s="679"/>
      <c r="DN38" s="679"/>
      <c r="DO38" s="679"/>
      <c r="DP38" s="679"/>
      <c r="DQ38" s="679"/>
      <c r="DR38" s="679"/>
      <c r="DS38" s="679"/>
      <c r="DT38" s="679"/>
      <c r="DU38" s="679"/>
      <c r="DV38" s="680"/>
      <c r="DW38" s="681">
        <v>6.6</v>
      </c>
      <c r="DX38" s="699"/>
      <c r="DY38" s="699"/>
      <c r="DZ38" s="699"/>
      <c r="EA38" s="699"/>
      <c r="EB38" s="699"/>
      <c r="EC38" s="714"/>
    </row>
    <row r="39" spans="2:133" ht="11.25" customHeight="1" x14ac:dyDescent="0.15">
      <c r="B39" s="675" t="s">
        <v>344</v>
      </c>
      <c r="C39" s="676"/>
      <c r="D39" s="676"/>
      <c r="E39" s="676"/>
      <c r="F39" s="676"/>
      <c r="G39" s="676"/>
      <c r="H39" s="676"/>
      <c r="I39" s="676"/>
      <c r="J39" s="676"/>
      <c r="K39" s="676"/>
      <c r="L39" s="676"/>
      <c r="M39" s="676"/>
      <c r="N39" s="676"/>
      <c r="O39" s="676"/>
      <c r="P39" s="676"/>
      <c r="Q39" s="677"/>
      <c r="R39" s="678">
        <v>462500</v>
      </c>
      <c r="S39" s="679"/>
      <c r="T39" s="679"/>
      <c r="U39" s="679"/>
      <c r="V39" s="679"/>
      <c r="W39" s="679"/>
      <c r="X39" s="679"/>
      <c r="Y39" s="680"/>
      <c r="Z39" s="715">
        <v>14.5</v>
      </c>
      <c r="AA39" s="715"/>
      <c r="AB39" s="715"/>
      <c r="AC39" s="715"/>
      <c r="AD39" s="716" t="s">
        <v>232</v>
      </c>
      <c r="AE39" s="716"/>
      <c r="AF39" s="716"/>
      <c r="AG39" s="716"/>
      <c r="AH39" s="716"/>
      <c r="AI39" s="716"/>
      <c r="AJ39" s="716"/>
      <c r="AK39" s="716"/>
      <c r="AL39" s="681" t="s">
        <v>232</v>
      </c>
      <c r="AM39" s="682"/>
      <c r="AN39" s="682"/>
      <c r="AO39" s="717"/>
      <c r="AQ39" s="718" t="s">
        <v>345</v>
      </c>
      <c r="AR39" s="719"/>
      <c r="AS39" s="719"/>
      <c r="AT39" s="719"/>
      <c r="AU39" s="719"/>
      <c r="AV39" s="719"/>
      <c r="AW39" s="719"/>
      <c r="AX39" s="719"/>
      <c r="AY39" s="720"/>
      <c r="AZ39" s="678" t="s">
        <v>232</v>
      </c>
      <c r="BA39" s="679"/>
      <c r="BB39" s="679"/>
      <c r="BC39" s="679"/>
      <c r="BD39" s="697"/>
      <c r="BE39" s="697"/>
      <c r="BF39" s="721"/>
      <c r="BG39" s="725" t="s">
        <v>346</v>
      </c>
      <c r="BH39" s="722"/>
      <c r="BI39" s="722"/>
      <c r="BJ39" s="722"/>
      <c r="BK39" s="722"/>
      <c r="BL39" s="722"/>
      <c r="BM39" s="722"/>
      <c r="BN39" s="722"/>
      <c r="BO39" s="722"/>
      <c r="BP39" s="722"/>
      <c r="BQ39" s="722"/>
      <c r="BR39" s="722"/>
      <c r="BS39" s="722"/>
      <c r="BT39" s="722"/>
      <c r="BU39" s="723"/>
      <c r="BV39" s="678">
        <v>368</v>
      </c>
      <c r="BW39" s="679"/>
      <c r="BX39" s="679"/>
      <c r="BY39" s="679"/>
      <c r="BZ39" s="679"/>
      <c r="CA39" s="679"/>
      <c r="CB39" s="724"/>
      <c r="CD39" s="725" t="s">
        <v>347</v>
      </c>
      <c r="CE39" s="722"/>
      <c r="CF39" s="722"/>
      <c r="CG39" s="722"/>
      <c r="CH39" s="722"/>
      <c r="CI39" s="722"/>
      <c r="CJ39" s="722"/>
      <c r="CK39" s="722"/>
      <c r="CL39" s="722"/>
      <c r="CM39" s="722"/>
      <c r="CN39" s="722"/>
      <c r="CO39" s="722"/>
      <c r="CP39" s="722"/>
      <c r="CQ39" s="723"/>
      <c r="CR39" s="678">
        <v>34181</v>
      </c>
      <c r="CS39" s="697"/>
      <c r="CT39" s="697"/>
      <c r="CU39" s="697"/>
      <c r="CV39" s="697"/>
      <c r="CW39" s="697"/>
      <c r="CX39" s="697"/>
      <c r="CY39" s="698"/>
      <c r="CZ39" s="681">
        <v>1.2</v>
      </c>
      <c r="DA39" s="699"/>
      <c r="DB39" s="699"/>
      <c r="DC39" s="700"/>
      <c r="DD39" s="684">
        <v>2168</v>
      </c>
      <c r="DE39" s="697"/>
      <c r="DF39" s="697"/>
      <c r="DG39" s="697"/>
      <c r="DH39" s="697"/>
      <c r="DI39" s="697"/>
      <c r="DJ39" s="697"/>
      <c r="DK39" s="698"/>
      <c r="DL39" s="684" t="s">
        <v>238</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348</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232</v>
      </c>
      <c r="AM40" s="682"/>
      <c r="AN40" s="682"/>
      <c r="AO40" s="717"/>
      <c r="AQ40" s="718" t="s">
        <v>349</v>
      </c>
      <c r="AR40" s="719"/>
      <c r="AS40" s="719"/>
      <c r="AT40" s="719"/>
      <c r="AU40" s="719"/>
      <c r="AV40" s="719"/>
      <c r="AW40" s="719"/>
      <c r="AX40" s="719"/>
      <c r="AY40" s="720"/>
      <c r="AZ40" s="678" t="s">
        <v>238</v>
      </c>
      <c r="BA40" s="679"/>
      <c r="BB40" s="679"/>
      <c r="BC40" s="679"/>
      <c r="BD40" s="697"/>
      <c r="BE40" s="697"/>
      <c r="BF40" s="721"/>
      <c r="BG40" s="726" t="s">
        <v>350</v>
      </c>
      <c r="BH40" s="727"/>
      <c r="BI40" s="727"/>
      <c r="BJ40" s="727"/>
      <c r="BK40" s="727"/>
      <c r="BL40" s="236"/>
      <c r="BM40" s="722" t="s">
        <v>351</v>
      </c>
      <c r="BN40" s="722"/>
      <c r="BO40" s="722"/>
      <c r="BP40" s="722"/>
      <c r="BQ40" s="722"/>
      <c r="BR40" s="722"/>
      <c r="BS40" s="722"/>
      <c r="BT40" s="722"/>
      <c r="BU40" s="723"/>
      <c r="BV40" s="678">
        <v>95</v>
      </c>
      <c r="BW40" s="679"/>
      <c r="BX40" s="679"/>
      <c r="BY40" s="679"/>
      <c r="BZ40" s="679"/>
      <c r="CA40" s="679"/>
      <c r="CB40" s="724"/>
      <c r="CD40" s="725" t="s">
        <v>352</v>
      </c>
      <c r="CE40" s="722"/>
      <c r="CF40" s="722"/>
      <c r="CG40" s="722"/>
      <c r="CH40" s="722"/>
      <c r="CI40" s="722"/>
      <c r="CJ40" s="722"/>
      <c r="CK40" s="722"/>
      <c r="CL40" s="722"/>
      <c r="CM40" s="722"/>
      <c r="CN40" s="722"/>
      <c r="CO40" s="722"/>
      <c r="CP40" s="722"/>
      <c r="CQ40" s="723"/>
      <c r="CR40" s="678">
        <v>699</v>
      </c>
      <c r="CS40" s="679"/>
      <c r="CT40" s="679"/>
      <c r="CU40" s="679"/>
      <c r="CV40" s="679"/>
      <c r="CW40" s="679"/>
      <c r="CX40" s="679"/>
      <c r="CY40" s="680"/>
      <c r="CZ40" s="681">
        <v>0</v>
      </c>
      <c r="DA40" s="699"/>
      <c r="DB40" s="699"/>
      <c r="DC40" s="700"/>
      <c r="DD40" s="684">
        <v>26</v>
      </c>
      <c r="DE40" s="679"/>
      <c r="DF40" s="679"/>
      <c r="DG40" s="679"/>
      <c r="DH40" s="679"/>
      <c r="DI40" s="679"/>
      <c r="DJ40" s="679"/>
      <c r="DK40" s="680"/>
      <c r="DL40" s="684" t="s">
        <v>238</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353</v>
      </c>
      <c r="C41" s="676"/>
      <c r="D41" s="676"/>
      <c r="E41" s="676"/>
      <c r="F41" s="676"/>
      <c r="G41" s="676"/>
      <c r="H41" s="676"/>
      <c r="I41" s="676"/>
      <c r="J41" s="676"/>
      <c r="K41" s="676"/>
      <c r="L41" s="676"/>
      <c r="M41" s="676"/>
      <c r="N41" s="676"/>
      <c r="O41" s="676"/>
      <c r="P41" s="676"/>
      <c r="Q41" s="677"/>
      <c r="R41" s="678">
        <v>40000</v>
      </c>
      <c r="S41" s="679"/>
      <c r="T41" s="679"/>
      <c r="U41" s="679"/>
      <c r="V41" s="679"/>
      <c r="W41" s="679"/>
      <c r="X41" s="679"/>
      <c r="Y41" s="680"/>
      <c r="Z41" s="715">
        <v>1.3</v>
      </c>
      <c r="AA41" s="715"/>
      <c r="AB41" s="715"/>
      <c r="AC41" s="715"/>
      <c r="AD41" s="716" t="s">
        <v>232</v>
      </c>
      <c r="AE41" s="716"/>
      <c r="AF41" s="716"/>
      <c r="AG41" s="716"/>
      <c r="AH41" s="716"/>
      <c r="AI41" s="716"/>
      <c r="AJ41" s="716"/>
      <c r="AK41" s="716"/>
      <c r="AL41" s="681" t="s">
        <v>238</v>
      </c>
      <c r="AM41" s="682"/>
      <c r="AN41" s="682"/>
      <c r="AO41" s="717"/>
      <c r="AQ41" s="718" t="s">
        <v>354</v>
      </c>
      <c r="AR41" s="719"/>
      <c r="AS41" s="719"/>
      <c r="AT41" s="719"/>
      <c r="AU41" s="719"/>
      <c r="AV41" s="719"/>
      <c r="AW41" s="719"/>
      <c r="AX41" s="719"/>
      <c r="AY41" s="720"/>
      <c r="AZ41" s="678">
        <v>37736</v>
      </c>
      <c r="BA41" s="679"/>
      <c r="BB41" s="679"/>
      <c r="BC41" s="679"/>
      <c r="BD41" s="697"/>
      <c r="BE41" s="697"/>
      <c r="BF41" s="721"/>
      <c r="BG41" s="726"/>
      <c r="BH41" s="727"/>
      <c r="BI41" s="727"/>
      <c r="BJ41" s="727"/>
      <c r="BK41" s="727"/>
      <c r="BL41" s="236"/>
      <c r="BM41" s="722" t="s">
        <v>355</v>
      </c>
      <c r="BN41" s="722"/>
      <c r="BO41" s="722"/>
      <c r="BP41" s="722"/>
      <c r="BQ41" s="722"/>
      <c r="BR41" s="722"/>
      <c r="BS41" s="722"/>
      <c r="BT41" s="722"/>
      <c r="BU41" s="723"/>
      <c r="BV41" s="678" t="s">
        <v>238</v>
      </c>
      <c r="BW41" s="679"/>
      <c r="BX41" s="679"/>
      <c r="BY41" s="679"/>
      <c r="BZ41" s="679"/>
      <c r="CA41" s="679"/>
      <c r="CB41" s="724"/>
      <c r="CD41" s="725" t="s">
        <v>356</v>
      </c>
      <c r="CE41" s="722"/>
      <c r="CF41" s="722"/>
      <c r="CG41" s="722"/>
      <c r="CH41" s="722"/>
      <c r="CI41" s="722"/>
      <c r="CJ41" s="722"/>
      <c r="CK41" s="722"/>
      <c r="CL41" s="722"/>
      <c r="CM41" s="722"/>
      <c r="CN41" s="722"/>
      <c r="CO41" s="722"/>
      <c r="CP41" s="722"/>
      <c r="CQ41" s="723"/>
      <c r="CR41" s="678" t="s">
        <v>238</v>
      </c>
      <c r="CS41" s="697"/>
      <c r="CT41" s="697"/>
      <c r="CU41" s="697"/>
      <c r="CV41" s="697"/>
      <c r="CW41" s="697"/>
      <c r="CX41" s="697"/>
      <c r="CY41" s="698"/>
      <c r="CZ41" s="681" t="s">
        <v>238</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357</v>
      </c>
      <c r="C42" s="660"/>
      <c r="D42" s="660"/>
      <c r="E42" s="660"/>
      <c r="F42" s="660"/>
      <c r="G42" s="660"/>
      <c r="H42" s="660"/>
      <c r="I42" s="660"/>
      <c r="J42" s="660"/>
      <c r="K42" s="660"/>
      <c r="L42" s="660"/>
      <c r="M42" s="660"/>
      <c r="N42" s="660"/>
      <c r="O42" s="660"/>
      <c r="P42" s="660"/>
      <c r="Q42" s="661"/>
      <c r="R42" s="662">
        <v>3185275</v>
      </c>
      <c r="S42" s="701"/>
      <c r="T42" s="701"/>
      <c r="U42" s="701"/>
      <c r="V42" s="701"/>
      <c r="W42" s="701"/>
      <c r="X42" s="701"/>
      <c r="Y42" s="706"/>
      <c r="Z42" s="707">
        <v>100</v>
      </c>
      <c r="AA42" s="707"/>
      <c r="AB42" s="707"/>
      <c r="AC42" s="707"/>
      <c r="AD42" s="708">
        <v>1531039</v>
      </c>
      <c r="AE42" s="708"/>
      <c r="AF42" s="708"/>
      <c r="AG42" s="708"/>
      <c r="AH42" s="708"/>
      <c r="AI42" s="708"/>
      <c r="AJ42" s="708"/>
      <c r="AK42" s="708"/>
      <c r="AL42" s="665">
        <v>100</v>
      </c>
      <c r="AM42" s="709"/>
      <c r="AN42" s="709"/>
      <c r="AO42" s="710"/>
      <c r="AQ42" s="711" t="s">
        <v>358</v>
      </c>
      <c r="AR42" s="712"/>
      <c r="AS42" s="712"/>
      <c r="AT42" s="712"/>
      <c r="AU42" s="712"/>
      <c r="AV42" s="712"/>
      <c r="AW42" s="712"/>
      <c r="AX42" s="712"/>
      <c r="AY42" s="713"/>
      <c r="AZ42" s="662">
        <v>103519</v>
      </c>
      <c r="BA42" s="701"/>
      <c r="BB42" s="701"/>
      <c r="BC42" s="701"/>
      <c r="BD42" s="663"/>
      <c r="BE42" s="663"/>
      <c r="BF42" s="702"/>
      <c r="BG42" s="728"/>
      <c r="BH42" s="729"/>
      <c r="BI42" s="729"/>
      <c r="BJ42" s="729"/>
      <c r="BK42" s="729"/>
      <c r="BL42" s="237"/>
      <c r="BM42" s="703" t="s">
        <v>359</v>
      </c>
      <c r="BN42" s="703"/>
      <c r="BO42" s="703"/>
      <c r="BP42" s="703"/>
      <c r="BQ42" s="703"/>
      <c r="BR42" s="703"/>
      <c r="BS42" s="703"/>
      <c r="BT42" s="703"/>
      <c r="BU42" s="704"/>
      <c r="BV42" s="662">
        <v>420</v>
      </c>
      <c r="BW42" s="701"/>
      <c r="BX42" s="701"/>
      <c r="BY42" s="701"/>
      <c r="BZ42" s="701"/>
      <c r="CA42" s="701"/>
      <c r="CB42" s="705"/>
      <c r="CD42" s="675" t="s">
        <v>360</v>
      </c>
      <c r="CE42" s="676"/>
      <c r="CF42" s="676"/>
      <c r="CG42" s="676"/>
      <c r="CH42" s="676"/>
      <c r="CI42" s="676"/>
      <c r="CJ42" s="676"/>
      <c r="CK42" s="676"/>
      <c r="CL42" s="676"/>
      <c r="CM42" s="676"/>
      <c r="CN42" s="676"/>
      <c r="CO42" s="676"/>
      <c r="CP42" s="676"/>
      <c r="CQ42" s="677"/>
      <c r="CR42" s="678">
        <v>573330</v>
      </c>
      <c r="CS42" s="679"/>
      <c r="CT42" s="679"/>
      <c r="CU42" s="679"/>
      <c r="CV42" s="679"/>
      <c r="CW42" s="679"/>
      <c r="CX42" s="679"/>
      <c r="CY42" s="680"/>
      <c r="CZ42" s="681">
        <v>19.600000000000001</v>
      </c>
      <c r="DA42" s="682"/>
      <c r="DB42" s="682"/>
      <c r="DC42" s="683"/>
      <c r="DD42" s="684">
        <v>139731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v>26339</v>
      </c>
      <c r="CS43" s="697"/>
      <c r="CT43" s="697"/>
      <c r="CU43" s="697"/>
      <c r="CV43" s="697"/>
      <c r="CW43" s="697"/>
      <c r="CX43" s="697"/>
      <c r="CY43" s="698"/>
      <c r="CZ43" s="681">
        <v>0.9</v>
      </c>
      <c r="DA43" s="699"/>
      <c r="DB43" s="699"/>
      <c r="DC43" s="700"/>
      <c r="DD43" s="684">
        <v>26339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362</v>
      </c>
      <c r="CG44" s="676"/>
      <c r="CH44" s="676"/>
      <c r="CI44" s="676"/>
      <c r="CJ44" s="676"/>
      <c r="CK44" s="676"/>
      <c r="CL44" s="676"/>
      <c r="CM44" s="676"/>
      <c r="CN44" s="676"/>
      <c r="CO44" s="676"/>
      <c r="CP44" s="676"/>
      <c r="CQ44" s="677"/>
      <c r="CR44" s="678">
        <v>564023</v>
      </c>
      <c r="CS44" s="679"/>
      <c r="CT44" s="679"/>
      <c r="CU44" s="679"/>
      <c r="CV44" s="679"/>
      <c r="CW44" s="679"/>
      <c r="CX44" s="679"/>
      <c r="CY44" s="680"/>
      <c r="CZ44" s="681">
        <v>19.3</v>
      </c>
      <c r="DA44" s="682"/>
      <c r="DB44" s="682"/>
      <c r="DC44" s="683"/>
      <c r="DD44" s="684">
        <v>130424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363</v>
      </c>
      <c r="CG45" s="676"/>
      <c r="CH45" s="676"/>
      <c r="CI45" s="676"/>
      <c r="CJ45" s="676"/>
      <c r="CK45" s="676"/>
      <c r="CL45" s="676"/>
      <c r="CM45" s="676"/>
      <c r="CN45" s="676"/>
      <c r="CO45" s="676"/>
      <c r="CP45" s="676"/>
      <c r="CQ45" s="677"/>
      <c r="CR45" s="678">
        <v>188726</v>
      </c>
      <c r="CS45" s="697"/>
      <c r="CT45" s="697"/>
      <c r="CU45" s="697"/>
      <c r="CV45" s="697"/>
      <c r="CW45" s="697"/>
      <c r="CX45" s="697"/>
      <c r="CY45" s="698"/>
      <c r="CZ45" s="681">
        <v>6.5</v>
      </c>
      <c r="DA45" s="699"/>
      <c r="DB45" s="699"/>
      <c r="DC45" s="700"/>
      <c r="DD45" s="684">
        <v>17358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373477</v>
      </c>
      <c r="CS46" s="679"/>
      <c r="CT46" s="679"/>
      <c r="CU46" s="679"/>
      <c r="CV46" s="679"/>
      <c r="CW46" s="679"/>
      <c r="CX46" s="679"/>
      <c r="CY46" s="680"/>
      <c r="CZ46" s="681">
        <v>12.8</v>
      </c>
      <c r="DA46" s="682"/>
      <c r="DB46" s="682"/>
      <c r="DC46" s="683"/>
      <c r="DD46" s="684">
        <v>111246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v>9307</v>
      </c>
      <c r="CS47" s="697"/>
      <c r="CT47" s="697"/>
      <c r="CU47" s="697"/>
      <c r="CV47" s="697"/>
      <c r="CW47" s="697"/>
      <c r="CX47" s="697"/>
      <c r="CY47" s="698"/>
      <c r="CZ47" s="681">
        <v>0.3</v>
      </c>
      <c r="DA47" s="699"/>
      <c r="DB47" s="699"/>
      <c r="DC47" s="700"/>
      <c r="DD47" s="684">
        <v>9307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368</v>
      </c>
      <c r="CD48" s="695"/>
      <c r="CE48" s="696"/>
      <c r="CF48" s="675" t="s">
        <v>369</v>
      </c>
      <c r="CG48" s="676"/>
      <c r="CH48" s="676"/>
      <c r="CI48" s="676"/>
      <c r="CJ48" s="676"/>
      <c r="CK48" s="676"/>
      <c r="CL48" s="676"/>
      <c r="CM48" s="676"/>
      <c r="CN48" s="676"/>
      <c r="CO48" s="676"/>
      <c r="CP48" s="676"/>
      <c r="CQ48" s="677"/>
      <c r="CR48" s="678" t="s">
        <v>238</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2919188</v>
      </c>
      <c r="CS49" s="663"/>
      <c r="CT49" s="663"/>
      <c r="CU49" s="663"/>
      <c r="CV49" s="663"/>
      <c r="CW49" s="663"/>
      <c r="CX49" s="663"/>
      <c r="CY49" s="664"/>
      <c r="CZ49" s="665">
        <v>100</v>
      </c>
      <c r="DA49" s="666"/>
      <c r="DB49" s="666"/>
      <c r="DC49" s="667"/>
      <c r="DD49" s="668">
        <v>1928299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5Lg2vs+y5SfLxGuhOqngF1SpNPhnSa36c8wdCXzKM+mbMVWyFuuntuVh9Rq9iIg4lcqrPKTDsh6SGSDrsrcQQ==" saltValue="BGyOsMXDMEOIcUpdi004F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393</v>
      </c>
      <c r="C7" s="1144"/>
      <c r="D7" s="1144"/>
      <c r="E7" s="1144"/>
      <c r="F7" s="1144"/>
      <c r="G7" s="1144"/>
      <c r="H7" s="1144"/>
      <c r="I7" s="1144"/>
      <c r="J7" s="1144"/>
      <c r="K7" s="1144"/>
      <c r="L7" s="1144"/>
      <c r="M7" s="1144"/>
      <c r="N7" s="1144"/>
      <c r="O7" s="1144"/>
      <c r="P7" s="1145"/>
      <c r="Q7" s="1197">
        <v>3171</v>
      </c>
      <c r="R7" s="1198"/>
      <c r="S7" s="1198"/>
      <c r="T7" s="1198"/>
      <c r="U7" s="1198"/>
      <c r="V7" s="1198">
        <v>2906</v>
      </c>
      <c r="W7" s="1198"/>
      <c r="X7" s="1198"/>
      <c r="Y7" s="1198"/>
      <c r="Z7" s="1198"/>
      <c r="AA7" s="1198">
        <v>265</v>
      </c>
      <c r="AB7" s="1198"/>
      <c r="AC7" s="1198"/>
      <c r="AD7" s="1198"/>
      <c r="AE7" s="1199"/>
      <c r="AF7" s="1200">
        <v>234</v>
      </c>
      <c r="AG7" s="1201"/>
      <c r="AH7" s="1201"/>
      <c r="AI7" s="1201"/>
      <c r="AJ7" s="1202"/>
      <c r="AK7" s="1184">
        <v>0</v>
      </c>
      <c r="AL7" s="1185"/>
      <c r="AM7" s="1185"/>
      <c r="AN7" s="1185"/>
      <c r="AO7" s="1185"/>
      <c r="AP7" s="1185">
        <v>3110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1</v>
      </c>
      <c r="CI7" s="1182"/>
      <c r="CJ7" s="1182"/>
      <c r="CK7" s="1182"/>
      <c r="CL7" s="1183"/>
      <c r="CM7" s="1181">
        <v>125</v>
      </c>
      <c r="CN7" s="1182"/>
      <c r="CO7" s="1182"/>
      <c r="CP7" s="1182"/>
      <c r="CQ7" s="1183"/>
      <c r="CR7" s="1181">
        <v>5</v>
      </c>
      <c r="CS7" s="1182"/>
      <c r="CT7" s="1182"/>
      <c r="CU7" s="1182"/>
      <c r="CV7" s="1183"/>
      <c r="CW7" s="1181">
        <v>0</v>
      </c>
      <c r="CX7" s="1182"/>
      <c r="CY7" s="1182"/>
      <c r="CZ7" s="1182"/>
      <c r="DA7" s="1183"/>
      <c r="DB7" s="1181">
        <v>180</v>
      </c>
      <c r="DC7" s="1182"/>
      <c r="DD7" s="1182"/>
      <c r="DE7" s="1182"/>
      <c r="DF7" s="1183"/>
      <c r="DG7" s="1181">
        <v>0</v>
      </c>
      <c r="DH7" s="1182"/>
      <c r="DI7" s="1182"/>
      <c r="DJ7" s="1182"/>
      <c r="DK7" s="1183"/>
      <c r="DL7" s="1181">
        <v>0</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15">
      <c r="A8" s="262">
        <v>2</v>
      </c>
      <c r="B8" s="1124" t="s">
        <v>394</v>
      </c>
      <c r="C8" s="1125"/>
      <c r="D8" s="1125"/>
      <c r="E8" s="1125"/>
      <c r="F8" s="1125"/>
      <c r="G8" s="1125"/>
      <c r="H8" s="1125"/>
      <c r="I8" s="1125"/>
      <c r="J8" s="1125"/>
      <c r="K8" s="1125"/>
      <c r="L8" s="1125"/>
      <c r="M8" s="1125"/>
      <c r="N8" s="1125"/>
      <c r="O8" s="1125"/>
      <c r="P8" s="1126"/>
      <c r="Q8" s="1136">
        <v>11</v>
      </c>
      <c r="R8" s="1137"/>
      <c r="S8" s="1137"/>
      <c r="T8" s="1137"/>
      <c r="U8" s="1137"/>
      <c r="V8" s="1137">
        <v>11</v>
      </c>
      <c r="W8" s="1137"/>
      <c r="X8" s="1137"/>
      <c r="Y8" s="1137"/>
      <c r="Z8" s="1137"/>
      <c r="AA8" s="1137">
        <v>0</v>
      </c>
      <c r="AB8" s="1137"/>
      <c r="AC8" s="1137"/>
      <c r="AD8" s="1137"/>
      <c r="AE8" s="1138"/>
      <c r="AF8" s="1130">
        <v>0</v>
      </c>
      <c r="AG8" s="1131"/>
      <c r="AH8" s="1131"/>
      <c r="AI8" s="1131"/>
      <c r="AJ8" s="1132"/>
      <c r="AK8" s="1179">
        <v>4</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586</v>
      </c>
      <c r="BT8" s="1108"/>
      <c r="BU8" s="1108"/>
      <c r="BV8" s="1108"/>
      <c r="BW8" s="1108"/>
      <c r="BX8" s="1108"/>
      <c r="BY8" s="1108"/>
      <c r="BZ8" s="1108"/>
      <c r="CA8" s="1108"/>
      <c r="CB8" s="1108"/>
      <c r="CC8" s="1108"/>
      <c r="CD8" s="1108"/>
      <c r="CE8" s="1108"/>
      <c r="CF8" s="1108"/>
      <c r="CG8" s="1109"/>
      <c r="CH8" s="1082">
        <v>2</v>
      </c>
      <c r="CI8" s="1083"/>
      <c r="CJ8" s="1083"/>
      <c r="CK8" s="1083"/>
      <c r="CL8" s="1084"/>
      <c r="CM8" s="1082">
        <v>98</v>
      </c>
      <c r="CN8" s="1083"/>
      <c r="CO8" s="1083"/>
      <c r="CP8" s="1083"/>
      <c r="CQ8" s="1084"/>
      <c r="CR8" s="1082">
        <v>100</v>
      </c>
      <c r="CS8" s="1083"/>
      <c r="CT8" s="1083"/>
      <c r="CU8" s="1083"/>
      <c r="CV8" s="1084"/>
      <c r="CW8" s="1082">
        <v>30</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1085"/>
      <c r="DW8" s="1086"/>
      <c r="DX8" s="1086"/>
      <c r="DY8" s="1086"/>
      <c r="DZ8" s="1087"/>
      <c r="EA8" s="255"/>
    </row>
    <row r="9" spans="1:131" s="256" customFormat="1" ht="26.25" customHeight="1" x14ac:dyDescent="0.15">
      <c r="A9" s="262">
        <v>3</v>
      </c>
      <c r="B9" s="1124" t="s">
        <v>395</v>
      </c>
      <c r="C9" s="1125"/>
      <c r="D9" s="1125"/>
      <c r="E9" s="1125"/>
      <c r="F9" s="1125"/>
      <c r="G9" s="1125"/>
      <c r="H9" s="1125"/>
      <c r="I9" s="1125"/>
      <c r="J9" s="1125"/>
      <c r="K9" s="1125"/>
      <c r="L9" s="1125"/>
      <c r="M9" s="1125"/>
      <c r="N9" s="1125"/>
      <c r="O9" s="1125"/>
      <c r="P9" s="1126"/>
      <c r="Q9" s="1136">
        <v>1</v>
      </c>
      <c r="R9" s="1137"/>
      <c r="S9" s="1137"/>
      <c r="T9" s="1137"/>
      <c r="U9" s="1137"/>
      <c r="V9" s="1137">
        <v>0</v>
      </c>
      <c r="W9" s="1137"/>
      <c r="X9" s="1137"/>
      <c r="Y9" s="1137"/>
      <c r="Z9" s="1137"/>
      <c r="AA9" s="1137">
        <v>1</v>
      </c>
      <c r="AB9" s="1137"/>
      <c r="AC9" s="1137"/>
      <c r="AD9" s="1137"/>
      <c r="AE9" s="1138"/>
      <c r="AF9" s="1130">
        <v>1</v>
      </c>
      <c r="AG9" s="1131"/>
      <c r="AH9" s="1131"/>
      <c r="AI9" s="1131"/>
      <c r="AJ9" s="1132"/>
      <c r="AK9" s="1179">
        <v>1</v>
      </c>
      <c r="AL9" s="1180"/>
      <c r="AM9" s="1180"/>
      <c r="AN9" s="1180"/>
      <c r="AO9" s="1180"/>
      <c r="AP9" s="1180">
        <v>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587</v>
      </c>
      <c r="BT9" s="1108"/>
      <c r="BU9" s="1108"/>
      <c r="BV9" s="1108"/>
      <c r="BW9" s="1108"/>
      <c r="BX9" s="1108"/>
      <c r="BY9" s="1108"/>
      <c r="BZ9" s="1108"/>
      <c r="CA9" s="1108"/>
      <c r="CB9" s="1108"/>
      <c r="CC9" s="1108"/>
      <c r="CD9" s="1108"/>
      <c r="CE9" s="1108"/>
      <c r="CF9" s="1108"/>
      <c r="CG9" s="1109"/>
      <c r="CH9" s="1082">
        <v>0</v>
      </c>
      <c r="CI9" s="1083"/>
      <c r="CJ9" s="1083"/>
      <c r="CK9" s="1083"/>
      <c r="CL9" s="1084"/>
      <c r="CM9" s="1082">
        <v>923</v>
      </c>
      <c r="CN9" s="1083"/>
      <c r="CO9" s="1083"/>
      <c r="CP9" s="1083"/>
      <c r="CQ9" s="1084"/>
      <c r="CR9" s="1082">
        <v>900</v>
      </c>
      <c r="CS9" s="1083"/>
      <c r="CT9" s="1083"/>
      <c r="CU9" s="1083"/>
      <c r="CV9" s="1084"/>
      <c r="CW9" s="1082">
        <v>18</v>
      </c>
      <c r="CX9" s="1083"/>
      <c r="CY9" s="1083"/>
      <c r="CZ9" s="1083"/>
      <c r="DA9" s="1084"/>
      <c r="DB9" s="1082">
        <v>0</v>
      </c>
      <c r="DC9" s="1083"/>
      <c r="DD9" s="1083"/>
      <c r="DE9" s="1083"/>
      <c r="DF9" s="1084"/>
      <c r="DG9" s="1082">
        <v>0</v>
      </c>
      <c r="DH9" s="1083"/>
      <c r="DI9" s="1083"/>
      <c r="DJ9" s="1083"/>
      <c r="DK9" s="1084"/>
      <c r="DL9" s="1082">
        <v>0</v>
      </c>
      <c r="DM9" s="1083"/>
      <c r="DN9" s="1083"/>
      <c r="DO9" s="1083"/>
      <c r="DP9" s="1084"/>
      <c r="DQ9" s="1082">
        <v>0</v>
      </c>
      <c r="DR9" s="1083"/>
      <c r="DS9" s="1083"/>
      <c r="DT9" s="1083"/>
      <c r="DU9" s="1084"/>
      <c r="DV9" s="1085"/>
      <c r="DW9" s="1086"/>
      <c r="DX9" s="1086"/>
      <c r="DY9" s="1086"/>
      <c r="DZ9" s="1087"/>
      <c r="EA9" s="255"/>
    </row>
    <row r="10" spans="1:131" s="256" customFormat="1" ht="26.25" customHeight="1" x14ac:dyDescent="0.15">
      <c r="A10" s="262">
        <v>4</v>
      </c>
      <c r="B10" s="1124" t="s">
        <v>396</v>
      </c>
      <c r="C10" s="1125"/>
      <c r="D10" s="1125"/>
      <c r="E10" s="1125"/>
      <c r="F10" s="1125"/>
      <c r="G10" s="1125"/>
      <c r="H10" s="1125"/>
      <c r="I10" s="1125"/>
      <c r="J10" s="1125"/>
      <c r="K10" s="1125"/>
      <c r="L10" s="1125"/>
      <c r="M10" s="1125"/>
      <c r="N10" s="1125"/>
      <c r="O10" s="1125"/>
      <c r="P10" s="1126"/>
      <c r="Q10" s="1136">
        <v>8</v>
      </c>
      <c r="R10" s="1137"/>
      <c r="S10" s="1137"/>
      <c r="T10" s="1137"/>
      <c r="U10" s="1137"/>
      <c r="V10" s="1137">
        <v>7</v>
      </c>
      <c r="W10" s="1137"/>
      <c r="X10" s="1137"/>
      <c r="Y10" s="1137"/>
      <c r="Z10" s="1137"/>
      <c r="AA10" s="1137">
        <v>0</v>
      </c>
      <c r="AB10" s="1137"/>
      <c r="AC10" s="1137"/>
      <c r="AD10" s="1137"/>
      <c r="AE10" s="1138"/>
      <c r="AF10" s="1130">
        <v>0</v>
      </c>
      <c r="AG10" s="1131"/>
      <c r="AH10" s="1131"/>
      <c r="AI10" s="1131"/>
      <c r="AJ10" s="1132"/>
      <c r="AK10" s="1179">
        <v>5</v>
      </c>
      <c r="AL10" s="1180"/>
      <c r="AM10" s="1180"/>
      <c r="AN10" s="1180"/>
      <c r="AO10" s="1180"/>
      <c r="AP10" s="1180">
        <v>0</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397</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398</v>
      </c>
      <c r="B23" s="1037" t="s">
        <v>399</v>
      </c>
      <c r="C23" s="1038"/>
      <c r="D23" s="1038"/>
      <c r="E23" s="1038"/>
      <c r="F23" s="1038"/>
      <c r="G23" s="1038"/>
      <c r="H23" s="1038"/>
      <c r="I23" s="1038"/>
      <c r="J23" s="1038"/>
      <c r="K23" s="1038"/>
      <c r="L23" s="1038"/>
      <c r="M23" s="1038"/>
      <c r="N23" s="1038"/>
      <c r="O23" s="1038"/>
      <c r="P23" s="1039"/>
      <c r="Q23" s="1161">
        <v>3185</v>
      </c>
      <c r="R23" s="1162"/>
      <c r="S23" s="1162"/>
      <c r="T23" s="1162"/>
      <c r="U23" s="1162"/>
      <c r="V23" s="1162">
        <v>2919</v>
      </c>
      <c r="W23" s="1162"/>
      <c r="X23" s="1162"/>
      <c r="Y23" s="1162"/>
      <c r="Z23" s="1162"/>
      <c r="AA23" s="1162">
        <v>266</v>
      </c>
      <c r="AB23" s="1162"/>
      <c r="AC23" s="1162"/>
      <c r="AD23" s="1162"/>
      <c r="AE23" s="1163"/>
      <c r="AF23" s="1164">
        <v>235</v>
      </c>
      <c r="AG23" s="1162"/>
      <c r="AH23" s="1162"/>
      <c r="AI23" s="1162"/>
      <c r="AJ23" s="1165"/>
      <c r="AK23" s="1166"/>
      <c r="AL23" s="1167"/>
      <c r="AM23" s="1167"/>
      <c r="AN23" s="1167"/>
      <c r="AO23" s="1167"/>
      <c r="AP23" s="1162">
        <v>3110</v>
      </c>
      <c r="AQ23" s="1162"/>
      <c r="AR23" s="1162"/>
      <c r="AS23" s="1162"/>
      <c r="AT23" s="1162"/>
      <c r="AU23" s="1168"/>
      <c r="AV23" s="1168"/>
      <c r="AW23" s="1168"/>
      <c r="AX23" s="1168"/>
      <c r="AY23" s="1169"/>
      <c r="AZ23" s="1158" t="s">
        <v>232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402</v>
      </c>
      <c r="R26" s="1095"/>
      <c r="S26" s="1095"/>
      <c r="T26" s="1095"/>
      <c r="U26" s="1096"/>
      <c r="V26" s="1094" t="s">
        <v>403</v>
      </c>
      <c r="W26" s="1095"/>
      <c r="X26" s="1095"/>
      <c r="Y26" s="1095"/>
      <c r="Z26" s="1096"/>
      <c r="AA26" s="1094" t="s">
        <v>404</v>
      </c>
      <c r="AB26" s="1095"/>
      <c r="AC26" s="1095"/>
      <c r="AD26" s="1095"/>
      <c r="AE26" s="1095"/>
      <c r="AF26" s="1152" t="s">
        <v>405</v>
      </c>
      <c r="AG26" s="1101"/>
      <c r="AH26" s="1101"/>
      <c r="AI26" s="1101"/>
      <c r="AJ26" s="1153"/>
      <c r="AK26" s="1095" t="s">
        <v>406</v>
      </c>
      <c r="AL26" s="1095"/>
      <c r="AM26" s="1095"/>
      <c r="AN26" s="1095"/>
      <c r="AO26" s="1096"/>
      <c r="AP26" s="1094" t="s">
        <v>407</v>
      </c>
      <c r="AQ26" s="1095"/>
      <c r="AR26" s="1095"/>
      <c r="AS26" s="1095"/>
      <c r="AT26" s="1096"/>
      <c r="AU26" s="1094" t="s">
        <v>408</v>
      </c>
      <c r="AV26" s="1095"/>
      <c r="AW26" s="1095"/>
      <c r="AX26" s="1095"/>
      <c r="AY26" s="1096"/>
      <c r="AZ26" s="1094" t="s">
        <v>409</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410</v>
      </c>
      <c r="C28" s="1144"/>
      <c r="D28" s="1144"/>
      <c r="E28" s="1144"/>
      <c r="F28" s="1144"/>
      <c r="G28" s="1144"/>
      <c r="H28" s="1144"/>
      <c r="I28" s="1144"/>
      <c r="J28" s="1144"/>
      <c r="K28" s="1144"/>
      <c r="L28" s="1144"/>
      <c r="M28" s="1144"/>
      <c r="N28" s="1144"/>
      <c r="O28" s="1144"/>
      <c r="P28" s="1145"/>
      <c r="Q28" s="1146">
        <v>238</v>
      </c>
      <c r="R28" s="1147"/>
      <c r="S28" s="1147"/>
      <c r="T28" s="1147"/>
      <c r="U28" s="1147"/>
      <c r="V28" s="1147">
        <v>219</v>
      </c>
      <c r="W28" s="1147"/>
      <c r="X28" s="1147"/>
      <c r="Y28" s="1147"/>
      <c r="Z28" s="1147"/>
      <c r="AA28" s="1147">
        <v>19</v>
      </c>
      <c r="AB28" s="1147"/>
      <c r="AC28" s="1147"/>
      <c r="AD28" s="1147"/>
      <c r="AE28" s="1148"/>
      <c r="AF28" s="1149">
        <v>19</v>
      </c>
      <c r="AG28" s="1147"/>
      <c r="AH28" s="1147"/>
      <c r="AI28" s="1147"/>
      <c r="AJ28" s="1150"/>
      <c r="AK28" s="1151">
        <v>14</v>
      </c>
      <c r="AL28" s="1139"/>
      <c r="AM28" s="1139"/>
      <c r="AN28" s="1139"/>
      <c r="AO28" s="1139"/>
      <c r="AP28" s="1139">
        <v>0</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411</v>
      </c>
      <c r="C29" s="1125"/>
      <c r="D29" s="1125"/>
      <c r="E29" s="1125"/>
      <c r="F29" s="1125"/>
      <c r="G29" s="1125"/>
      <c r="H29" s="1125"/>
      <c r="I29" s="1125"/>
      <c r="J29" s="1125"/>
      <c r="K29" s="1125"/>
      <c r="L29" s="1125"/>
      <c r="M29" s="1125"/>
      <c r="N29" s="1125"/>
      <c r="O29" s="1125"/>
      <c r="P29" s="1126"/>
      <c r="Q29" s="1136">
        <v>92</v>
      </c>
      <c r="R29" s="1137"/>
      <c r="S29" s="1137"/>
      <c r="T29" s="1137"/>
      <c r="U29" s="1137"/>
      <c r="V29" s="1137">
        <v>88</v>
      </c>
      <c r="W29" s="1137"/>
      <c r="X29" s="1137"/>
      <c r="Y29" s="1137"/>
      <c r="Z29" s="1137"/>
      <c r="AA29" s="1137">
        <v>4</v>
      </c>
      <c r="AB29" s="1137"/>
      <c r="AC29" s="1137"/>
      <c r="AD29" s="1137"/>
      <c r="AE29" s="1138"/>
      <c r="AF29" s="1130">
        <v>4</v>
      </c>
      <c r="AG29" s="1131"/>
      <c r="AH29" s="1131"/>
      <c r="AI29" s="1131"/>
      <c r="AJ29" s="1132"/>
      <c r="AK29" s="1073">
        <v>28</v>
      </c>
      <c r="AL29" s="1064"/>
      <c r="AM29" s="1064"/>
      <c r="AN29" s="1064"/>
      <c r="AO29" s="1064"/>
      <c r="AP29" s="1064">
        <v>2</v>
      </c>
      <c r="AQ29" s="1064"/>
      <c r="AR29" s="1064"/>
      <c r="AS29" s="1064"/>
      <c r="AT29" s="1064"/>
      <c r="AU29" s="1064">
        <v>0</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412</v>
      </c>
      <c r="C30" s="1125"/>
      <c r="D30" s="1125"/>
      <c r="E30" s="1125"/>
      <c r="F30" s="1125"/>
      <c r="G30" s="1125"/>
      <c r="H30" s="1125"/>
      <c r="I30" s="1125"/>
      <c r="J30" s="1125"/>
      <c r="K30" s="1125"/>
      <c r="L30" s="1125"/>
      <c r="M30" s="1125"/>
      <c r="N30" s="1125"/>
      <c r="O30" s="1125"/>
      <c r="P30" s="1126"/>
      <c r="Q30" s="1136">
        <v>310</v>
      </c>
      <c r="R30" s="1137"/>
      <c r="S30" s="1137"/>
      <c r="T30" s="1137"/>
      <c r="U30" s="1137"/>
      <c r="V30" s="1137">
        <v>276</v>
      </c>
      <c r="W30" s="1137"/>
      <c r="X30" s="1137"/>
      <c r="Y30" s="1137"/>
      <c r="Z30" s="1137"/>
      <c r="AA30" s="1137">
        <v>34</v>
      </c>
      <c r="AB30" s="1137"/>
      <c r="AC30" s="1137"/>
      <c r="AD30" s="1137"/>
      <c r="AE30" s="1138"/>
      <c r="AF30" s="1130">
        <v>34</v>
      </c>
      <c r="AG30" s="1131"/>
      <c r="AH30" s="1131"/>
      <c r="AI30" s="1131"/>
      <c r="AJ30" s="1132"/>
      <c r="AK30" s="1073">
        <v>39</v>
      </c>
      <c r="AL30" s="1064"/>
      <c r="AM30" s="1064"/>
      <c r="AN30" s="1064"/>
      <c r="AO30" s="1064"/>
      <c r="AP30" s="1064">
        <v>0</v>
      </c>
      <c r="AQ30" s="1064"/>
      <c r="AR30" s="1064"/>
      <c r="AS30" s="1064"/>
      <c r="AT30" s="1064"/>
      <c r="AU30" s="1064">
        <v>0</v>
      </c>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413</v>
      </c>
      <c r="C31" s="1125"/>
      <c r="D31" s="1125"/>
      <c r="E31" s="1125"/>
      <c r="F31" s="1125"/>
      <c r="G31" s="1125"/>
      <c r="H31" s="1125"/>
      <c r="I31" s="1125"/>
      <c r="J31" s="1125"/>
      <c r="K31" s="1125"/>
      <c r="L31" s="1125"/>
      <c r="M31" s="1125"/>
      <c r="N31" s="1125"/>
      <c r="O31" s="1125"/>
      <c r="P31" s="1126"/>
      <c r="Q31" s="1136">
        <v>3</v>
      </c>
      <c r="R31" s="1137"/>
      <c r="S31" s="1137"/>
      <c r="T31" s="1137"/>
      <c r="U31" s="1137"/>
      <c r="V31" s="1137">
        <v>2</v>
      </c>
      <c r="W31" s="1137"/>
      <c r="X31" s="1137"/>
      <c r="Y31" s="1137"/>
      <c r="Z31" s="1137"/>
      <c r="AA31" s="1137">
        <v>1</v>
      </c>
      <c r="AB31" s="1137"/>
      <c r="AC31" s="1137"/>
      <c r="AD31" s="1137"/>
      <c r="AE31" s="1138"/>
      <c r="AF31" s="1130">
        <v>1</v>
      </c>
      <c r="AG31" s="1131"/>
      <c r="AH31" s="1131"/>
      <c r="AI31" s="1131"/>
      <c r="AJ31" s="1132"/>
      <c r="AK31" s="1073">
        <v>0</v>
      </c>
      <c r="AL31" s="1064"/>
      <c r="AM31" s="1064"/>
      <c r="AN31" s="1064"/>
      <c r="AO31" s="1064"/>
      <c r="AP31" s="1064">
        <v>0</v>
      </c>
      <c r="AQ31" s="1064"/>
      <c r="AR31" s="1064"/>
      <c r="AS31" s="1064"/>
      <c r="AT31" s="1064"/>
      <c r="AU31" s="1064">
        <v>0</v>
      </c>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414</v>
      </c>
      <c r="C32" s="1125"/>
      <c r="D32" s="1125"/>
      <c r="E32" s="1125"/>
      <c r="F32" s="1125"/>
      <c r="G32" s="1125"/>
      <c r="H32" s="1125"/>
      <c r="I32" s="1125"/>
      <c r="J32" s="1125"/>
      <c r="K32" s="1125"/>
      <c r="L32" s="1125"/>
      <c r="M32" s="1125"/>
      <c r="N32" s="1125"/>
      <c r="O32" s="1125"/>
      <c r="P32" s="1126"/>
      <c r="Q32" s="1136">
        <v>33</v>
      </c>
      <c r="R32" s="1137"/>
      <c r="S32" s="1137"/>
      <c r="T32" s="1137"/>
      <c r="U32" s="1137"/>
      <c r="V32" s="1137">
        <v>33</v>
      </c>
      <c r="W32" s="1137"/>
      <c r="X32" s="1137"/>
      <c r="Y32" s="1137"/>
      <c r="Z32" s="1137"/>
      <c r="AA32" s="1137">
        <v>1</v>
      </c>
      <c r="AB32" s="1137"/>
      <c r="AC32" s="1137"/>
      <c r="AD32" s="1137"/>
      <c r="AE32" s="1138"/>
      <c r="AF32" s="1130">
        <v>1</v>
      </c>
      <c r="AG32" s="1131"/>
      <c r="AH32" s="1131"/>
      <c r="AI32" s="1131"/>
      <c r="AJ32" s="1132"/>
      <c r="AK32" s="1073">
        <v>16</v>
      </c>
      <c r="AL32" s="1064"/>
      <c r="AM32" s="1064"/>
      <c r="AN32" s="1064"/>
      <c r="AO32" s="1064"/>
      <c r="AP32" s="1064">
        <v>0</v>
      </c>
      <c r="AQ32" s="1064"/>
      <c r="AR32" s="1064"/>
      <c r="AS32" s="1064"/>
      <c r="AT32" s="1064"/>
      <c r="AU32" s="1064">
        <v>0</v>
      </c>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415</v>
      </c>
      <c r="C33" s="1125"/>
      <c r="D33" s="1125"/>
      <c r="E33" s="1125"/>
      <c r="F33" s="1125"/>
      <c r="G33" s="1125"/>
      <c r="H33" s="1125"/>
      <c r="I33" s="1125"/>
      <c r="J33" s="1125"/>
      <c r="K33" s="1125"/>
      <c r="L33" s="1125"/>
      <c r="M33" s="1125"/>
      <c r="N33" s="1125"/>
      <c r="O33" s="1125"/>
      <c r="P33" s="1126"/>
      <c r="Q33" s="1136">
        <v>130</v>
      </c>
      <c r="R33" s="1137"/>
      <c r="S33" s="1137"/>
      <c r="T33" s="1137"/>
      <c r="U33" s="1137"/>
      <c r="V33" s="1137">
        <v>127</v>
      </c>
      <c r="W33" s="1137"/>
      <c r="X33" s="1137"/>
      <c r="Y33" s="1137"/>
      <c r="Z33" s="1137"/>
      <c r="AA33" s="1137">
        <v>3</v>
      </c>
      <c r="AB33" s="1137"/>
      <c r="AC33" s="1137"/>
      <c r="AD33" s="1137"/>
      <c r="AE33" s="1138"/>
      <c r="AF33" s="1130">
        <v>3</v>
      </c>
      <c r="AG33" s="1131"/>
      <c r="AH33" s="1131"/>
      <c r="AI33" s="1131"/>
      <c r="AJ33" s="1132"/>
      <c r="AK33" s="1073">
        <v>79</v>
      </c>
      <c r="AL33" s="1064"/>
      <c r="AM33" s="1064"/>
      <c r="AN33" s="1064"/>
      <c r="AO33" s="1064"/>
      <c r="AP33" s="1064">
        <v>757</v>
      </c>
      <c r="AQ33" s="1064"/>
      <c r="AR33" s="1064"/>
      <c r="AS33" s="1064"/>
      <c r="AT33" s="1064"/>
      <c r="AU33" s="1064">
        <v>670</v>
      </c>
      <c r="AV33" s="1064"/>
      <c r="AW33" s="1064"/>
      <c r="AX33" s="1064"/>
      <c r="AY33" s="1064"/>
      <c r="AZ33" s="1135" t="s">
        <v>588</v>
      </c>
      <c r="BA33" s="1135"/>
      <c r="BB33" s="1135"/>
      <c r="BC33" s="1135"/>
      <c r="BD33" s="1135"/>
      <c r="BE33" s="1119" t="s">
        <v>416</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417</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398</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63</v>
      </c>
      <c r="AG63" s="1052"/>
      <c r="AH63" s="1052"/>
      <c r="AI63" s="1052"/>
      <c r="AJ63" s="1117"/>
      <c r="AK63" s="1118"/>
      <c r="AL63" s="1056"/>
      <c r="AM63" s="1056"/>
      <c r="AN63" s="1056"/>
      <c r="AO63" s="1056"/>
      <c r="AP63" s="1052">
        <v>759</v>
      </c>
      <c r="AQ63" s="1052"/>
      <c r="AR63" s="1052"/>
      <c r="AS63" s="1052"/>
      <c r="AT63" s="1052"/>
      <c r="AU63" s="1052">
        <v>670</v>
      </c>
      <c r="AV63" s="1052"/>
      <c r="AW63" s="1052"/>
      <c r="AX63" s="1052"/>
      <c r="AY63" s="1052"/>
      <c r="AZ63" s="1112"/>
      <c r="BA63" s="1112"/>
      <c r="BB63" s="1112"/>
      <c r="BC63" s="1112"/>
      <c r="BD63" s="1112"/>
      <c r="BE63" s="1053"/>
      <c r="BF63" s="1053"/>
      <c r="BG63" s="1053"/>
      <c r="BH63" s="1053"/>
      <c r="BI63" s="1054"/>
      <c r="BJ63" s="1113" t="s">
        <v>232</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402</v>
      </c>
      <c r="R66" s="1095"/>
      <c r="S66" s="1095"/>
      <c r="T66" s="1095"/>
      <c r="U66" s="1096"/>
      <c r="V66" s="1094" t="s">
        <v>403</v>
      </c>
      <c r="W66" s="1095"/>
      <c r="X66" s="1095"/>
      <c r="Y66" s="1095"/>
      <c r="Z66" s="1096"/>
      <c r="AA66" s="1094" t="s">
        <v>404</v>
      </c>
      <c r="AB66" s="1095"/>
      <c r="AC66" s="1095"/>
      <c r="AD66" s="1095"/>
      <c r="AE66" s="1096"/>
      <c r="AF66" s="1100" t="s">
        <v>405</v>
      </c>
      <c r="AG66" s="1101"/>
      <c r="AH66" s="1101"/>
      <c r="AI66" s="1101"/>
      <c r="AJ66" s="1102"/>
      <c r="AK66" s="1094" t="s">
        <v>406</v>
      </c>
      <c r="AL66" s="1089"/>
      <c r="AM66" s="1089"/>
      <c r="AN66" s="1089"/>
      <c r="AO66" s="1090"/>
      <c r="AP66" s="1094" t="s">
        <v>407</v>
      </c>
      <c r="AQ66" s="1095"/>
      <c r="AR66" s="1095"/>
      <c r="AS66" s="1095"/>
      <c r="AT66" s="1096"/>
      <c r="AU66" s="1094" t="s">
        <v>421</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4724</v>
      </c>
      <c r="R68" s="1075"/>
      <c r="S68" s="1075"/>
      <c r="T68" s="1075"/>
      <c r="U68" s="1075"/>
      <c r="V68" s="1075">
        <v>4670</v>
      </c>
      <c r="W68" s="1075"/>
      <c r="X68" s="1075"/>
      <c r="Y68" s="1075"/>
      <c r="Z68" s="1075"/>
      <c r="AA68" s="1075">
        <v>54</v>
      </c>
      <c r="AB68" s="1075"/>
      <c r="AC68" s="1075"/>
      <c r="AD68" s="1075"/>
      <c r="AE68" s="1075"/>
      <c r="AF68" s="1075">
        <v>16</v>
      </c>
      <c r="AG68" s="1075"/>
      <c r="AH68" s="1075"/>
      <c r="AI68" s="1075"/>
      <c r="AJ68" s="1075"/>
      <c r="AK68" s="1075">
        <v>38</v>
      </c>
      <c r="AL68" s="1075"/>
      <c r="AM68" s="1075"/>
      <c r="AN68" s="1075"/>
      <c r="AO68" s="1075"/>
      <c r="AP68" s="1075">
        <v>0</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529</v>
      </c>
      <c r="R69" s="1064"/>
      <c r="S69" s="1064"/>
      <c r="T69" s="1064"/>
      <c r="U69" s="1064"/>
      <c r="V69" s="1064">
        <v>461</v>
      </c>
      <c r="W69" s="1064"/>
      <c r="X69" s="1064"/>
      <c r="Y69" s="1064"/>
      <c r="Z69" s="1064"/>
      <c r="AA69" s="1064">
        <v>68</v>
      </c>
      <c r="AB69" s="1064"/>
      <c r="AC69" s="1064"/>
      <c r="AD69" s="1064"/>
      <c r="AE69" s="1064"/>
      <c r="AF69" s="1064">
        <v>68</v>
      </c>
      <c r="AG69" s="1064"/>
      <c r="AH69" s="1064"/>
      <c r="AI69" s="1064"/>
      <c r="AJ69" s="1064"/>
      <c r="AK69" s="1064">
        <v>5</v>
      </c>
      <c r="AL69" s="1064"/>
      <c r="AM69" s="1064"/>
      <c r="AN69" s="1064"/>
      <c r="AO69" s="1064"/>
      <c r="AP69" s="1064">
        <v>47</v>
      </c>
      <c r="AQ69" s="1064"/>
      <c r="AR69" s="1064"/>
      <c r="AS69" s="1064"/>
      <c r="AT69" s="1064"/>
      <c r="AU69" s="1064">
        <v>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119</v>
      </c>
      <c r="R70" s="1064"/>
      <c r="S70" s="1064"/>
      <c r="T70" s="1064"/>
      <c r="U70" s="1064"/>
      <c r="V70" s="1064">
        <v>75</v>
      </c>
      <c r="W70" s="1064"/>
      <c r="X70" s="1064"/>
      <c r="Y70" s="1064"/>
      <c r="Z70" s="1064"/>
      <c r="AA70" s="1064">
        <v>44</v>
      </c>
      <c r="AB70" s="1064"/>
      <c r="AC70" s="1064"/>
      <c r="AD70" s="1064"/>
      <c r="AE70" s="1064"/>
      <c r="AF70" s="1064">
        <v>44</v>
      </c>
      <c r="AG70" s="1064"/>
      <c r="AH70" s="1064"/>
      <c r="AI70" s="1064"/>
      <c r="AJ70" s="1064"/>
      <c r="AK70" s="1064">
        <v>0</v>
      </c>
      <c r="AL70" s="1064"/>
      <c r="AM70" s="1064"/>
      <c r="AN70" s="1064"/>
      <c r="AO70" s="1064"/>
      <c r="AP70" s="1064">
        <v>0</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118</v>
      </c>
      <c r="R71" s="1064"/>
      <c r="S71" s="1064"/>
      <c r="T71" s="1064"/>
      <c r="U71" s="1064"/>
      <c r="V71" s="1064">
        <v>116</v>
      </c>
      <c r="W71" s="1064"/>
      <c r="X71" s="1064"/>
      <c r="Y71" s="1064"/>
      <c r="Z71" s="1064"/>
      <c r="AA71" s="1064">
        <v>1</v>
      </c>
      <c r="AB71" s="1064"/>
      <c r="AC71" s="1064"/>
      <c r="AD71" s="1064"/>
      <c r="AE71" s="1064"/>
      <c r="AF71" s="1064">
        <v>1</v>
      </c>
      <c r="AG71" s="1064"/>
      <c r="AH71" s="1064"/>
      <c r="AI71" s="1064"/>
      <c r="AJ71" s="1064"/>
      <c r="AK71" s="1064">
        <v>17</v>
      </c>
      <c r="AL71" s="1064"/>
      <c r="AM71" s="1064"/>
      <c r="AN71" s="1064"/>
      <c r="AO71" s="1064"/>
      <c r="AP71" s="1064">
        <v>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582</v>
      </c>
      <c r="C72" s="1068"/>
      <c r="D72" s="1068"/>
      <c r="E72" s="1068"/>
      <c r="F72" s="1068"/>
      <c r="G72" s="1068"/>
      <c r="H72" s="1068"/>
      <c r="I72" s="1068"/>
      <c r="J72" s="1068"/>
      <c r="K72" s="1068"/>
      <c r="L72" s="1068"/>
      <c r="M72" s="1068"/>
      <c r="N72" s="1068"/>
      <c r="O72" s="1068"/>
      <c r="P72" s="1069"/>
      <c r="Q72" s="1070">
        <v>131</v>
      </c>
      <c r="R72" s="1064"/>
      <c r="S72" s="1064"/>
      <c r="T72" s="1064"/>
      <c r="U72" s="1064"/>
      <c r="V72" s="1064">
        <v>95</v>
      </c>
      <c r="W72" s="1064"/>
      <c r="X72" s="1064"/>
      <c r="Y72" s="1064"/>
      <c r="Z72" s="1064"/>
      <c r="AA72" s="1064">
        <v>36</v>
      </c>
      <c r="AB72" s="1064"/>
      <c r="AC72" s="1064"/>
      <c r="AD72" s="1064"/>
      <c r="AE72" s="1064"/>
      <c r="AF72" s="1064">
        <v>36</v>
      </c>
      <c r="AG72" s="1064"/>
      <c r="AH72" s="1064"/>
      <c r="AI72" s="1064"/>
      <c r="AJ72" s="1064"/>
      <c r="AK72" s="1064">
        <v>0</v>
      </c>
      <c r="AL72" s="1064"/>
      <c r="AM72" s="1064"/>
      <c r="AN72" s="1064"/>
      <c r="AO72" s="1064"/>
      <c r="AP72" s="1064">
        <v>0</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c r="D73" s="1068"/>
      <c r="E73" s="1068"/>
      <c r="F73" s="1068"/>
      <c r="G73" s="1068"/>
      <c r="H73" s="1068"/>
      <c r="I73" s="1068"/>
      <c r="J73" s="1068"/>
      <c r="K73" s="1068"/>
      <c r="L73" s="1068"/>
      <c r="M73" s="1068"/>
      <c r="N73" s="1068"/>
      <c r="O73" s="1068"/>
      <c r="P73" s="1069"/>
      <c r="Q73" s="1070">
        <v>10046</v>
      </c>
      <c r="R73" s="1064"/>
      <c r="S73" s="1064"/>
      <c r="T73" s="1064"/>
      <c r="U73" s="1064"/>
      <c r="V73" s="1064">
        <v>10005</v>
      </c>
      <c r="W73" s="1064"/>
      <c r="X73" s="1064"/>
      <c r="Y73" s="1064"/>
      <c r="Z73" s="1064"/>
      <c r="AA73" s="1064">
        <v>41</v>
      </c>
      <c r="AB73" s="1064"/>
      <c r="AC73" s="1064"/>
      <c r="AD73" s="1064"/>
      <c r="AE73" s="1064"/>
      <c r="AF73" s="1064">
        <v>1978</v>
      </c>
      <c r="AG73" s="1064"/>
      <c r="AH73" s="1064"/>
      <c r="AI73" s="1064"/>
      <c r="AJ73" s="1064"/>
      <c r="AK73" s="1064">
        <v>833</v>
      </c>
      <c r="AL73" s="1064"/>
      <c r="AM73" s="1064"/>
      <c r="AN73" s="1064"/>
      <c r="AO73" s="1064"/>
      <c r="AP73" s="1064">
        <v>5448</v>
      </c>
      <c r="AQ73" s="1064"/>
      <c r="AR73" s="1064"/>
      <c r="AS73" s="1064"/>
      <c r="AT73" s="1064"/>
      <c r="AU73" s="1064">
        <v>205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584</v>
      </c>
      <c r="C74" s="1068"/>
      <c r="D74" s="1068"/>
      <c r="E74" s="1068"/>
      <c r="F74" s="1068"/>
      <c r="G74" s="1068"/>
      <c r="H74" s="1068"/>
      <c r="I74" s="1068"/>
      <c r="J74" s="1068"/>
      <c r="K74" s="1068"/>
      <c r="L74" s="1068"/>
      <c r="M74" s="1068"/>
      <c r="N74" s="1068"/>
      <c r="O74" s="1068"/>
      <c r="P74" s="1069"/>
      <c r="Q74" s="1070">
        <v>13584</v>
      </c>
      <c r="R74" s="1064"/>
      <c r="S74" s="1064"/>
      <c r="T74" s="1064"/>
      <c r="U74" s="1064"/>
      <c r="V74" s="1064">
        <v>13134</v>
      </c>
      <c r="W74" s="1064"/>
      <c r="X74" s="1064"/>
      <c r="Y74" s="1064"/>
      <c r="Z74" s="1064"/>
      <c r="AA74" s="1064">
        <v>450</v>
      </c>
      <c r="AB74" s="1064"/>
      <c r="AC74" s="1064"/>
      <c r="AD74" s="1064"/>
      <c r="AE74" s="1064"/>
      <c r="AF74" s="1064">
        <v>447</v>
      </c>
      <c r="AG74" s="1064"/>
      <c r="AH74" s="1064"/>
      <c r="AI74" s="1064"/>
      <c r="AJ74" s="1064"/>
      <c r="AK74" s="1064">
        <v>156</v>
      </c>
      <c r="AL74" s="1064"/>
      <c r="AM74" s="1064"/>
      <c r="AN74" s="1064"/>
      <c r="AO74" s="1064"/>
      <c r="AP74" s="1064">
        <v>2728</v>
      </c>
      <c r="AQ74" s="1064"/>
      <c r="AR74" s="1064"/>
      <c r="AS74" s="1064"/>
      <c r="AT74" s="1064"/>
      <c r="AU74" s="1064">
        <v>30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398</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2590</v>
      </c>
      <c r="AG88" s="1052"/>
      <c r="AH88" s="1052"/>
      <c r="AI88" s="1052"/>
      <c r="AJ88" s="1052"/>
      <c r="AK88" s="1056"/>
      <c r="AL88" s="1056"/>
      <c r="AM88" s="1056"/>
      <c r="AN88" s="1056"/>
      <c r="AO88" s="1056"/>
      <c r="AP88" s="1052">
        <v>8223</v>
      </c>
      <c r="AQ88" s="1052"/>
      <c r="AR88" s="1052"/>
      <c r="AS88" s="1052"/>
      <c r="AT88" s="1052"/>
      <c r="AU88" s="1052">
        <v>243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1005</v>
      </c>
      <c r="CS102" s="1044"/>
      <c r="CT102" s="1044"/>
      <c r="CU102" s="1044"/>
      <c r="CV102" s="1045"/>
      <c r="CW102" s="1043">
        <v>48</v>
      </c>
      <c r="CX102" s="1044"/>
      <c r="CY102" s="1044"/>
      <c r="CZ102" s="1044"/>
      <c r="DA102" s="1045"/>
      <c r="DB102" s="1043">
        <v>180</v>
      </c>
      <c r="DC102" s="1044"/>
      <c r="DD102" s="1044"/>
      <c r="DE102" s="1044"/>
      <c r="DF102" s="1045"/>
      <c r="DG102" s="1043">
        <v>0</v>
      </c>
      <c r="DH102" s="1044"/>
      <c r="DI102" s="1044"/>
      <c r="DJ102" s="1044"/>
      <c r="DK102" s="1045"/>
      <c r="DL102" s="1043">
        <v>0</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313</v>
      </c>
      <c r="AG109" s="987"/>
      <c r="AH109" s="987"/>
      <c r="AI109" s="987"/>
      <c r="AJ109" s="988"/>
      <c r="AK109" s="989" t="s">
        <v>312</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313</v>
      </c>
      <c r="BW109" s="987"/>
      <c r="BX109" s="987"/>
      <c r="BY109" s="987"/>
      <c r="BZ109" s="988"/>
      <c r="CA109" s="989" t="s">
        <v>312</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313</v>
      </c>
      <c r="DM109" s="987"/>
      <c r="DN109" s="987"/>
      <c r="DO109" s="987"/>
      <c r="DP109" s="988"/>
      <c r="DQ109" s="989" t="s">
        <v>312</v>
      </c>
      <c r="DR109" s="987"/>
      <c r="DS109" s="987"/>
      <c r="DT109" s="987"/>
      <c r="DU109" s="988"/>
      <c r="DV109" s="989" t="s">
        <v>432</v>
      </c>
      <c r="DW109" s="987"/>
      <c r="DX109" s="987"/>
      <c r="DY109" s="987"/>
      <c r="DZ109" s="1018"/>
    </row>
    <row r="110" spans="1:131" s="247"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79">
        <v>202063</v>
      </c>
      <c r="AB110" s="980"/>
      <c r="AC110" s="980"/>
      <c r="AD110" s="980"/>
      <c r="AE110" s="981"/>
      <c r="AF110" s="982">
        <v>224174</v>
      </c>
      <c r="AG110" s="980"/>
      <c r="AH110" s="980"/>
      <c r="AI110" s="980"/>
      <c r="AJ110" s="981"/>
      <c r="AK110" s="982">
        <v>244369</v>
      </c>
      <c r="AL110" s="980"/>
      <c r="AM110" s="980"/>
      <c r="AN110" s="980"/>
      <c r="AO110" s="981"/>
      <c r="AP110" s="983">
        <v>19.7</v>
      </c>
      <c r="AQ110" s="984"/>
      <c r="AR110" s="984"/>
      <c r="AS110" s="984"/>
      <c r="AT110" s="985"/>
      <c r="AU110" s="1019" t="s">
        <v>72</v>
      </c>
      <c r="AV110" s="1020"/>
      <c r="AW110" s="1020"/>
      <c r="AX110" s="1020"/>
      <c r="AY110" s="1020"/>
      <c r="AZ110" s="945" t="s">
        <v>435</v>
      </c>
      <c r="BA110" s="892"/>
      <c r="BB110" s="892"/>
      <c r="BC110" s="892"/>
      <c r="BD110" s="892"/>
      <c r="BE110" s="892"/>
      <c r="BF110" s="892"/>
      <c r="BG110" s="892"/>
      <c r="BH110" s="892"/>
      <c r="BI110" s="892"/>
      <c r="BJ110" s="892"/>
      <c r="BK110" s="892"/>
      <c r="BL110" s="892"/>
      <c r="BM110" s="892"/>
      <c r="BN110" s="892"/>
      <c r="BO110" s="892"/>
      <c r="BP110" s="893"/>
      <c r="BQ110" s="946">
        <v>2654211</v>
      </c>
      <c r="BR110" s="927"/>
      <c r="BS110" s="927"/>
      <c r="BT110" s="927"/>
      <c r="BU110" s="927"/>
      <c r="BV110" s="927">
        <v>2884784</v>
      </c>
      <c r="BW110" s="927"/>
      <c r="BX110" s="927"/>
      <c r="BY110" s="927"/>
      <c r="BZ110" s="927"/>
      <c r="CA110" s="927">
        <v>3109699</v>
      </c>
      <c r="CB110" s="927"/>
      <c r="CC110" s="927"/>
      <c r="CD110" s="927"/>
      <c r="CE110" s="927"/>
      <c r="CF110" s="951">
        <v>251.2</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232</v>
      </c>
      <c r="DH110" s="927"/>
      <c r="DI110" s="927"/>
      <c r="DJ110" s="927"/>
      <c r="DK110" s="927"/>
      <c r="DL110" s="927" t="s">
        <v>232</v>
      </c>
      <c r="DM110" s="927"/>
      <c r="DN110" s="927"/>
      <c r="DO110" s="927"/>
      <c r="DP110" s="927"/>
      <c r="DQ110" s="927" t="s">
        <v>232</v>
      </c>
      <c r="DR110" s="927"/>
      <c r="DS110" s="927"/>
      <c r="DT110" s="927"/>
      <c r="DU110" s="927"/>
      <c r="DV110" s="928" t="s">
        <v>232</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9" t="s">
        <v>440</v>
      </c>
      <c r="BA111" s="832"/>
      <c r="BB111" s="832"/>
      <c r="BC111" s="832"/>
      <c r="BD111" s="832"/>
      <c r="BE111" s="832"/>
      <c r="BF111" s="832"/>
      <c r="BG111" s="832"/>
      <c r="BH111" s="832"/>
      <c r="BI111" s="832"/>
      <c r="BJ111" s="832"/>
      <c r="BK111" s="832"/>
      <c r="BL111" s="832"/>
      <c r="BM111" s="832"/>
      <c r="BN111" s="832"/>
      <c r="BO111" s="832"/>
      <c r="BP111" s="833"/>
      <c r="BQ111" s="871" t="s">
        <v>232</v>
      </c>
      <c r="BR111" s="872"/>
      <c r="BS111" s="872"/>
      <c r="BT111" s="872"/>
      <c r="BU111" s="872"/>
      <c r="BV111" s="872" t="s">
        <v>232</v>
      </c>
      <c r="BW111" s="872"/>
      <c r="BX111" s="872"/>
      <c r="BY111" s="872"/>
      <c r="BZ111" s="872"/>
      <c r="CA111" s="872" t="s">
        <v>232</v>
      </c>
      <c r="CB111" s="872"/>
      <c r="CC111" s="872"/>
      <c r="CD111" s="872"/>
      <c r="CE111" s="872"/>
      <c r="CF111" s="960" t="s">
        <v>232</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71" t="s">
        <v>442</v>
      </c>
      <c r="DH111" s="872"/>
      <c r="DI111" s="872"/>
      <c r="DJ111" s="872"/>
      <c r="DK111" s="872"/>
      <c r="DL111" s="872" t="s">
        <v>232</v>
      </c>
      <c r="DM111" s="872"/>
      <c r="DN111" s="872"/>
      <c r="DO111" s="872"/>
      <c r="DP111" s="872"/>
      <c r="DQ111" s="872" t="s">
        <v>443</v>
      </c>
      <c r="DR111" s="872"/>
      <c r="DS111" s="872"/>
      <c r="DT111" s="872"/>
      <c r="DU111" s="872"/>
      <c r="DV111" s="878" t="s">
        <v>232</v>
      </c>
      <c r="DW111" s="878"/>
      <c r="DX111" s="878"/>
      <c r="DY111" s="878"/>
      <c r="DZ111" s="879"/>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232</v>
      </c>
      <c r="AG112" s="862"/>
      <c r="AH112" s="862"/>
      <c r="AI112" s="862"/>
      <c r="AJ112" s="863"/>
      <c r="AK112" s="864" t="s">
        <v>443</v>
      </c>
      <c r="AL112" s="862"/>
      <c r="AM112" s="862"/>
      <c r="AN112" s="862"/>
      <c r="AO112" s="863"/>
      <c r="AP112" s="909" t="s">
        <v>232</v>
      </c>
      <c r="AQ112" s="910"/>
      <c r="AR112" s="910"/>
      <c r="AS112" s="910"/>
      <c r="AT112" s="911"/>
      <c r="AU112" s="1021"/>
      <c r="AV112" s="1022"/>
      <c r="AW112" s="1022"/>
      <c r="AX112" s="1022"/>
      <c r="AY112" s="1022"/>
      <c r="AZ112" s="899" t="s">
        <v>446</v>
      </c>
      <c r="BA112" s="832"/>
      <c r="BB112" s="832"/>
      <c r="BC112" s="832"/>
      <c r="BD112" s="832"/>
      <c r="BE112" s="832"/>
      <c r="BF112" s="832"/>
      <c r="BG112" s="832"/>
      <c r="BH112" s="832"/>
      <c r="BI112" s="832"/>
      <c r="BJ112" s="832"/>
      <c r="BK112" s="832"/>
      <c r="BL112" s="832"/>
      <c r="BM112" s="832"/>
      <c r="BN112" s="832"/>
      <c r="BO112" s="832"/>
      <c r="BP112" s="833"/>
      <c r="BQ112" s="871">
        <v>700160</v>
      </c>
      <c r="BR112" s="872"/>
      <c r="BS112" s="872"/>
      <c r="BT112" s="872"/>
      <c r="BU112" s="872"/>
      <c r="BV112" s="872">
        <v>701115</v>
      </c>
      <c r="BW112" s="872"/>
      <c r="BX112" s="872"/>
      <c r="BY112" s="872"/>
      <c r="BZ112" s="872"/>
      <c r="CA112" s="872">
        <v>669680</v>
      </c>
      <c r="CB112" s="872"/>
      <c r="CC112" s="872"/>
      <c r="CD112" s="872"/>
      <c r="CE112" s="872"/>
      <c r="CF112" s="960">
        <v>54.1</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71" t="s">
        <v>232</v>
      </c>
      <c r="DH112" s="872"/>
      <c r="DI112" s="872"/>
      <c r="DJ112" s="872"/>
      <c r="DK112" s="872"/>
      <c r="DL112" s="872" t="s">
        <v>443</v>
      </c>
      <c r="DM112" s="872"/>
      <c r="DN112" s="872"/>
      <c r="DO112" s="872"/>
      <c r="DP112" s="872"/>
      <c r="DQ112" s="872" t="s">
        <v>232</v>
      </c>
      <c r="DR112" s="872"/>
      <c r="DS112" s="872"/>
      <c r="DT112" s="872"/>
      <c r="DU112" s="872"/>
      <c r="DV112" s="878" t="s">
        <v>232</v>
      </c>
      <c r="DW112" s="878"/>
      <c r="DX112" s="878"/>
      <c r="DY112" s="878"/>
      <c r="DZ112" s="879"/>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71928</v>
      </c>
      <c r="AB113" s="1008"/>
      <c r="AC113" s="1008"/>
      <c r="AD113" s="1008"/>
      <c r="AE113" s="1009"/>
      <c r="AF113" s="1010">
        <v>69050</v>
      </c>
      <c r="AG113" s="1008"/>
      <c r="AH113" s="1008"/>
      <c r="AI113" s="1008"/>
      <c r="AJ113" s="1009"/>
      <c r="AK113" s="1010">
        <v>69676</v>
      </c>
      <c r="AL113" s="1008"/>
      <c r="AM113" s="1008"/>
      <c r="AN113" s="1008"/>
      <c r="AO113" s="1009"/>
      <c r="AP113" s="1011">
        <v>5.6</v>
      </c>
      <c r="AQ113" s="1012"/>
      <c r="AR113" s="1012"/>
      <c r="AS113" s="1012"/>
      <c r="AT113" s="1013"/>
      <c r="AU113" s="1021"/>
      <c r="AV113" s="1022"/>
      <c r="AW113" s="1022"/>
      <c r="AX113" s="1022"/>
      <c r="AY113" s="1022"/>
      <c r="AZ113" s="899" t="s">
        <v>449</v>
      </c>
      <c r="BA113" s="832"/>
      <c r="BB113" s="832"/>
      <c r="BC113" s="832"/>
      <c r="BD113" s="832"/>
      <c r="BE113" s="832"/>
      <c r="BF113" s="832"/>
      <c r="BG113" s="832"/>
      <c r="BH113" s="832"/>
      <c r="BI113" s="832"/>
      <c r="BJ113" s="832"/>
      <c r="BK113" s="832"/>
      <c r="BL113" s="832"/>
      <c r="BM113" s="832"/>
      <c r="BN113" s="832"/>
      <c r="BO113" s="832"/>
      <c r="BP113" s="833"/>
      <c r="BQ113" s="871">
        <v>313576</v>
      </c>
      <c r="BR113" s="872"/>
      <c r="BS113" s="872"/>
      <c r="BT113" s="872"/>
      <c r="BU113" s="872"/>
      <c r="BV113" s="872">
        <v>317018</v>
      </c>
      <c r="BW113" s="872"/>
      <c r="BX113" s="872"/>
      <c r="BY113" s="872"/>
      <c r="BZ113" s="872"/>
      <c r="CA113" s="872">
        <v>253133</v>
      </c>
      <c r="CB113" s="872"/>
      <c r="CC113" s="872"/>
      <c r="CD113" s="872"/>
      <c r="CE113" s="872"/>
      <c r="CF113" s="960">
        <v>20.399999999999999</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232</v>
      </c>
      <c r="DM113" s="862"/>
      <c r="DN113" s="862"/>
      <c r="DO113" s="862"/>
      <c r="DP113" s="863"/>
      <c r="DQ113" s="864" t="s">
        <v>443</v>
      </c>
      <c r="DR113" s="862"/>
      <c r="DS113" s="862"/>
      <c r="DT113" s="862"/>
      <c r="DU113" s="863"/>
      <c r="DV113" s="909" t="s">
        <v>232</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10960</v>
      </c>
      <c r="AB114" s="862"/>
      <c r="AC114" s="862"/>
      <c r="AD114" s="862"/>
      <c r="AE114" s="863"/>
      <c r="AF114" s="864">
        <v>5888</v>
      </c>
      <c r="AG114" s="862"/>
      <c r="AH114" s="862"/>
      <c r="AI114" s="862"/>
      <c r="AJ114" s="863"/>
      <c r="AK114" s="864">
        <v>5961</v>
      </c>
      <c r="AL114" s="862"/>
      <c r="AM114" s="862"/>
      <c r="AN114" s="862"/>
      <c r="AO114" s="863"/>
      <c r="AP114" s="909">
        <v>0.5</v>
      </c>
      <c r="AQ114" s="910"/>
      <c r="AR114" s="910"/>
      <c r="AS114" s="910"/>
      <c r="AT114" s="911"/>
      <c r="AU114" s="1021"/>
      <c r="AV114" s="1022"/>
      <c r="AW114" s="1022"/>
      <c r="AX114" s="1022"/>
      <c r="AY114" s="1022"/>
      <c r="AZ114" s="899" t="s">
        <v>452</v>
      </c>
      <c r="BA114" s="832"/>
      <c r="BB114" s="832"/>
      <c r="BC114" s="832"/>
      <c r="BD114" s="832"/>
      <c r="BE114" s="832"/>
      <c r="BF114" s="832"/>
      <c r="BG114" s="832"/>
      <c r="BH114" s="832"/>
      <c r="BI114" s="832"/>
      <c r="BJ114" s="832"/>
      <c r="BK114" s="832"/>
      <c r="BL114" s="832"/>
      <c r="BM114" s="832"/>
      <c r="BN114" s="832"/>
      <c r="BO114" s="832"/>
      <c r="BP114" s="833"/>
      <c r="BQ114" s="871">
        <v>482644</v>
      </c>
      <c r="BR114" s="872"/>
      <c r="BS114" s="872"/>
      <c r="BT114" s="872"/>
      <c r="BU114" s="872"/>
      <c r="BV114" s="872">
        <v>306612</v>
      </c>
      <c r="BW114" s="872"/>
      <c r="BX114" s="872"/>
      <c r="BY114" s="872"/>
      <c r="BZ114" s="872"/>
      <c r="CA114" s="872">
        <v>338821</v>
      </c>
      <c r="CB114" s="872"/>
      <c r="CC114" s="872"/>
      <c r="CD114" s="872"/>
      <c r="CE114" s="872"/>
      <c r="CF114" s="960">
        <v>27.4</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232</v>
      </c>
      <c r="DH114" s="862"/>
      <c r="DI114" s="862"/>
      <c r="DJ114" s="862"/>
      <c r="DK114" s="863"/>
      <c r="DL114" s="864" t="s">
        <v>232</v>
      </c>
      <c r="DM114" s="862"/>
      <c r="DN114" s="862"/>
      <c r="DO114" s="862"/>
      <c r="DP114" s="863"/>
      <c r="DQ114" s="864" t="s">
        <v>443</v>
      </c>
      <c r="DR114" s="862"/>
      <c r="DS114" s="862"/>
      <c r="DT114" s="862"/>
      <c r="DU114" s="863"/>
      <c r="DV114" s="909" t="s">
        <v>232</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443</v>
      </c>
      <c r="AB115" s="1008"/>
      <c r="AC115" s="1008"/>
      <c r="AD115" s="1008"/>
      <c r="AE115" s="1009"/>
      <c r="AF115" s="1010" t="s">
        <v>443</v>
      </c>
      <c r="AG115" s="1008"/>
      <c r="AH115" s="1008"/>
      <c r="AI115" s="1008"/>
      <c r="AJ115" s="1009"/>
      <c r="AK115" s="1010" t="s">
        <v>232</v>
      </c>
      <c r="AL115" s="1008"/>
      <c r="AM115" s="1008"/>
      <c r="AN115" s="1008"/>
      <c r="AO115" s="1009"/>
      <c r="AP115" s="1011" t="s">
        <v>232</v>
      </c>
      <c r="AQ115" s="1012"/>
      <c r="AR115" s="1012"/>
      <c r="AS115" s="1012"/>
      <c r="AT115" s="1013"/>
      <c r="AU115" s="1021"/>
      <c r="AV115" s="1022"/>
      <c r="AW115" s="1022"/>
      <c r="AX115" s="1022"/>
      <c r="AY115" s="1022"/>
      <c r="AZ115" s="899" t="s">
        <v>455</v>
      </c>
      <c r="BA115" s="832"/>
      <c r="BB115" s="832"/>
      <c r="BC115" s="832"/>
      <c r="BD115" s="832"/>
      <c r="BE115" s="832"/>
      <c r="BF115" s="832"/>
      <c r="BG115" s="832"/>
      <c r="BH115" s="832"/>
      <c r="BI115" s="832"/>
      <c r="BJ115" s="832"/>
      <c r="BK115" s="832"/>
      <c r="BL115" s="832"/>
      <c r="BM115" s="832"/>
      <c r="BN115" s="832"/>
      <c r="BO115" s="832"/>
      <c r="BP115" s="833"/>
      <c r="BQ115" s="871" t="s">
        <v>232</v>
      </c>
      <c r="BR115" s="872"/>
      <c r="BS115" s="872"/>
      <c r="BT115" s="872"/>
      <c r="BU115" s="872"/>
      <c r="BV115" s="872" t="s">
        <v>232</v>
      </c>
      <c r="BW115" s="872"/>
      <c r="BX115" s="872"/>
      <c r="BY115" s="872"/>
      <c r="BZ115" s="872"/>
      <c r="CA115" s="872" t="s">
        <v>232</v>
      </c>
      <c r="CB115" s="872"/>
      <c r="CC115" s="872"/>
      <c r="CD115" s="872"/>
      <c r="CE115" s="872"/>
      <c r="CF115" s="960" t="s">
        <v>443</v>
      </c>
      <c r="CG115" s="961"/>
      <c r="CH115" s="961"/>
      <c r="CI115" s="961"/>
      <c r="CJ115" s="961"/>
      <c r="CK115" s="1016"/>
      <c r="CL115" s="903"/>
      <c r="CM115" s="899"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442</v>
      </c>
      <c r="DH115" s="862"/>
      <c r="DI115" s="862"/>
      <c r="DJ115" s="862"/>
      <c r="DK115" s="863"/>
      <c r="DL115" s="864" t="s">
        <v>443</v>
      </c>
      <c r="DM115" s="862"/>
      <c r="DN115" s="862"/>
      <c r="DO115" s="862"/>
      <c r="DP115" s="863"/>
      <c r="DQ115" s="864" t="s">
        <v>232</v>
      </c>
      <c r="DR115" s="862"/>
      <c r="DS115" s="862"/>
      <c r="DT115" s="862"/>
      <c r="DU115" s="863"/>
      <c r="DV115" s="909" t="s">
        <v>232</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232</v>
      </c>
      <c r="AB116" s="862"/>
      <c r="AC116" s="862"/>
      <c r="AD116" s="862"/>
      <c r="AE116" s="863"/>
      <c r="AF116" s="864" t="s">
        <v>232</v>
      </c>
      <c r="AG116" s="862"/>
      <c r="AH116" s="862"/>
      <c r="AI116" s="862"/>
      <c r="AJ116" s="863"/>
      <c r="AK116" s="864" t="s">
        <v>232</v>
      </c>
      <c r="AL116" s="862"/>
      <c r="AM116" s="862"/>
      <c r="AN116" s="862"/>
      <c r="AO116" s="863"/>
      <c r="AP116" s="909" t="s">
        <v>232</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71" t="s">
        <v>443</v>
      </c>
      <c r="BR116" s="872"/>
      <c r="BS116" s="872"/>
      <c r="BT116" s="872"/>
      <c r="BU116" s="872"/>
      <c r="BV116" s="872" t="s">
        <v>232</v>
      </c>
      <c r="BW116" s="872"/>
      <c r="BX116" s="872"/>
      <c r="BY116" s="872"/>
      <c r="BZ116" s="872"/>
      <c r="CA116" s="872" t="s">
        <v>232</v>
      </c>
      <c r="CB116" s="872"/>
      <c r="CC116" s="872"/>
      <c r="CD116" s="872"/>
      <c r="CE116" s="872"/>
      <c r="CF116" s="960" t="s">
        <v>232</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232</v>
      </c>
      <c r="DM116" s="862"/>
      <c r="DN116" s="862"/>
      <c r="DO116" s="862"/>
      <c r="DP116" s="863"/>
      <c r="DQ116" s="864" t="s">
        <v>232</v>
      </c>
      <c r="DR116" s="862"/>
      <c r="DS116" s="862"/>
      <c r="DT116" s="862"/>
      <c r="DU116" s="863"/>
      <c r="DV116" s="909" t="s">
        <v>232</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284951</v>
      </c>
      <c r="AB117" s="994"/>
      <c r="AC117" s="994"/>
      <c r="AD117" s="994"/>
      <c r="AE117" s="995"/>
      <c r="AF117" s="996">
        <v>299112</v>
      </c>
      <c r="AG117" s="994"/>
      <c r="AH117" s="994"/>
      <c r="AI117" s="994"/>
      <c r="AJ117" s="995"/>
      <c r="AK117" s="996">
        <v>320006</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71" t="s">
        <v>232</v>
      </c>
      <c r="BR117" s="872"/>
      <c r="BS117" s="872"/>
      <c r="BT117" s="872"/>
      <c r="BU117" s="872"/>
      <c r="BV117" s="872" t="s">
        <v>443</v>
      </c>
      <c r="BW117" s="872"/>
      <c r="BX117" s="872"/>
      <c r="BY117" s="872"/>
      <c r="BZ117" s="872"/>
      <c r="CA117" s="872" t="s">
        <v>232</v>
      </c>
      <c r="CB117" s="872"/>
      <c r="CC117" s="872"/>
      <c r="CD117" s="872"/>
      <c r="CE117" s="872"/>
      <c r="CF117" s="960" t="s">
        <v>443</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232</v>
      </c>
      <c r="DH117" s="862"/>
      <c r="DI117" s="862"/>
      <c r="DJ117" s="862"/>
      <c r="DK117" s="863"/>
      <c r="DL117" s="864" t="s">
        <v>232</v>
      </c>
      <c r="DM117" s="862"/>
      <c r="DN117" s="862"/>
      <c r="DO117" s="862"/>
      <c r="DP117" s="863"/>
      <c r="DQ117" s="864" t="s">
        <v>443</v>
      </c>
      <c r="DR117" s="862"/>
      <c r="DS117" s="862"/>
      <c r="DT117" s="862"/>
      <c r="DU117" s="863"/>
      <c r="DV117" s="909" t="s">
        <v>232</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313</v>
      </c>
      <c r="AG118" s="987"/>
      <c r="AH118" s="987"/>
      <c r="AI118" s="987"/>
      <c r="AJ118" s="988"/>
      <c r="AK118" s="989" t="s">
        <v>312</v>
      </c>
      <c r="AL118" s="987"/>
      <c r="AM118" s="987"/>
      <c r="AN118" s="987"/>
      <c r="AO118" s="988"/>
      <c r="AP118" s="990" t="s">
        <v>432</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232</v>
      </c>
      <c r="BR118" s="930"/>
      <c r="BS118" s="930"/>
      <c r="BT118" s="930"/>
      <c r="BU118" s="930"/>
      <c r="BV118" s="930" t="s">
        <v>232</v>
      </c>
      <c r="BW118" s="930"/>
      <c r="BX118" s="930"/>
      <c r="BY118" s="930"/>
      <c r="BZ118" s="930"/>
      <c r="CA118" s="930" t="s">
        <v>443</v>
      </c>
      <c r="CB118" s="930"/>
      <c r="CC118" s="930"/>
      <c r="CD118" s="930"/>
      <c r="CE118" s="930"/>
      <c r="CF118" s="960" t="s">
        <v>443</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232</v>
      </c>
      <c r="DH118" s="862"/>
      <c r="DI118" s="862"/>
      <c r="DJ118" s="862"/>
      <c r="DK118" s="863"/>
      <c r="DL118" s="864" t="s">
        <v>232</v>
      </c>
      <c r="DM118" s="862"/>
      <c r="DN118" s="862"/>
      <c r="DO118" s="862"/>
      <c r="DP118" s="863"/>
      <c r="DQ118" s="864" t="s">
        <v>232</v>
      </c>
      <c r="DR118" s="862"/>
      <c r="DS118" s="862"/>
      <c r="DT118" s="862"/>
      <c r="DU118" s="863"/>
      <c r="DV118" s="909" t="s">
        <v>232</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232</v>
      </c>
      <c r="AB119" s="980"/>
      <c r="AC119" s="980"/>
      <c r="AD119" s="980"/>
      <c r="AE119" s="981"/>
      <c r="AF119" s="982" t="s">
        <v>232</v>
      </c>
      <c r="AG119" s="980"/>
      <c r="AH119" s="980"/>
      <c r="AI119" s="980"/>
      <c r="AJ119" s="981"/>
      <c r="AK119" s="982" t="s">
        <v>232</v>
      </c>
      <c r="AL119" s="980"/>
      <c r="AM119" s="980"/>
      <c r="AN119" s="980"/>
      <c r="AO119" s="981"/>
      <c r="AP119" s="983" t="s">
        <v>232</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465</v>
      </c>
      <c r="BP119" s="963"/>
      <c r="BQ119" s="967">
        <v>4150591</v>
      </c>
      <c r="BR119" s="930"/>
      <c r="BS119" s="930"/>
      <c r="BT119" s="930"/>
      <c r="BU119" s="930"/>
      <c r="BV119" s="930">
        <v>4209529</v>
      </c>
      <c r="BW119" s="930"/>
      <c r="BX119" s="930"/>
      <c r="BY119" s="930"/>
      <c r="BZ119" s="930"/>
      <c r="CA119" s="930">
        <v>4371333</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443</v>
      </c>
      <c r="DH119" s="845"/>
      <c r="DI119" s="845"/>
      <c r="DJ119" s="845"/>
      <c r="DK119" s="846"/>
      <c r="DL119" s="847" t="s">
        <v>232</v>
      </c>
      <c r="DM119" s="845"/>
      <c r="DN119" s="845"/>
      <c r="DO119" s="845"/>
      <c r="DP119" s="846"/>
      <c r="DQ119" s="847" t="s">
        <v>232</v>
      </c>
      <c r="DR119" s="845"/>
      <c r="DS119" s="845"/>
      <c r="DT119" s="845"/>
      <c r="DU119" s="846"/>
      <c r="DV119" s="933" t="s">
        <v>232</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232</v>
      </c>
      <c r="AB120" s="862"/>
      <c r="AC120" s="862"/>
      <c r="AD120" s="862"/>
      <c r="AE120" s="863"/>
      <c r="AF120" s="864" t="s">
        <v>232</v>
      </c>
      <c r="AG120" s="862"/>
      <c r="AH120" s="862"/>
      <c r="AI120" s="862"/>
      <c r="AJ120" s="863"/>
      <c r="AK120" s="864" t="s">
        <v>232</v>
      </c>
      <c r="AL120" s="862"/>
      <c r="AM120" s="862"/>
      <c r="AN120" s="862"/>
      <c r="AO120" s="863"/>
      <c r="AP120" s="909" t="s">
        <v>232</v>
      </c>
      <c r="AQ120" s="910"/>
      <c r="AR120" s="910"/>
      <c r="AS120" s="910"/>
      <c r="AT120" s="911"/>
      <c r="AU120" s="968" t="s">
        <v>467</v>
      </c>
      <c r="AV120" s="969"/>
      <c r="AW120" s="969"/>
      <c r="AX120" s="969"/>
      <c r="AY120" s="970"/>
      <c r="AZ120" s="945" t="s">
        <v>468</v>
      </c>
      <c r="BA120" s="892"/>
      <c r="BB120" s="892"/>
      <c r="BC120" s="892"/>
      <c r="BD120" s="892"/>
      <c r="BE120" s="892"/>
      <c r="BF120" s="892"/>
      <c r="BG120" s="892"/>
      <c r="BH120" s="892"/>
      <c r="BI120" s="892"/>
      <c r="BJ120" s="892"/>
      <c r="BK120" s="892"/>
      <c r="BL120" s="892"/>
      <c r="BM120" s="892"/>
      <c r="BN120" s="892"/>
      <c r="BO120" s="892"/>
      <c r="BP120" s="893"/>
      <c r="BQ120" s="946">
        <v>6370210</v>
      </c>
      <c r="BR120" s="927"/>
      <c r="BS120" s="927"/>
      <c r="BT120" s="927"/>
      <c r="BU120" s="927"/>
      <c r="BV120" s="927">
        <v>6078203</v>
      </c>
      <c r="BW120" s="927"/>
      <c r="BX120" s="927"/>
      <c r="BY120" s="927"/>
      <c r="BZ120" s="927"/>
      <c r="CA120" s="927">
        <v>5747309</v>
      </c>
      <c r="CB120" s="927"/>
      <c r="CC120" s="927"/>
      <c r="CD120" s="927"/>
      <c r="CE120" s="927"/>
      <c r="CF120" s="951">
        <v>464.2</v>
      </c>
      <c r="CG120" s="952"/>
      <c r="CH120" s="952"/>
      <c r="CI120" s="952"/>
      <c r="CJ120" s="952"/>
      <c r="CK120" s="953" t="s">
        <v>469</v>
      </c>
      <c r="CL120" s="937"/>
      <c r="CM120" s="937"/>
      <c r="CN120" s="937"/>
      <c r="CO120" s="938"/>
      <c r="CP120" s="957" t="s">
        <v>415</v>
      </c>
      <c r="CQ120" s="958"/>
      <c r="CR120" s="958"/>
      <c r="CS120" s="958"/>
      <c r="CT120" s="958"/>
      <c r="CU120" s="958"/>
      <c r="CV120" s="958"/>
      <c r="CW120" s="958"/>
      <c r="CX120" s="958"/>
      <c r="CY120" s="958"/>
      <c r="CZ120" s="958"/>
      <c r="DA120" s="958"/>
      <c r="DB120" s="958"/>
      <c r="DC120" s="958"/>
      <c r="DD120" s="958"/>
      <c r="DE120" s="958"/>
      <c r="DF120" s="959"/>
      <c r="DG120" s="946">
        <v>700160</v>
      </c>
      <c r="DH120" s="927"/>
      <c r="DI120" s="927"/>
      <c r="DJ120" s="927"/>
      <c r="DK120" s="927"/>
      <c r="DL120" s="927">
        <v>701115</v>
      </c>
      <c r="DM120" s="927"/>
      <c r="DN120" s="927"/>
      <c r="DO120" s="927"/>
      <c r="DP120" s="927"/>
      <c r="DQ120" s="927">
        <v>669680</v>
      </c>
      <c r="DR120" s="927"/>
      <c r="DS120" s="927"/>
      <c r="DT120" s="927"/>
      <c r="DU120" s="927"/>
      <c r="DV120" s="928">
        <v>54.1</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232</v>
      </c>
      <c r="AB121" s="862"/>
      <c r="AC121" s="862"/>
      <c r="AD121" s="862"/>
      <c r="AE121" s="863"/>
      <c r="AF121" s="864" t="s">
        <v>443</v>
      </c>
      <c r="AG121" s="862"/>
      <c r="AH121" s="862"/>
      <c r="AI121" s="862"/>
      <c r="AJ121" s="863"/>
      <c r="AK121" s="864" t="s">
        <v>443</v>
      </c>
      <c r="AL121" s="862"/>
      <c r="AM121" s="862"/>
      <c r="AN121" s="862"/>
      <c r="AO121" s="863"/>
      <c r="AP121" s="909" t="s">
        <v>232</v>
      </c>
      <c r="AQ121" s="910"/>
      <c r="AR121" s="910"/>
      <c r="AS121" s="910"/>
      <c r="AT121" s="911"/>
      <c r="AU121" s="971"/>
      <c r="AV121" s="972"/>
      <c r="AW121" s="972"/>
      <c r="AX121" s="972"/>
      <c r="AY121" s="973"/>
      <c r="AZ121" s="899" t="s">
        <v>471</v>
      </c>
      <c r="BA121" s="832"/>
      <c r="BB121" s="832"/>
      <c r="BC121" s="832"/>
      <c r="BD121" s="832"/>
      <c r="BE121" s="832"/>
      <c r="BF121" s="832"/>
      <c r="BG121" s="832"/>
      <c r="BH121" s="832"/>
      <c r="BI121" s="832"/>
      <c r="BJ121" s="832"/>
      <c r="BK121" s="832"/>
      <c r="BL121" s="832"/>
      <c r="BM121" s="832"/>
      <c r="BN121" s="832"/>
      <c r="BO121" s="832"/>
      <c r="BP121" s="833"/>
      <c r="BQ121" s="871">
        <v>232761</v>
      </c>
      <c r="BR121" s="872"/>
      <c r="BS121" s="872"/>
      <c r="BT121" s="872"/>
      <c r="BU121" s="872"/>
      <c r="BV121" s="872">
        <v>216944</v>
      </c>
      <c r="BW121" s="872"/>
      <c r="BX121" s="872"/>
      <c r="BY121" s="872"/>
      <c r="BZ121" s="872"/>
      <c r="CA121" s="872">
        <v>153294</v>
      </c>
      <c r="CB121" s="872"/>
      <c r="CC121" s="872"/>
      <c r="CD121" s="872"/>
      <c r="CE121" s="872"/>
      <c r="CF121" s="960">
        <v>12.4</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71"/>
      <c r="DH121" s="872"/>
      <c r="DI121" s="872"/>
      <c r="DJ121" s="872"/>
      <c r="DK121" s="872"/>
      <c r="DL121" s="872"/>
      <c r="DM121" s="872"/>
      <c r="DN121" s="872"/>
      <c r="DO121" s="872"/>
      <c r="DP121" s="872"/>
      <c r="DQ121" s="872"/>
      <c r="DR121" s="872"/>
      <c r="DS121" s="872"/>
      <c r="DT121" s="872"/>
      <c r="DU121" s="872"/>
      <c r="DV121" s="878"/>
      <c r="DW121" s="878"/>
      <c r="DX121" s="878"/>
      <c r="DY121" s="878"/>
      <c r="DZ121" s="879"/>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232</v>
      </c>
      <c r="AB122" s="862"/>
      <c r="AC122" s="862"/>
      <c r="AD122" s="862"/>
      <c r="AE122" s="863"/>
      <c r="AF122" s="864" t="s">
        <v>443</v>
      </c>
      <c r="AG122" s="862"/>
      <c r="AH122" s="862"/>
      <c r="AI122" s="862"/>
      <c r="AJ122" s="863"/>
      <c r="AK122" s="864" t="s">
        <v>232</v>
      </c>
      <c r="AL122" s="862"/>
      <c r="AM122" s="862"/>
      <c r="AN122" s="862"/>
      <c r="AO122" s="863"/>
      <c r="AP122" s="909" t="s">
        <v>232</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2414048</v>
      </c>
      <c r="BR122" s="930"/>
      <c r="BS122" s="930"/>
      <c r="BT122" s="930"/>
      <c r="BU122" s="930"/>
      <c r="BV122" s="930">
        <v>2676268</v>
      </c>
      <c r="BW122" s="930"/>
      <c r="BX122" s="930"/>
      <c r="BY122" s="930"/>
      <c r="BZ122" s="930"/>
      <c r="CA122" s="930">
        <v>2839663</v>
      </c>
      <c r="CB122" s="930"/>
      <c r="CC122" s="930"/>
      <c r="CD122" s="930"/>
      <c r="CE122" s="930"/>
      <c r="CF122" s="931">
        <v>229.3</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71"/>
      <c r="DH122" s="872"/>
      <c r="DI122" s="872"/>
      <c r="DJ122" s="872"/>
      <c r="DK122" s="872"/>
      <c r="DL122" s="872"/>
      <c r="DM122" s="872"/>
      <c r="DN122" s="872"/>
      <c r="DO122" s="872"/>
      <c r="DP122" s="872"/>
      <c r="DQ122" s="872"/>
      <c r="DR122" s="872"/>
      <c r="DS122" s="872"/>
      <c r="DT122" s="872"/>
      <c r="DU122" s="872"/>
      <c r="DV122" s="878"/>
      <c r="DW122" s="878"/>
      <c r="DX122" s="878"/>
      <c r="DY122" s="878"/>
      <c r="DZ122" s="879"/>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232</v>
      </c>
      <c r="AB123" s="862"/>
      <c r="AC123" s="862"/>
      <c r="AD123" s="862"/>
      <c r="AE123" s="863"/>
      <c r="AF123" s="864" t="s">
        <v>443</v>
      </c>
      <c r="AG123" s="862"/>
      <c r="AH123" s="862"/>
      <c r="AI123" s="862"/>
      <c r="AJ123" s="863"/>
      <c r="AK123" s="864" t="s">
        <v>232</v>
      </c>
      <c r="AL123" s="862"/>
      <c r="AM123" s="862"/>
      <c r="AN123" s="862"/>
      <c r="AO123" s="863"/>
      <c r="AP123" s="909" t="s">
        <v>232</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473</v>
      </c>
      <c r="BP123" s="963"/>
      <c r="BQ123" s="917">
        <v>9017019</v>
      </c>
      <c r="BR123" s="918"/>
      <c r="BS123" s="918"/>
      <c r="BT123" s="918"/>
      <c r="BU123" s="918"/>
      <c r="BV123" s="918">
        <v>8971415</v>
      </c>
      <c r="BW123" s="918"/>
      <c r="BX123" s="918"/>
      <c r="BY123" s="918"/>
      <c r="BZ123" s="918"/>
      <c r="CA123" s="918">
        <v>8740266</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232</v>
      </c>
      <c r="AG124" s="862"/>
      <c r="AH124" s="862"/>
      <c r="AI124" s="862"/>
      <c r="AJ124" s="863"/>
      <c r="AK124" s="864" t="s">
        <v>443</v>
      </c>
      <c r="AL124" s="862"/>
      <c r="AM124" s="862"/>
      <c r="AN124" s="862"/>
      <c r="AO124" s="863"/>
      <c r="AP124" s="909" t="s">
        <v>232</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232</v>
      </c>
      <c r="BR124" s="916"/>
      <c r="BS124" s="916"/>
      <c r="BT124" s="916"/>
      <c r="BU124" s="916"/>
      <c r="BV124" s="916" t="s">
        <v>232</v>
      </c>
      <c r="BW124" s="916"/>
      <c r="BX124" s="916"/>
      <c r="BY124" s="916"/>
      <c r="BZ124" s="916"/>
      <c r="CA124" s="916" t="s">
        <v>232</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443</v>
      </c>
      <c r="DH124" s="845"/>
      <c r="DI124" s="845"/>
      <c r="DJ124" s="845"/>
      <c r="DK124" s="846"/>
      <c r="DL124" s="847" t="s">
        <v>442</v>
      </c>
      <c r="DM124" s="845"/>
      <c r="DN124" s="845"/>
      <c r="DO124" s="845"/>
      <c r="DP124" s="846"/>
      <c r="DQ124" s="847" t="s">
        <v>232</v>
      </c>
      <c r="DR124" s="845"/>
      <c r="DS124" s="845"/>
      <c r="DT124" s="845"/>
      <c r="DU124" s="846"/>
      <c r="DV124" s="933" t="s">
        <v>443</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443</v>
      </c>
      <c r="AB125" s="862"/>
      <c r="AC125" s="862"/>
      <c r="AD125" s="862"/>
      <c r="AE125" s="863"/>
      <c r="AF125" s="864" t="s">
        <v>443</v>
      </c>
      <c r="AG125" s="862"/>
      <c r="AH125" s="862"/>
      <c r="AI125" s="862"/>
      <c r="AJ125" s="863"/>
      <c r="AK125" s="864" t="s">
        <v>443</v>
      </c>
      <c r="AL125" s="862"/>
      <c r="AM125" s="862"/>
      <c r="AN125" s="862"/>
      <c r="AO125" s="863"/>
      <c r="AP125" s="909" t="s">
        <v>232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2"/>
      <c r="CR125" s="892"/>
      <c r="CS125" s="892"/>
      <c r="CT125" s="892"/>
      <c r="CU125" s="892"/>
      <c r="CV125" s="892"/>
      <c r="CW125" s="892"/>
      <c r="CX125" s="892"/>
      <c r="CY125" s="892"/>
      <c r="CZ125" s="892"/>
      <c r="DA125" s="892"/>
      <c r="DB125" s="892"/>
      <c r="DC125" s="892"/>
      <c r="DD125" s="892"/>
      <c r="DE125" s="892"/>
      <c r="DF125" s="893"/>
      <c r="DG125" s="946" t="s">
        <v>443</v>
      </c>
      <c r="DH125" s="927"/>
      <c r="DI125" s="927"/>
      <c r="DJ125" s="927"/>
      <c r="DK125" s="927"/>
      <c r="DL125" s="927" t="s">
        <v>443</v>
      </c>
      <c r="DM125" s="927"/>
      <c r="DN125" s="927"/>
      <c r="DO125" s="927"/>
      <c r="DP125" s="927"/>
      <c r="DQ125" s="927" t="s">
        <v>443</v>
      </c>
      <c r="DR125" s="927"/>
      <c r="DS125" s="927"/>
      <c r="DT125" s="927"/>
      <c r="DU125" s="927"/>
      <c r="DV125" s="928" t="s">
        <v>232</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443</v>
      </c>
      <c r="AB126" s="862"/>
      <c r="AC126" s="862"/>
      <c r="AD126" s="862"/>
      <c r="AE126" s="863"/>
      <c r="AF126" s="864" t="s">
        <v>232</v>
      </c>
      <c r="AG126" s="862"/>
      <c r="AH126" s="862"/>
      <c r="AI126" s="862"/>
      <c r="AJ126" s="863"/>
      <c r="AK126" s="864" t="s">
        <v>232</v>
      </c>
      <c r="AL126" s="862"/>
      <c r="AM126" s="862"/>
      <c r="AN126" s="862"/>
      <c r="AO126" s="863"/>
      <c r="AP126" s="909" t="s">
        <v>443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9" t="s">
        <v>478</v>
      </c>
      <c r="CQ126" s="832"/>
      <c r="CR126" s="832"/>
      <c r="CS126" s="832"/>
      <c r="CT126" s="832"/>
      <c r="CU126" s="832"/>
      <c r="CV126" s="832"/>
      <c r="CW126" s="832"/>
      <c r="CX126" s="832"/>
      <c r="CY126" s="832"/>
      <c r="CZ126" s="832"/>
      <c r="DA126" s="832"/>
      <c r="DB126" s="832"/>
      <c r="DC126" s="832"/>
      <c r="DD126" s="832"/>
      <c r="DE126" s="832"/>
      <c r="DF126" s="833"/>
      <c r="DG126" s="871" t="s">
        <v>443</v>
      </c>
      <c r="DH126" s="872"/>
      <c r="DI126" s="872"/>
      <c r="DJ126" s="872"/>
      <c r="DK126" s="872"/>
      <c r="DL126" s="872" t="s">
        <v>443</v>
      </c>
      <c r="DM126" s="872"/>
      <c r="DN126" s="872"/>
      <c r="DO126" s="872"/>
      <c r="DP126" s="872"/>
      <c r="DQ126" s="872" t="s">
        <v>232</v>
      </c>
      <c r="DR126" s="872"/>
      <c r="DS126" s="872"/>
      <c r="DT126" s="872"/>
      <c r="DU126" s="872"/>
      <c r="DV126" s="878" t="s">
        <v>232</v>
      </c>
      <c r="DW126" s="878"/>
      <c r="DX126" s="878"/>
      <c r="DY126" s="878"/>
      <c r="DZ126" s="879"/>
    </row>
    <row r="127" spans="1:130" s="247" customFormat="1" ht="26.25" customHeight="1" x14ac:dyDescent="0.15">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232</v>
      </c>
      <c r="AB127" s="862"/>
      <c r="AC127" s="862"/>
      <c r="AD127" s="862"/>
      <c r="AE127" s="863"/>
      <c r="AF127" s="864" t="s">
        <v>443</v>
      </c>
      <c r="AG127" s="862"/>
      <c r="AH127" s="862"/>
      <c r="AI127" s="862"/>
      <c r="AJ127" s="863"/>
      <c r="AK127" s="864" t="s">
        <v>232</v>
      </c>
      <c r="AL127" s="862"/>
      <c r="AM127" s="862"/>
      <c r="AN127" s="862"/>
      <c r="AO127" s="863"/>
      <c r="AP127" s="909" t="s">
        <v>443</v>
      </c>
      <c r="AQ127" s="910"/>
      <c r="AR127" s="910"/>
      <c r="AS127" s="910"/>
      <c r="AT127" s="911"/>
      <c r="AU127" s="283"/>
      <c r="AV127" s="283"/>
      <c r="AW127" s="283"/>
      <c r="AX127" s="926"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3"/>
      <c r="CB127" s="283"/>
      <c r="CC127" s="283"/>
      <c r="CD127" s="284"/>
      <c r="CE127" s="284"/>
      <c r="CF127" s="284"/>
      <c r="CG127" s="281"/>
      <c r="CH127" s="281"/>
      <c r="CI127" s="281"/>
      <c r="CJ127" s="282"/>
      <c r="CK127" s="939"/>
      <c r="CL127" s="940"/>
      <c r="CM127" s="940"/>
      <c r="CN127" s="940"/>
      <c r="CO127" s="941"/>
      <c r="CP127" s="899" t="s">
        <v>484</v>
      </c>
      <c r="CQ127" s="832"/>
      <c r="CR127" s="832"/>
      <c r="CS127" s="832"/>
      <c r="CT127" s="832"/>
      <c r="CU127" s="832"/>
      <c r="CV127" s="832"/>
      <c r="CW127" s="832"/>
      <c r="CX127" s="832"/>
      <c r="CY127" s="832"/>
      <c r="CZ127" s="832"/>
      <c r="DA127" s="832"/>
      <c r="DB127" s="832"/>
      <c r="DC127" s="832"/>
      <c r="DD127" s="832"/>
      <c r="DE127" s="832"/>
      <c r="DF127" s="833"/>
      <c r="DG127" s="871" t="s">
        <v>443</v>
      </c>
      <c r="DH127" s="872"/>
      <c r="DI127" s="872"/>
      <c r="DJ127" s="872"/>
      <c r="DK127" s="872"/>
      <c r="DL127" s="872" t="s">
        <v>232</v>
      </c>
      <c r="DM127" s="872"/>
      <c r="DN127" s="872"/>
      <c r="DO127" s="872"/>
      <c r="DP127" s="872"/>
      <c r="DQ127" s="872" t="s">
        <v>232</v>
      </c>
      <c r="DR127" s="872"/>
      <c r="DS127" s="872"/>
      <c r="DT127" s="872"/>
      <c r="DU127" s="872"/>
      <c r="DV127" s="878" t="s">
        <v>232</v>
      </c>
      <c r="DW127" s="878"/>
      <c r="DX127" s="878"/>
      <c r="DY127" s="878"/>
      <c r="DZ127" s="879"/>
    </row>
    <row r="128" spans="1:130" s="247"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t="s">
        <v>232</v>
      </c>
      <c r="AB128" s="885"/>
      <c r="AC128" s="885"/>
      <c r="AD128" s="885"/>
      <c r="AE128" s="886"/>
      <c r="AF128" s="887" t="s">
        <v>232</v>
      </c>
      <c r="AG128" s="885"/>
      <c r="AH128" s="885"/>
      <c r="AI128" s="885"/>
      <c r="AJ128" s="886"/>
      <c r="AK128" s="887" t="s">
        <v>443</v>
      </c>
      <c r="AL128" s="885"/>
      <c r="AM128" s="885"/>
      <c r="AN128" s="885"/>
      <c r="AO128" s="886"/>
      <c r="AP128" s="888"/>
      <c r="AQ128" s="889"/>
      <c r="AR128" s="889"/>
      <c r="AS128" s="889"/>
      <c r="AT128" s="890"/>
      <c r="AU128" s="283"/>
      <c r="AV128" s="283"/>
      <c r="AW128" s="283"/>
      <c r="AX128" s="891" t="s">
        <v>487</v>
      </c>
      <c r="AY128" s="892"/>
      <c r="AZ128" s="892"/>
      <c r="BA128" s="892"/>
      <c r="BB128" s="892"/>
      <c r="BC128" s="892"/>
      <c r="BD128" s="892"/>
      <c r="BE128" s="893"/>
      <c r="BF128" s="868" t="s">
        <v>232</v>
      </c>
      <c r="BG128" s="869"/>
      <c r="BH128" s="869"/>
      <c r="BI128" s="869"/>
      <c r="BJ128" s="869"/>
      <c r="BK128" s="869"/>
      <c r="BL128" s="894"/>
      <c r="BM128" s="868">
        <v>15</v>
      </c>
      <c r="BN128" s="869"/>
      <c r="BO128" s="869"/>
      <c r="BP128" s="869"/>
      <c r="BQ128" s="869"/>
      <c r="BR128" s="869"/>
      <c r="BS128" s="894"/>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3" t="s">
        <v>488</v>
      </c>
      <c r="CQ128" s="810"/>
      <c r="CR128" s="810"/>
      <c r="CS128" s="810"/>
      <c r="CT128" s="810"/>
      <c r="CU128" s="810"/>
      <c r="CV128" s="810"/>
      <c r="CW128" s="810"/>
      <c r="CX128" s="810"/>
      <c r="CY128" s="810"/>
      <c r="CZ128" s="810"/>
      <c r="DA128" s="810"/>
      <c r="DB128" s="810"/>
      <c r="DC128" s="810"/>
      <c r="DD128" s="810"/>
      <c r="DE128" s="810"/>
      <c r="DF128" s="811"/>
      <c r="DG128" s="874" t="s">
        <v>232</v>
      </c>
      <c r="DH128" s="875"/>
      <c r="DI128" s="875"/>
      <c r="DJ128" s="875"/>
      <c r="DK128" s="875"/>
      <c r="DL128" s="875" t="s">
        <v>232</v>
      </c>
      <c r="DM128" s="875"/>
      <c r="DN128" s="875"/>
      <c r="DO128" s="875"/>
      <c r="DP128" s="875"/>
      <c r="DQ128" s="875" t="s">
        <v>232</v>
      </c>
      <c r="DR128" s="875"/>
      <c r="DS128" s="875"/>
      <c r="DT128" s="875"/>
      <c r="DU128" s="875"/>
      <c r="DV128" s="876" t="s">
        <v>232</v>
      </c>
      <c r="DW128" s="876"/>
      <c r="DX128" s="876"/>
      <c r="DY128" s="876"/>
      <c r="DZ128" s="877"/>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1463357</v>
      </c>
      <c r="AB129" s="862"/>
      <c r="AC129" s="862"/>
      <c r="AD129" s="862"/>
      <c r="AE129" s="863"/>
      <c r="AF129" s="864">
        <v>1427997</v>
      </c>
      <c r="AG129" s="862"/>
      <c r="AH129" s="862"/>
      <c r="AI129" s="862"/>
      <c r="AJ129" s="863"/>
      <c r="AK129" s="864">
        <v>1467171</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232</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207241</v>
      </c>
      <c r="AB130" s="862"/>
      <c r="AC130" s="862"/>
      <c r="AD130" s="862"/>
      <c r="AE130" s="863"/>
      <c r="AF130" s="864">
        <v>216641</v>
      </c>
      <c r="AG130" s="862"/>
      <c r="AH130" s="862"/>
      <c r="AI130" s="862"/>
      <c r="AJ130" s="863"/>
      <c r="AK130" s="864">
        <v>228999</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6.7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1256116</v>
      </c>
      <c r="AB131" s="845"/>
      <c r="AC131" s="845"/>
      <c r="AD131" s="845"/>
      <c r="AE131" s="846"/>
      <c r="AF131" s="847">
        <v>1211356</v>
      </c>
      <c r="AG131" s="845"/>
      <c r="AH131" s="845"/>
      <c r="AI131" s="845"/>
      <c r="AJ131" s="846"/>
      <c r="AK131" s="847">
        <v>1238172</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t="s">
        <v>232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6.1865305429999999</v>
      </c>
      <c r="AB132" s="825"/>
      <c r="AC132" s="825"/>
      <c r="AD132" s="825"/>
      <c r="AE132" s="826"/>
      <c r="AF132" s="827">
        <v>6.8081554889999998</v>
      </c>
      <c r="AG132" s="825"/>
      <c r="AH132" s="825"/>
      <c r="AI132" s="825"/>
      <c r="AJ132" s="826"/>
      <c r="AK132" s="827">
        <v>7.3501096779999999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3.1</v>
      </c>
      <c r="AB133" s="804"/>
      <c r="AC133" s="804"/>
      <c r="AD133" s="804"/>
      <c r="AE133" s="805"/>
      <c r="AF133" s="803">
        <v>5</v>
      </c>
      <c r="AG133" s="804"/>
      <c r="AH133" s="804"/>
      <c r="AI133" s="804"/>
      <c r="AJ133" s="805"/>
      <c r="AK133" s="803">
        <v>6.7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fYZR7zoz3msL1iiGiZOSJgbpmthclt3Sp8jReB0gaRq4NYpgY9yvRLKBH105w/H1utWz+0nQ3Exa1dWAKi/Ww==" saltValue="mcqZZ3zcnDo625mlC0Nz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0vg0gXImrkyVxIV5IXMHkd1y5LMZF4k9wA8ByPIkao9eQRb5KQUWzHdcezIhXLmwrRqvskSbQ3WHuDPEjcmCg==" saltValue="pMjHLF38jxwW3/j3CSCA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WTxhBORSKQh6f1KJgmdnKu/OO15ssWuwkn2zhquPsHl6+x1gknJOgP1UxJRoYSFiPqhQoBuodRhXA9QPlucvA==" saltValue="1Zuhc61BXPAamLROMySL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441279</v>
      </c>
      <c r="AP9" s="313">
        <v>324231</v>
      </c>
      <c r="AQ9" s="314">
        <v>172204</v>
      </c>
      <c r="AR9" s="315">
        <v>88.3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97590</v>
      </c>
      <c r="AP10" s="316">
        <v>71705</v>
      </c>
      <c r="AQ10" s="317">
        <v>20524</v>
      </c>
      <c r="AR10" s="318">
        <v>249.4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115235</v>
      </c>
      <c r="AP11" s="316">
        <v>84669</v>
      </c>
      <c r="AQ11" s="317">
        <v>26395</v>
      </c>
      <c r="AR11" s="318">
        <v>220.8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1752</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22839</v>
      </c>
      <c r="AP14" s="316">
        <v>16781</v>
      </c>
      <c r="AQ14" s="317">
        <v>7974</v>
      </c>
      <c r="AR14" s="318">
        <v>110.4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26339</v>
      </c>
      <c r="AP15" s="316">
        <v>19353</v>
      </c>
      <c r="AQ15" s="317">
        <v>4531</v>
      </c>
      <c r="AR15" s="318">
        <v>327.10000000000002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-38604</v>
      </c>
      <c r="AP16" s="316">
        <v>-28364</v>
      </c>
      <c r="AQ16" s="317">
        <v>-15679</v>
      </c>
      <c r="AR16" s="318">
        <v>80.900000000000006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664678</v>
      </c>
      <c r="AP17" s="316">
        <v>488375</v>
      </c>
      <c r="AQ17" s="317">
        <v>217700</v>
      </c>
      <c r="AR17" s="318">
        <v>124.3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36</v>
      </c>
      <c r="AP21" s="329">
        <v>19.600000000000001</v>
      </c>
      <c r="AQ21" s="330">
        <v>16.399999999999999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97.8</v>
      </c>
      <c r="AP22" s="334">
        <v>95.1</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244369</v>
      </c>
      <c r="AP32" s="343">
        <v>179551</v>
      </c>
      <c r="AQ32" s="344">
        <v>110920</v>
      </c>
      <c r="AR32" s="345">
        <v>61.9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69676</v>
      </c>
      <c r="AP35" s="343">
        <v>51195</v>
      </c>
      <c r="AQ35" s="344">
        <v>30367</v>
      </c>
      <c r="AR35" s="345">
        <v>68.599999999999994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5961</v>
      </c>
      <c r="AP36" s="343">
        <v>4380</v>
      </c>
      <c r="AQ36" s="344">
        <v>2045</v>
      </c>
      <c r="AR36" s="345">
        <v>114.2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511</v>
      </c>
      <c r="AP37" s="343" t="s">
        <v>511</v>
      </c>
      <c r="AQ37" s="344">
        <v>314</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t="s">
        <v>511</v>
      </c>
      <c r="AP38" s="346" t="s">
        <v>511</v>
      </c>
      <c r="AQ38" s="347">
        <v>28</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t="s">
        <v>511</v>
      </c>
      <c r="AP39" s="343" t="s">
        <v>511</v>
      </c>
      <c r="AQ39" s="344">
        <v>-3766</v>
      </c>
      <c r="AR39" s="345" t="s">
        <v>511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-228999</v>
      </c>
      <c r="AP40" s="343">
        <v>-168258</v>
      </c>
      <c r="AQ40" s="344">
        <v>-106993</v>
      </c>
      <c r="AR40" s="345">
        <v>57.3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91007</v>
      </c>
      <c r="AP41" s="343">
        <v>66868</v>
      </c>
      <c r="AQ41" s="344">
        <v>32915</v>
      </c>
      <c r="AR41" s="345">
        <v>103.2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487087</v>
      </c>
      <c r="AN51" s="365">
        <v>315267</v>
      </c>
      <c r="AO51" s="366">
        <v>-9.6</v>
      </c>
      <c r="AP51" s="367">
        <v>287914</v>
      </c>
      <c r="AQ51" s="368">
        <v>-0.2</v>
      </c>
      <c r="AR51" s="369">
        <v>-9.4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252032</v>
      </c>
      <c r="AN52" s="373">
        <v>163128</v>
      </c>
      <c r="AO52" s="374">
        <v>-34.9</v>
      </c>
      <c r="AP52" s="375">
        <v>146531</v>
      </c>
      <c r="AQ52" s="376">
        <v>3.5</v>
      </c>
      <c r="AR52" s="377">
        <v>-38.4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520717</v>
      </c>
      <c r="AN53" s="365">
        <v>347840</v>
      </c>
      <c r="AO53" s="366">
        <v>10.3</v>
      </c>
      <c r="AP53" s="367">
        <v>237994</v>
      </c>
      <c r="AQ53" s="368">
        <v>-17.3</v>
      </c>
      <c r="AR53" s="369">
        <v>27.6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328273</v>
      </c>
      <c r="AN54" s="373">
        <v>219287</v>
      </c>
      <c r="AO54" s="374">
        <v>34.4</v>
      </c>
      <c r="AP54" s="375">
        <v>110361</v>
      </c>
      <c r="AQ54" s="376">
        <v>-24.7</v>
      </c>
      <c r="AR54" s="377">
        <v>59.1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726169</v>
      </c>
      <c r="AN55" s="365">
        <v>495003</v>
      </c>
      <c r="AO55" s="366">
        <v>42.3</v>
      </c>
      <c r="AP55" s="367">
        <v>267911</v>
      </c>
      <c r="AQ55" s="368">
        <v>12.6</v>
      </c>
      <c r="AR55" s="369">
        <v>29.7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413173</v>
      </c>
      <c r="AN56" s="373">
        <v>281645</v>
      </c>
      <c r="AO56" s="374">
        <v>28.4</v>
      </c>
      <c r="AP56" s="375">
        <v>106425</v>
      </c>
      <c r="AQ56" s="376">
        <v>-3.6</v>
      </c>
      <c r="AR56" s="377">
        <v>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687235</v>
      </c>
      <c r="AN57" s="365">
        <v>483288</v>
      </c>
      <c r="AO57" s="366">
        <v>-2.4</v>
      </c>
      <c r="AP57" s="367">
        <v>228215</v>
      </c>
      <c r="AQ57" s="368">
        <v>-14.8</v>
      </c>
      <c r="AR57" s="369">
        <v>12.4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483562</v>
      </c>
      <c r="AN58" s="373">
        <v>340058</v>
      </c>
      <c r="AO58" s="374">
        <v>20.7</v>
      </c>
      <c r="AP58" s="375">
        <v>117571</v>
      </c>
      <c r="AQ58" s="376">
        <v>10.5</v>
      </c>
      <c r="AR58" s="377">
        <v>10.199999999999999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564023</v>
      </c>
      <c r="AN59" s="365">
        <v>414418</v>
      </c>
      <c r="AO59" s="366">
        <v>-14.3</v>
      </c>
      <c r="AP59" s="367">
        <v>264232</v>
      </c>
      <c r="AQ59" s="368">
        <v>15.8</v>
      </c>
      <c r="AR59" s="369">
        <v>-30.1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373477</v>
      </c>
      <c r="AN60" s="373">
        <v>274414</v>
      </c>
      <c r="AO60" s="374">
        <v>-19.3</v>
      </c>
      <c r="AP60" s="375">
        <v>133959</v>
      </c>
      <c r="AQ60" s="376">
        <v>13.9</v>
      </c>
      <c r="AR60" s="377">
        <v>-33.200000000000003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597046</v>
      </c>
      <c r="AN61" s="380">
        <v>411163</v>
      </c>
      <c r="AO61" s="381">
        <v>5.3</v>
      </c>
      <c r="AP61" s="382">
        <v>257253</v>
      </c>
      <c r="AQ61" s="383">
        <v>-0.8</v>
      </c>
      <c r="AR61" s="369">
        <v>6.1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370103</v>
      </c>
      <c r="AN62" s="373">
        <v>255706</v>
      </c>
      <c r="AO62" s="374">
        <v>5.9</v>
      </c>
      <c r="AP62" s="375">
        <v>122969</v>
      </c>
      <c r="AQ62" s="376">
        <v>-0.1</v>
      </c>
      <c r="AR62" s="377">
        <v>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0FaTCF/P3r+41YDYGRzTZfn138a28Mb7BZlLIL0HTgq1EnjcEl6XMDhOuAlJ3DoxlimQRowaKvgobsbsvOvNw==" saltValue="9X/EP2XsZsjBkD+XMQJM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NOaq7xTusY5fPf/iepPKaDZagHRuCb+pZdovXMP7/YmGcnv5T8rAsqhGfwlco9rHkQ8l4aceMEeyDSLSLkLs4Q==" saltValue="gUPKE7Y57S1Zd7KE4vxb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WQp6w48nZb+o5A+n9thqOcf1NRZ/blrX8Cpa6rW9M58lPoH5q6KXmTHSAUu8tWEHxIlgQUe/4NHC2VbsPrJR+A==" saltValue="a5xANtstf4tYak636C2Y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117.58</v>
      </c>
      <c r="G47" s="12">
        <v>126.39</v>
      </c>
      <c r="H47" s="12">
        <v>136.06</v>
      </c>
      <c r="I47" s="12">
        <v>129.82</v>
      </c>
      <c r="J47" s="13">
        <v>114.6</v>
      </c>
    </row>
    <row r="48" spans="2:10" ht="57.75" customHeight="1" x14ac:dyDescent="0.15">
      <c r="B48" s="14"/>
      <c r="C48" s="1238" t="s">
        <v>4</v>
      </c>
      <c r="D48" s="1238"/>
      <c r="E48" s="1239"/>
      <c r="F48" s="15">
        <v>15.19</v>
      </c>
      <c r="G48" s="16">
        <v>22.16</v>
      </c>
      <c r="H48" s="16">
        <v>17.8</v>
      </c>
      <c r="I48" s="16">
        <v>14.48</v>
      </c>
      <c r="J48" s="17">
        <v>16.05</v>
      </c>
    </row>
    <row r="49" spans="2:10" ht="57.75" customHeight="1" thickBot="1" x14ac:dyDescent="0.2">
      <c r="B49" s="18"/>
      <c r="C49" s="1240" t="s">
        <v>5</v>
      </c>
      <c r="D49" s="1240"/>
      <c r="E49" s="1241"/>
      <c r="F49" s="19" t="s">
        <v>558</v>
      </c>
      <c r="G49" s="20">
        <v>7.09</v>
      </c>
      <c r="H49" s="20" t="s">
        <v>559</v>
      </c>
      <c r="I49" s="20" t="s">
        <v>560</v>
      </c>
      <c r="J49" s="21" t="s">
        <v>561</v>
      </c>
    </row>
    <row r="50" spans="2:10" ht="13.5" customHeight="1" x14ac:dyDescent="0.15"/>
  </sheetData>
  <sheetProtection algorithmName="SHA-512" hashValue="aGJ2AUjHWe67foBlM1omoOzF1K0FjGFjm/Uip2EjiV/oPNxcDK8Qg315gwYzMcAlEsPgC/TFoHoG+S5S7fvQnQ==" saltValue="QxHkQI4zoQeu0LKJ8HwB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562</v>
      </c>
      <c r="D34" s="1248"/>
      <c r="E34" s="1249"/>
      <c r="F34" s="32">
        <v>14.86</v>
      </c>
      <c r="G34" s="33">
        <v>22.06</v>
      </c>
      <c r="H34" s="33">
        <v>17.8</v>
      </c>
      <c r="I34" s="33">
        <v>14.42</v>
      </c>
      <c r="J34" s="34">
        <v>15.96</v>
      </c>
      <c r="K34" s="22"/>
      <c r="L34" s="22"/>
      <c r="M34" s="22"/>
      <c r="N34" s="22"/>
      <c r="O34" s="22"/>
      <c r="P34" s="22"/>
    </row>
    <row r="35" spans="1:16" ht="39" customHeight="1" x14ac:dyDescent="0.15">
      <c r="A35" s="22"/>
      <c r="B35" s="35"/>
      <c r="C35" s="1242" t="s">
        <v>563</v>
      </c>
      <c r="D35" s="1243"/>
      <c r="E35" s="1244"/>
      <c r="F35" s="36">
        <v>2.27</v>
      </c>
      <c r="G35" s="37">
        <v>2.0499999999999998</v>
      </c>
      <c r="H35" s="37">
        <v>1.97</v>
      </c>
      <c r="I35" s="37">
        <v>1.52</v>
      </c>
      <c r="J35" s="38">
        <v>2.34</v>
      </c>
      <c r="K35" s="22"/>
      <c r="L35" s="22"/>
      <c r="M35" s="22"/>
      <c r="N35" s="22"/>
      <c r="O35" s="22"/>
      <c r="P35" s="22"/>
    </row>
    <row r="36" spans="1:16" ht="39" customHeight="1" x14ac:dyDescent="0.15">
      <c r="A36" s="22"/>
      <c r="B36" s="35"/>
      <c r="C36" s="1242" t="s">
        <v>564</v>
      </c>
      <c r="D36" s="1243"/>
      <c r="E36" s="1244"/>
      <c r="F36" s="36">
        <v>1.82</v>
      </c>
      <c r="G36" s="37">
        <v>3.54</v>
      </c>
      <c r="H36" s="37">
        <v>3.79</v>
      </c>
      <c r="I36" s="37">
        <v>1.34</v>
      </c>
      <c r="J36" s="38">
        <v>1.3</v>
      </c>
      <c r="K36" s="22"/>
      <c r="L36" s="22"/>
      <c r="M36" s="22"/>
      <c r="N36" s="22"/>
      <c r="O36" s="22"/>
      <c r="P36" s="22"/>
    </row>
    <row r="37" spans="1:16" ht="39" customHeight="1" x14ac:dyDescent="0.15">
      <c r="A37" s="22"/>
      <c r="B37" s="35"/>
      <c r="C37" s="1242" t="s">
        <v>565</v>
      </c>
      <c r="D37" s="1243"/>
      <c r="E37" s="1244"/>
      <c r="F37" s="36">
        <v>0.59</v>
      </c>
      <c r="G37" s="37">
        <v>0.7</v>
      </c>
      <c r="H37" s="37">
        <v>0.52</v>
      </c>
      <c r="I37" s="37">
        <v>0.41</v>
      </c>
      <c r="J37" s="38">
        <v>0.26</v>
      </c>
      <c r="K37" s="22"/>
      <c r="L37" s="22"/>
      <c r="M37" s="22"/>
      <c r="N37" s="22"/>
      <c r="O37" s="22"/>
      <c r="P37" s="22"/>
    </row>
    <row r="38" spans="1:16" ht="39" customHeight="1" x14ac:dyDescent="0.15">
      <c r="A38" s="22"/>
      <c r="B38" s="35"/>
      <c r="C38" s="1242" t="s">
        <v>566</v>
      </c>
      <c r="D38" s="1243"/>
      <c r="E38" s="1244"/>
      <c r="F38" s="36">
        <v>0.22</v>
      </c>
      <c r="G38" s="37">
        <v>0.21</v>
      </c>
      <c r="H38" s="37">
        <v>0.31</v>
      </c>
      <c r="I38" s="37">
        <v>0.2</v>
      </c>
      <c r="J38" s="38">
        <v>0.23</v>
      </c>
      <c r="K38" s="22"/>
      <c r="L38" s="22"/>
      <c r="M38" s="22"/>
      <c r="N38" s="22"/>
      <c r="O38" s="22"/>
      <c r="P38" s="22"/>
    </row>
    <row r="39" spans="1:16" ht="39" customHeight="1" x14ac:dyDescent="0.15">
      <c r="A39" s="22"/>
      <c r="B39" s="35"/>
      <c r="C39" s="1242" t="s">
        <v>567</v>
      </c>
      <c r="D39" s="1243"/>
      <c r="E39" s="1244"/>
      <c r="F39" s="36">
        <v>0.05</v>
      </c>
      <c r="G39" s="37">
        <v>0.06</v>
      </c>
      <c r="H39" s="37">
        <v>0.06</v>
      </c>
      <c r="I39" s="37">
        <v>7.0000000000000007E-2</v>
      </c>
      <c r="J39" s="38">
        <v>0.08</v>
      </c>
      <c r="K39" s="22"/>
      <c r="L39" s="22"/>
      <c r="M39" s="22"/>
      <c r="N39" s="22"/>
      <c r="O39" s="22"/>
      <c r="P39" s="22"/>
    </row>
    <row r="40" spans="1:16" ht="39" customHeight="1" x14ac:dyDescent="0.15">
      <c r="A40" s="22"/>
      <c r="B40" s="35"/>
      <c r="C40" s="1242" t="s">
        <v>568</v>
      </c>
      <c r="D40" s="1243"/>
      <c r="E40" s="1244"/>
      <c r="F40" s="36">
        <v>0.27</v>
      </c>
      <c r="G40" s="37">
        <v>0.03</v>
      </c>
      <c r="H40" s="37">
        <v>0.04</v>
      </c>
      <c r="I40" s="37">
        <v>0.04</v>
      </c>
      <c r="J40" s="38">
        <v>0.04</v>
      </c>
      <c r="K40" s="22"/>
      <c r="L40" s="22"/>
      <c r="M40" s="22"/>
      <c r="N40" s="22"/>
      <c r="O40" s="22"/>
      <c r="P40" s="22"/>
    </row>
    <row r="41" spans="1:16" ht="39" customHeight="1" x14ac:dyDescent="0.15">
      <c r="A41" s="22"/>
      <c r="B41" s="35"/>
      <c r="C41" s="1242" t="s">
        <v>569</v>
      </c>
      <c r="D41" s="1243"/>
      <c r="E41" s="1244"/>
      <c r="F41" s="36">
        <v>0.02</v>
      </c>
      <c r="G41" s="37">
        <v>0.01</v>
      </c>
      <c r="H41" s="37">
        <v>0.01</v>
      </c>
      <c r="I41" s="37">
        <v>0.03</v>
      </c>
      <c r="J41" s="38">
        <v>0.03</v>
      </c>
      <c r="K41" s="22"/>
      <c r="L41" s="22"/>
      <c r="M41" s="22"/>
      <c r="N41" s="22"/>
      <c r="O41" s="22"/>
      <c r="P41" s="22"/>
    </row>
    <row r="42" spans="1:16" ht="39" customHeight="1" x14ac:dyDescent="0.15">
      <c r="A42" s="22"/>
      <c r="B42" s="39"/>
      <c r="C42" s="1242" t="s">
        <v>570</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571</v>
      </c>
      <c r="D43" s="1246"/>
      <c r="E43" s="1247"/>
      <c r="F43" s="41">
        <v>0.05</v>
      </c>
      <c r="G43" s="42">
        <v>0.05</v>
      </c>
      <c r="H43" s="42">
        <v>0.03</v>
      </c>
      <c r="I43" s="42">
        <v>0.01</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qnuPAvkb4aID2HXmKB5RWL6Ou57f9ZCmOFKHoMiekjiQx0fZ5MEJDzGyvGzjma4MDV1f9AwqsbOXcf6t5MN3w==" saltValue="6xUKGPuhG0rYDpLqv02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186</v>
      </c>
      <c r="L45" s="60">
        <v>170</v>
      </c>
      <c r="M45" s="60">
        <v>202</v>
      </c>
      <c r="N45" s="60">
        <v>224</v>
      </c>
      <c r="O45" s="61">
        <v>244</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15">
      <c r="A48" s="48"/>
      <c r="B48" s="1270"/>
      <c r="C48" s="1271"/>
      <c r="D48" s="62"/>
      <c r="E48" s="1252" t="s">
        <v>14</v>
      </c>
      <c r="F48" s="1252"/>
      <c r="G48" s="1252"/>
      <c r="H48" s="1252"/>
      <c r="I48" s="1252"/>
      <c r="J48" s="1253"/>
      <c r="K48" s="63">
        <v>73</v>
      </c>
      <c r="L48" s="64">
        <v>70</v>
      </c>
      <c r="M48" s="64">
        <v>72</v>
      </c>
      <c r="N48" s="64">
        <v>69</v>
      </c>
      <c r="O48" s="65">
        <v>70</v>
      </c>
      <c r="P48" s="48"/>
      <c r="Q48" s="48"/>
      <c r="R48" s="48"/>
      <c r="S48" s="48"/>
      <c r="T48" s="48"/>
      <c r="U48" s="48"/>
    </row>
    <row r="49" spans="1:21" ht="30.75" customHeight="1" x14ac:dyDescent="0.15">
      <c r="A49" s="48"/>
      <c r="B49" s="1270"/>
      <c r="C49" s="1271"/>
      <c r="D49" s="62"/>
      <c r="E49" s="1252" t="s">
        <v>15</v>
      </c>
      <c r="F49" s="1252"/>
      <c r="G49" s="1252"/>
      <c r="H49" s="1252"/>
      <c r="I49" s="1252"/>
      <c r="J49" s="1253"/>
      <c r="K49" s="63">
        <v>16</v>
      </c>
      <c r="L49" s="64">
        <v>12</v>
      </c>
      <c r="M49" s="64">
        <v>11</v>
      </c>
      <c r="N49" s="64">
        <v>6</v>
      </c>
      <c r="O49" s="65">
        <v>6</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511</v>
      </c>
      <c r="L50" s="64" t="s">
        <v>511</v>
      </c>
      <c r="M50" s="64" t="s">
        <v>511</v>
      </c>
      <c r="N50" s="64" t="s">
        <v>511</v>
      </c>
      <c r="O50" s="65" t="s">
        <v>511</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261</v>
      </c>
      <c r="L52" s="64">
        <v>222</v>
      </c>
      <c r="M52" s="64">
        <v>207</v>
      </c>
      <c r="N52" s="64">
        <v>217</v>
      </c>
      <c r="O52" s="65">
        <v>229</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14</v>
      </c>
      <c r="L53" s="69">
        <v>30</v>
      </c>
      <c r="M53" s="69">
        <v>78</v>
      </c>
      <c r="N53" s="69">
        <v>82</v>
      </c>
      <c r="O53" s="70">
        <v>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aOtHV7dfVdmMJRDhYAT5U8VtGCG+Kzd8bUkyDRBSMT32BCKBVxQVBe9Nr5f1szSwx8572AeSeDD/vaKE2FOdg==" saltValue="DI2frYtXrs9jSu1jJIFt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88" t="s">
        <v>29</v>
      </c>
      <c r="C41" s="1289"/>
      <c r="D41" s="102"/>
      <c r="E41" s="1290" t="s">
        <v>30</v>
      </c>
      <c r="F41" s="1290"/>
      <c r="G41" s="1290"/>
      <c r="H41" s="1291"/>
      <c r="I41" s="103">
        <v>2282</v>
      </c>
      <c r="J41" s="104">
        <v>2536</v>
      </c>
      <c r="K41" s="104">
        <v>2654</v>
      </c>
      <c r="L41" s="104">
        <v>2885</v>
      </c>
      <c r="M41" s="105">
        <v>3110</v>
      </c>
    </row>
    <row r="42" spans="2:13" ht="27.75" customHeight="1" x14ac:dyDescent="0.15">
      <c r="B42" s="1278"/>
      <c r="C42" s="1279"/>
      <c r="D42" s="106"/>
      <c r="E42" s="1282" t="s">
        <v>31</v>
      </c>
      <c r="F42" s="1282"/>
      <c r="G42" s="1282"/>
      <c r="H42" s="1283"/>
      <c r="I42" s="107" t="s">
        <v>511</v>
      </c>
      <c r="J42" s="108" t="s">
        <v>511</v>
      </c>
      <c r="K42" s="108" t="s">
        <v>511</v>
      </c>
      <c r="L42" s="108" t="s">
        <v>511</v>
      </c>
      <c r="M42" s="109" t="s">
        <v>511</v>
      </c>
    </row>
    <row r="43" spans="2:13" ht="27.75" customHeight="1" x14ac:dyDescent="0.15">
      <c r="B43" s="1278"/>
      <c r="C43" s="1279"/>
      <c r="D43" s="106"/>
      <c r="E43" s="1282" t="s">
        <v>32</v>
      </c>
      <c r="F43" s="1282"/>
      <c r="G43" s="1282"/>
      <c r="H43" s="1283"/>
      <c r="I43" s="107">
        <v>718</v>
      </c>
      <c r="J43" s="108">
        <v>681</v>
      </c>
      <c r="K43" s="108">
        <v>700</v>
      </c>
      <c r="L43" s="108">
        <v>701</v>
      </c>
      <c r="M43" s="109">
        <v>670</v>
      </c>
    </row>
    <row r="44" spans="2:13" ht="27.75" customHeight="1" x14ac:dyDescent="0.15">
      <c r="B44" s="1278"/>
      <c r="C44" s="1279"/>
      <c r="D44" s="106"/>
      <c r="E44" s="1282" t="s">
        <v>33</v>
      </c>
      <c r="F44" s="1282"/>
      <c r="G44" s="1282"/>
      <c r="H44" s="1283"/>
      <c r="I44" s="107">
        <v>200</v>
      </c>
      <c r="J44" s="108">
        <v>319</v>
      </c>
      <c r="K44" s="108">
        <v>314</v>
      </c>
      <c r="L44" s="108">
        <v>317</v>
      </c>
      <c r="M44" s="109">
        <v>253</v>
      </c>
    </row>
    <row r="45" spans="2:13" ht="27.75" customHeight="1" x14ac:dyDescent="0.15">
      <c r="B45" s="1278"/>
      <c r="C45" s="1279"/>
      <c r="D45" s="106"/>
      <c r="E45" s="1282" t="s">
        <v>34</v>
      </c>
      <c r="F45" s="1282"/>
      <c r="G45" s="1282"/>
      <c r="H45" s="1283"/>
      <c r="I45" s="107">
        <v>513</v>
      </c>
      <c r="J45" s="108">
        <v>491</v>
      </c>
      <c r="K45" s="108">
        <v>483</v>
      </c>
      <c r="L45" s="108">
        <v>307</v>
      </c>
      <c r="M45" s="109">
        <v>339</v>
      </c>
    </row>
    <row r="46" spans="2:13" ht="27.75" customHeight="1" x14ac:dyDescent="0.15">
      <c r="B46" s="1278"/>
      <c r="C46" s="1279"/>
      <c r="D46" s="110"/>
      <c r="E46" s="1282" t="s">
        <v>35</v>
      </c>
      <c r="F46" s="1282"/>
      <c r="G46" s="1282"/>
      <c r="H46" s="1283"/>
      <c r="I46" s="107" t="s">
        <v>511</v>
      </c>
      <c r="J46" s="108" t="s">
        <v>511</v>
      </c>
      <c r="K46" s="108" t="s">
        <v>511</v>
      </c>
      <c r="L46" s="108" t="s">
        <v>511</v>
      </c>
      <c r="M46" s="109" t="s">
        <v>511</v>
      </c>
    </row>
    <row r="47" spans="2:13" ht="27.75" customHeight="1" x14ac:dyDescent="0.15">
      <c r="B47" s="1278"/>
      <c r="C47" s="1279"/>
      <c r="D47" s="111"/>
      <c r="E47" s="1292" t="s">
        <v>36</v>
      </c>
      <c r="F47" s="1293"/>
      <c r="G47" s="1293"/>
      <c r="H47" s="1294"/>
      <c r="I47" s="107" t="s">
        <v>511</v>
      </c>
      <c r="J47" s="108" t="s">
        <v>511</v>
      </c>
      <c r="K47" s="108" t="s">
        <v>511</v>
      </c>
      <c r="L47" s="108" t="s">
        <v>511</v>
      </c>
      <c r="M47" s="109" t="s">
        <v>511</v>
      </c>
    </row>
    <row r="48" spans="2:13" ht="27.75" customHeight="1" x14ac:dyDescent="0.15">
      <c r="B48" s="1278"/>
      <c r="C48" s="1279"/>
      <c r="D48" s="106"/>
      <c r="E48" s="1282" t="s">
        <v>37</v>
      </c>
      <c r="F48" s="1282"/>
      <c r="G48" s="1282"/>
      <c r="H48" s="1283"/>
      <c r="I48" s="107" t="s">
        <v>511</v>
      </c>
      <c r="J48" s="108" t="s">
        <v>511</v>
      </c>
      <c r="K48" s="108" t="s">
        <v>511</v>
      </c>
      <c r="L48" s="108" t="s">
        <v>511</v>
      </c>
      <c r="M48" s="109" t="s">
        <v>511</v>
      </c>
    </row>
    <row r="49" spans="2:13" ht="27.75" customHeight="1" x14ac:dyDescent="0.15">
      <c r="B49" s="1280"/>
      <c r="C49" s="1281"/>
      <c r="D49" s="106"/>
      <c r="E49" s="1282" t="s">
        <v>38</v>
      </c>
      <c r="F49" s="1282"/>
      <c r="G49" s="1282"/>
      <c r="H49" s="1283"/>
      <c r="I49" s="107" t="s">
        <v>511</v>
      </c>
      <c r="J49" s="108" t="s">
        <v>511</v>
      </c>
      <c r="K49" s="108" t="s">
        <v>511</v>
      </c>
      <c r="L49" s="108" t="s">
        <v>511</v>
      </c>
      <c r="M49" s="109" t="s">
        <v>511</v>
      </c>
    </row>
    <row r="50" spans="2:13" ht="27.75" customHeight="1" x14ac:dyDescent="0.15">
      <c r="B50" s="1276" t="s">
        <v>39</v>
      </c>
      <c r="C50" s="1277"/>
      <c r="D50" s="112"/>
      <c r="E50" s="1282" t="s">
        <v>40</v>
      </c>
      <c r="F50" s="1282"/>
      <c r="G50" s="1282"/>
      <c r="H50" s="1283"/>
      <c r="I50" s="107">
        <v>6334</v>
      </c>
      <c r="J50" s="108">
        <v>6393</v>
      </c>
      <c r="K50" s="108">
        <v>6370</v>
      </c>
      <c r="L50" s="108">
        <v>6078</v>
      </c>
      <c r="M50" s="109">
        <v>5747</v>
      </c>
    </row>
    <row r="51" spans="2:13" ht="27.75" customHeight="1" x14ac:dyDescent="0.15">
      <c r="B51" s="1278"/>
      <c r="C51" s="1279"/>
      <c r="D51" s="106"/>
      <c r="E51" s="1282" t="s">
        <v>41</v>
      </c>
      <c r="F51" s="1282"/>
      <c r="G51" s="1282"/>
      <c r="H51" s="1283"/>
      <c r="I51" s="107">
        <v>21</v>
      </c>
      <c r="J51" s="108">
        <v>21</v>
      </c>
      <c r="K51" s="108">
        <v>233</v>
      </c>
      <c r="L51" s="108">
        <v>217</v>
      </c>
      <c r="M51" s="109">
        <v>153</v>
      </c>
    </row>
    <row r="52" spans="2:13" ht="27.75" customHeight="1" x14ac:dyDescent="0.15">
      <c r="B52" s="1280"/>
      <c r="C52" s="1281"/>
      <c r="D52" s="106"/>
      <c r="E52" s="1282" t="s">
        <v>42</v>
      </c>
      <c r="F52" s="1282"/>
      <c r="G52" s="1282"/>
      <c r="H52" s="1283"/>
      <c r="I52" s="107">
        <v>2215</v>
      </c>
      <c r="J52" s="108">
        <v>2292</v>
      </c>
      <c r="K52" s="108">
        <v>2414</v>
      </c>
      <c r="L52" s="108">
        <v>2676</v>
      </c>
      <c r="M52" s="109">
        <v>2840</v>
      </c>
    </row>
    <row r="53" spans="2:13" ht="27.75" customHeight="1" thickBot="1" x14ac:dyDescent="0.2">
      <c r="B53" s="1284" t="s">
        <v>43</v>
      </c>
      <c r="C53" s="1285"/>
      <c r="D53" s="113"/>
      <c r="E53" s="1286" t="s">
        <v>44</v>
      </c>
      <c r="F53" s="1286"/>
      <c r="G53" s="1286"/>
      <c r="H53" s="1287"/>
      <c r="I53" s="114">
        <v>-4857</v>
      </c>
      <c r="J53" s="115">
        <v>-4680</v>
      </c>
      <c r="K53" s="115">
        <v>-4866</v>
      </c>
      <c r="L53" s="115">
        <v>-4762</v>
      </c>
      <c r="M53" s="116">
        <v>-4369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8NYA383yhquk0tfRmSuaO1iOyDe4mJeWR2bhhghL5ozD8EERr9W8k1Z/Er9YVntDcaVw55ucz64MbtHPC7Tog==" saltValue="iS9H2u5aXcMtMyhzP10M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47</v>
      </c>
      <c r="D55" s="1303"/>
      <c r="E55" s="1304"/>
      <c r="F55" s="128">
        <v>1991</v>
      </c>
      <c r="G55" s="128">
        <v>1854</v>
      </c>
      <c r="H55" s="129">
        <v>1681</v>
      </c>
    </row>
    <row r="56" spans="2:8" ht="52.5" customHeight="1" x14ac:dyDescent="0.15">
      <c r="B56" s="130"/>
      <c r="C56" s="1305" t="s">
        <v>48</v>
      </c>
      <c r="D56" s="1305"/>
      <c r="E56" s="1306"/>
      <c r="F56" s="131">
        <v>180</v>
      </c>
      <c r="G56" s="131">
        <v>185</v>
      </c>
      <c r="H56" s="132">
        <v>189</v>
      </c>
    </row>
    <row r="57" spans="2:8" ht="53.25" customHeight="1" x14ac:dyDescent="0.15">
      <c r="B57" s="130"/>
      <c r="C57" s="1307" t="s">
        <v>49</v>
      </c>
      <c r="D57" s="1307"/>
      <c r="E57" s="1308"/>
      <c r="F57" s="133">
        <v>4120</v>
      </c>
      <c r="G57" s="133">
        <v>3930</v>
      </c>
      <c r="H57" s="134">
        <v>3756</v>
      </c>
    </row>
    <row r="58" spans="2:8" ht="45.75" customHeight="1" x14ac:dyDescent="0.15">
      <c r="B58" s="135"/>
      <c r="C58" s="1295" t="s">
        <v>589</v>
      </c>
      <c r="D58" s="1296"/>
      <c r="E58" s="1297"/>
      <c r="F58" s="136">
        <v>3496</v>
      </c>
      <c r="G58" s="136">
        <v>3336</v>
      </c>
      <c r="H58" s="137">
        <v>3186</v>
      </c>
    </row>
    <row r="59" spans="2:8" ht="45.75" customHeight="1" x14ac:dyDescent="0.15">
      <c r="B59" s="135"/>
      <c r="C59" s="1295" t="s">
        <v>590</v>
      </c>
      <c r="D59" s="1296"/>
      <c r="E59" s="1297"/>
      <c r="F59" s="136">
        <v>251</v>
      </c>
      <c r="G59" s="136">
        <v>247</v>
      </c>
      <c r="H59" s="137">
        <v>244</v>
      </c>
    </row>
    <row r="60" spans="2:8" ht="45.75" customHeight="1" x14ac:dyDescent="0.15">
      <c r="B60" s="135"/>
      <c r="C60" s="1295" t="s">
        <v>591</v>
      </c>
      <c r="D60" s="1296"/>
      <c r="E60" s="1297"/>
      <c r="F60" s="136">
        <v>238</v>
      </c>
      <c r="G60" s="136">
        <v>238</v>
      </c>
      <c r="H60" s="137">
        <v>238</v>
      </c>
    </row>
    <row r="61" spans="2:8" ht="45.75" customHeight="1" x14ac:dyDescent="0.15">
      <c r="B61" s="135"/>
      <c r="C61" s="1295" t="s">
        <v>592</v>
      </c>
      <c r="D61" s="1296"/>
      <c r="E61" s="1297"/>
      <c r="F61" s="136">
        <v>59</v>
      </c>
      <c r="G61" s="136">
        <v>38</v>
      </c>
      <c r="H61" s="137">
        <v>42</v>
      </c>
    </row>
    <row r="62" spans="2:8" ht="45.75" customHeight="1" thickBot="1" x14ac:dyDescent="0.2">
      <c r="B62" s="138"/>
      <c r="C62" s="1298" t="s">
        <v>593</v>
      </c>
      <c r="D62" s="1299"/>
      <c r="E62" s="1300"/>
      <c r="F62" s="139">
        <v>56</v>
      </c>
      <c r="G62" s="139">
        <v>50</v>
      </c>
      <c r="H62" s="140">
        <v>23</v>
      </c>
    </row>
    <row r="63" spans="2:8" ht="52.5" customHeight="1" thickBot="1" x14ac:dyDescent="0.2">
      <c r="B63" s="141"/>
      <c r="C63" s="1301" t="s">
        <v>50</v>
      </c>
      <c r="D63" s="1301"/>
      <c r="E63" s="1302"/>
      <c r="F63" s="142">
        <v>6291</v>
      </c>
      <c r="G63" s="142">
        <v>5968</v>
      </c>
      <c r="H63" s="143">
        <v>5627</v>
      </c>
    </row>
    <row r="64" spans="2:8" ht="15" customHeight="1" x14ac:dyDescent="0.15"/>
  </sheetData>
  <sheetProtection algorithmName="SHA-512" hashValue="FpyIEF5nKr9KTS+pP2s1WUveU6kI5SVZcBIIoXjNHowCZY/+VBRuQOd9v/jih+WyvsnAp88Vy2sMonaLzQZRHw==" saltValue="wQr4LxGc5SJ0eVmuS2P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09">
        <v>59.7</v>
      </c>
      <c r="BQ53" s="1309"/>
      <c r="BR53" s="1309"/>
      <c r="BS53" s="1309"/>
      <c r="BT53" s="1309"/>
      <c r="BU53" s="1309"/>
      <c r="BV53" s="1309"/>
      <c r="BW53" s="1309"/>
      <c r="BX53" s="1309">
        <v>61.1</v>
      </c>
      <c r="BY53" s="1309"/>
      <c r="BZ53" s="1309"/>
      <c r="CA53" s="1309"/>
      <c r="CB53" s="1309"/>
      <c r="CC53" s="1309"/>
      <c r="CD53" s="1309"/>
      <c r="CE53" s="1309"/>
      <c r="CF53" s="1309">
        <v>62.8</v>
      </c>
      <c r="CG53" s="1309"/>
      <c r="CH53" s="1309"/>
      <c r="CI53" s="1309"/>
      <c r="CJ53" s="1309"/>
      <c r="CK53" s="1309"/>
      <c r="CL53" s="1309"/>
      <c r="CM53" s="1309"/>
      <c r="CN53" s="1309">
        <v>64.3</v>
      </c>
      <c r="CO53" s="1309"/>
      <c r="CP53" s="1309"/>
      <c r="CQ53" s="1309"/>
      <c r="CR53" s="1309"/>
      <c r="CS53" s="1309"/>
      <c r="CT53" s="1309"/>
      <c r="CU53" s="1309"/>
      <c r="CV53" s="1309">
        <v>66.3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09">
        <v>57.1</v>
      </c>
      <c r="BQ57" s="1309"/>
      <c r="BR57" s="1309"/>
      <c r="BS57" s="1309"/>
      <c r="BT57" s="1309"/>
      <c r="BU57" s="1309"/>
      <c r="BV57" s="1309"/>
      <c r="BW57" s="1309"/>
      <c r="BX57" s="1309">
        <v>57.5</v>
      </c>
      <c r="BY57" s="1309"/>
      <c r="BZ57" s="1309"/>
      <c r="CA57" s="1309"/>
      <c r="CB57" s="1309"/>
      <c r="CC57" s="1309"/>
      <c r="CD57" s="1309"/>
      <c r="CE57" s="1309"/>
      <c r="CF57" s="1309">
        <v>58.4</v>
      </c>
      <c r="CG57" s="1309"/>
      <c r="CH57" s="1309"/>
      <c r="CI57" s="1309"/>
      <c r="CJ57" s="1309"/>
      <c r="CK57" s="1309"/>
      <c r="CL57" s="1309"/>
      <c r="CM57" s="1309"/>
      <c r="CN57" s="1309">
        <v>61.8</v>
      </c>
      <c r="CO57" s="1309"/>
      <c r="CP57" s="1309"/>
      <c r="CQ57" s="1309"/>
      <c r="CR57" s="1309"/>
      <c r="CS57" s="1309"/>
      <c r="CT57" s="1309"/>
      <c r="CU57" s="1309"/>
      <c r="CV57" s="1309">
        <v>62.3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2</v>
      </c>
      <c r="BQ75" s="1309"/>
      <c r="BR75" s="1309"/>
      <c r="BS75" s="1309"/>
      <c r="BT75" s="1309"/>
      <c r="BU75" s="1309"/>
      <c r="BV75" s="1309"/>
      <c r="BW75" s="1309"/>
      <c r="BX75" s="1309">
        <v>1.6</v>
      </c>
      <c r="BY75" s="1309"/>
      <c r="BZ75" s="1309"/>
      <c r="CA75" s="1309"/>
      <c r="CB75" s="1309"/>
      <c r="CC75" s="1309"/>
      <c r="CD75" s="1309"/>
      <c r="CE75" s="1309"/>
      <c r="CF75" s="1309">
        <v>3.1</v>
      </c>
      <c r="CG75" s="1309"/>
      <c r="CH75" s="1309"/>
      <c r="CI75" s="1309"/>
      <c r="CJ75" s="1309"/>
      <c r="CK75" s="1309"/>
      <c r="CL75" s="1309"/>
      <c r="CM75" s="1309"/>
      <c r="CN75" s="1309">
        <v>5</v>
      </c>
      <c r="CO75" s="1309"/>
      <c r="CP75" s="1309"/>
      <c r="CQ75" s="1309"/>
      <c r="CR75" s="1309"/>
      <c r="CS75" s="1309"/>
      <c r="CT75" s="1309"/>
      <c r="CU75" s="1309"/>
      <c r="CV75" s="1309">
        <v>6.7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v>
      </c>
      <c r="BY79" s="1309"/>
      <c r="BZ79" s="1309"/>
      <c r="CA79" s="1309"/>
      <c r="CB79" s="1309"/>
      <c r="CC79" s="1309"/>
      <c r="CD79" s="1309"/>
      <c r="CE79" s="1309"/>
      <c r="CF79" s="1309">
        <v>5.6</v>
      </c>
      <c r="CG79" s="1309"/>
      <c r="CH79" s="1309"/>
      <c r="CI79" s="1309"/>
      <c r="CJ79" s="1309"/>
      <c r="CK79" s="1309"/>
      <c r="CL79" s="1309"/>
      <c r="CM79" s="1309"/>
      <c r="CN79" s="1309">
        <v>5.3</v>
      </c>
      <c r="CO79" s="1309"/>
      <c r="CP79" s="1309"/>
      <c r="CQ79" s="1309"/>
      <c r="CR79" s="1309"/>
      <c r="CS79" s="1309"/>
      <c r="CT79" s="1309"/>
      <c r="CU79" s="1309"/>
      <c r="CV79" s="1309">
        <v>5.8</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L+wslZseDiWWnl57hbTQBv53olpQJCa46HmGObZUVjImoaPK+ZZOXU/4pM667ehIlZf+HMmw8RQ5+Vc/o/V2g==" saltValue="O/tfCYf0Px5kRxT3GD2x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kTim0gMiczih4We4coSUYYGl70lYV7hpz3psLZAKl5nisGWLi3tM9HJ2JtemcKC/WOv8i3UC+vWnKjoMXG9Qgw==" saltValue="4fJiQzMuD8Xo9votZTDe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qO5x3isp4076RRsGNZGi9BksE8h/2ipLFIvdgEBsSxHz0c+OQS8fS1b0kZ4sftJVfZ95c01rN9+p5qI8vu0z+w==" saltValue="cD/g2skIfup+O4VTQax6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315267</v>
      </c>
      <c r="E3" s="162"/>
      <c r="F3" s="163">
        <v>287914</v>
      </c>
      <c r="G3" s="164"/>
      <c r="H3" s="165"/>
    </row>
    <row r="4" spans="1:8" x14ac:dyDescent="0.15">
      <c r="A4" s="166"/>
      <c r="B4" s="167"/>
      <c r="C4" s="168"/>
      <c r="D4" s="169">
        <v>163128</v>
      </c>
      <c r="E4" s="170"/>
      <c r="F4" s="171">
        <v>146531</v>
      </c>
      <c r="G4" s="172"/>
      <c r="H4" s="173"/>
    </row>
    <row r="5" spans="1:8" x14ac:dyDescent="0.15">
      <c r="A5" s="154" t="s">
        <v>545</v>
      </c>
      <c r="B5" s="159"/>
      <c r="C5" s="160"/>
      <c r="D5" s="161">
        <v>347840</v>
      </c>
      <c r="E5" s="162"/>
      <c r="F5" s="163">
        <v>237994</v>
      </c>
      <c r="G5" s="164"/>
      <c r="H5" s="165"/>
    </row>
    <row r="6" spans="1:8" x14ac:dyDescent="0.15">
      <c r="A6" s="166"/>
      <c r="B6" s="167"/>
      <c r="C6" s="168"/>
      <c r="D6" s="169">
        <v>219287</v>
      </c>
      <c r="E6" s="170"/>
      <c r="F6" s="171">
        <v>110361</v>
      </c>
      <c r="G6" s="172"/>
      <c r="H6" s="173"/>
    </row>
    <row r="7" spans="1:8" x14ac:dyDescent="0.15">
      <c r="A7" s="154" t="s">
        <v>546</v>
      </c>
      <c r="B7" s="159"/>
      <c r="C7" s="160"/>
      <c r="D7" s="161">
        <v>495003</v>
      </c>
      <c r="E7" s="162"/>
      <c r="F7" s="163">
        <v>267911</v>
      </c>
      <c r="G7" s="164"/>
      <c r="H7" s="165"/>
    </row>
    <row r="8" spans="1:8" x14ac:dyDescent="0.15">
      <c r="A8" s="166"/>
      <c r="B8" s="167"/>
      <c r="C8" s="168"/>
      <c r="D8" s="169">
        <v>281645</v>
      </c>
      <c r="E8" s="170"/>
      <c r="F8" s="171">
        <v>106425</v>
      </c>
      <c r="G8" s="172"/>
      <c r="H8" s="173"/>
    </row>
    <row r="9" spans="1:8" x14ac:dyDescent="0.15">
      <c r="A9" s="154" t="s">
        <v>547</v>
      </c>
      <c r="B9" s="159"/>
      <c r="C9" s="160"/>
      <c r="D9" s="161">
        <v>483288</v>
      </c>
      <c r="E9" s="162"/>
      <c r="F9" s="163">
        <v>228215</v>
      </c>
      <c r="G9" s="164"/>
      <c r="H9" s="165"/>
    </row>
    <row r="10" spans="1:8" x14ac:dyDescent="0.15">
      <c r="A10" s="166"/>
      <c r="B10" s="167"/>
      <c r="C10" s="168"/>
      <c r="D10" s="169">
        <v>340058</v>
      </c>
      <c r="E10" s="170"/>
      <c r="F10" s="171">
        <v>117571</v>
      </c>
      <c r="G10" s="172"/>
      <c r="H10" s="173"/>
    </row>
    <row r="11" spans="1:8" x14ac:dyDescent="0.15">
      <c r="A11" s="154" t="s">
        <v>548</v>
      </c>
      <c r="B11" s="159"/>
      <c r="C11" s="160"/>
      <c r="D11" s="161">
        <v>414418</v>
      </c>
      <c r="E11" s="162"/>
      <c r="F11" s="163">
        <v>264232</v>
      </c>
      <c r="G11" s="164"/>
      <c r="H11" s="165"/>
    </row>
    <row r="12" spans="1:8" x14ac:dyDescent="0.15">
      <c r="A12" s="166"/>
      <c r="B12" s="167"/>
      <c r="C12" s="174"/>
      <c r="D12" s="169">
        <v>274414</v>
      </c>
      <c r="E12" s="170"/>
      <c r="F12" s="171">
        <v>133959</v>
      </c>
      <c r="G12" s="172"/>
      <c r="H12" s="173"/>
    </row>
    <row r="13" spans="1:8" x14ac:dyDescent="0.15">
      <c r="A13" s="154"/>
      <c r="B13" s="159"/>
      <c r="C13" s="175"/>
      <c r="D13" s="176">
        <v>411163</v>
      </c>
      <c r="E13" s="177"/>
      <c r="F13" s="178">
        <v>257253</v>
      </c>
      <c r="G13" s="179"/>
      <c r="H13" s="165"/>
    </row>
    <row r="14" spans="1:8" x14ac:dyDescent="0.15">
      <c r="A14" s="166"/>
      <c r="B14" s="167"/>
      <c r="C14" s="168"/>
      <c r="D14" s="169">
        <v>255706</v>
      </c>
      <c r="E14" s="170"/>
      <c r="F14" s="171">
        <v>122969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15.19</v>
      </c>
      <c r="C19" s="180">
        <f>ROUND(VALUE(SUBSTITUTE(実質収支比率等に係る経年分析!G$48,"▲","-")),2)</f>
        <v>22.16</v>
      </c>
      <c r="D19" s="180">
        <f>ROUND(VALUE(SUBSTITUTE(実質収支比率等に係る経年分析!H$48,"▲","-")),2)</f>
        <v>17.8</v>
      </c>
      <c r="E19" s="180">
        <f>ROUND(VALUE(SUBSTITUTE(実質収支比率等に係る経年分析!I$48,"▲","-")),2)</f>
        <v>14.48</v>
      </c>
      <c r="F19" s="180">
        <f>ROUND(VALUE(SUBSTITUTE(実質収支比率等に係る経年分析!J$48,"▲","-")),2)</f>
        <v>16.05</v>
      </c>
    </row>
    <row r="20" spans="1:11" x14ac:dyDescent="0.15">
      <c r="A20" s="180" t="s">
        <v>54</v>
      </c>
      <c r="B20" s="180">
        <f>ROUND(VALUE(SUBSTITUTE(実質収支比率等に係る経年分析!F$47,"▲","-")),2)</f>
        <v>117.58</v>
      </c>
      <c r="C20" s="180">
        <f>ROUND(VALUE(SUBSTITUTE(実質収支比率等に係る経年分析!G$47,"▲","-")),2)</f>
        <v>126.39</v>
      </c>
      <c r="D20" s="180">
        <f>ROUND(VALUE(SUBSTITUTE(実質収支比率等に係る経年分析!H$47,"▲","-")),2)</f>
        <v>136.06</v>
      </c>
      <c r="E20" s="180">
        <f>ROUND(VALUE(SUBSTITUTE(実質収支比率等に係る経年分析!I$47,"▲","-")),2)</f>
        <v>129.82</v>
      </c>
      <c r="F20" s="180">
        <f>ROUND(VALUE(SUBSTITUTE(実質収支比率等に係る経年分析!J$47,"▲","-")),2)</f>
        <v>114.6</v>
      </c>
    </row>
    <row r="21" spans="1:11" x14ac:dyDescent="0.15">
      <c r="A21" s="180" t="s">
        <v>55</v>
      </c>
      <c r="B21" s="180">
        <f>IF(ISNUMBER(VALUE(SUBSTITUTE(実質収支比率等に係る経年分析!F$49,"▲","-"))),ROUND(VALUE(SUBSTITUTE(実質収支比率等に係る経年分析!F$49,"▲","-")),2),NA())</f>
        <v>-1.51</v>
      </c>
      <c r="C21" s="180">
        <f>IF(ISNUMBER(VALUE(SUBSTITUTE(実質収支比率等に係る経年分析!G$49,"▲","-"))),ROUND(VALUE(SUBSTITUTE(実質収支比率等に係る経年分析!G$49,"▲","-")),2),NA())</f>
        <v>7.09</v>
      </c>
      <c r="D21" s="180">
        <f>IF(ISNUMBER(VALUE(SUBSTITUTE(実質収支比率等に係る経年分析!H$49,"▲","-"))),ROUND(VALUE(SUBSTITUTE(実質収支比率等に係る経年分析!H$49,"▲","-")),2),NA())</f>
        <v>-5.15</v>
      </c>
      <c r="E21" s="180">
        <f>IF(ISNUMBER(VALUE(SUBSTITUTE(実質収支比率等に係る経年分析!I$49,"▲","-"))),ROUND(VALUE(SUBSTITUTE(実質収支比率等に係る経年分析!I$49,"▲","-")),2),NA())</f>
        <v>-13.37</v>
      </c>
      <c r="F21" s="180">
        <f>IF(ISNUMBER(VALUE(SUBSTITUTE(実質収支比率等に係る経年分析!J$49,"▲","-"))),ROUND(VALUE(SUBSTITUTE(実質収支比率等に係る経年分析!J$49,"▲","-")),2),NA())</f>
        <v>-9.8000000000000007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川上村後期高齢者医療事業特別会計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川上村水没者生活再建対策事業特別会計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川上村介護保険事業特別会計(サービス事業勘定)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川上村簡易水道事業特別会計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川上村国民健康保険事業特別会計(直診勘定)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15">
      <c r="A34" s="181" t="str">
        <f>IF(連結実質赤字比率に係る赤字・黒字の構成分析!C$36="",NA(),連結実質赤字比率に係る赤字・黒字の構成分析!C$36)</f>
        <v>川上村国民健康保険事業特別会計(事業勘定)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川上村介護保険事業特別会計(保険事業勘定)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2.0499999999999998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15.96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261</v>
      </c>
      <c r="E42" s="182"/>
      <c r="F42" s="182"/>
      <c r="G42" s="182">
        <f>'実質公債費比率（分子）の構造'!L$52</f>
        <v>222</v>
      </c>
      <c r="H42" s="182"/>
      <c r="I42" s="182"/>
      <c r="J42" s="182">
        <f>'実質公債費比率（分子）の構造'!M$52</f>
        <v>207</v>
      </c>
      <c r="K42" s="182"/>
      <c r="L42" s="182"/>
      <c r="M42" s="182">
        <f>'実質公債費比率（分子）の構造'!N$52</f>
        <v>217</v>
      </c>
      <c r="N42" s="182"/>
      <c r="O42" s="182"/>
      <c r="P42" s="182">
        <f>'実質公債費比率（分子）の構造'!O$52</f>
        <v>229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16</v>
      </c>
      <c r="C45" s="182"/>
      <c r="D45" s="182"/>
      <c r="E45" s="182">
        <f>'実質公債費比率（分子）の構造'!L$49</f>
        <v>12</v>
      </c>
      <c r="F45" s="182"/>
      <c r="G45" s="182"/>
      <c r="H45" s="182">
        <f>'実質公債費比率（分子）の構造'!M$49</f>
        <v>11</v>
      </c>
      <c r="I45" s="182"/>
      <c r="J45" s="182"/>
      <c r="K45" s="182">
        <f>'実質公債費比率（分子）の構造'!N$49</f>
        <v>6</v>
      </c>
      <c r="L45" s="182"/>
      <c r="M45" s="182"/>
      <c r="N45" s="182">
        <f>'実質公債費比率（分子）の構造'!O$49</f>
        <v>6</v>
      </c>
      <c r="O45" s="182"/>
      <c r="P45" s="182"/>
    </row>
    <row r="46" spans="1:16" x14ac:dyDescent="0.15">
      <c r="A46" s="182" t="s">
        <v>66</v>
      </c>
      <c r="B46" s="182">
        <f>'実質公債費比率（分子）の構造'!K$48</f>
        <v>73</v>
      </c>
      <c r="C46" s="182"/>
      <c r="D46" s="182"/>
      <c r="E46" s="182">
        <f>'実質公債費比率（分子）の構造'!L$48</f>
        <v>70</v>
      </c>
      <c r="F46" s="182"/>
      <c r="G46" s="182"/>
      <c r="H46" s="182">
        <f>'実質公債費比率（分子）の構造'!M$48</f>
        <v>72</v>
      </c>
      <c r="I46" s="182"/>
      <c r="J46" s="182"/>
      <c r="K46" s="182">
        <f>'実質公債費比率（分子）の構造'!N$48</f>
        <v>69</v>
      </c>
      <c r="L46" s="182"/>
      <c r="M46" s="182"/>
      <c r="N46" s="182">
        <f>'実質公債費比率（分子）の構造'!O$48</f>
        <v>70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186</v>
      </c>
      <c r="C49" s="182"/>
      <c r="D49" s="182"/>
      <c r="E49" s="182">
        <f>'実質公債費比率（分子）の構造'!L$45</f>
        <v>170</v>
      </c>
      <c r="F49" s="182"/>
      <c r="G49" s="182"/>
      <c r="H49" s="182">
        <f>'実質公債費比率（分子）の構造'!M$45</f>
        <v>202</v>
      </c>
      <c r="I49" s="182"/>
      <c r="J49" s="182"/>
      <c r="K49" s="182">
        <f>'実質公債費比率（分子）の構造'!N$45</f>
        <v>224</v>
      </c>
      <c r="L49" s="182"/>
      <c r="M49" s="182"/>
      <c r="N49" s="182">
        <f>'実質公債費比率（分子）の構造'!O$45</f>
        <v>244</v>
      </c>
      <c r="O49" s="182"/>
      <c r="P49" s="182"/>
    </row>
    <row r="50" spans="1:16" x14ac:dyDescent="0.15">
      <c r="A50" s="182" t="s">
        <v>70</v>
      </c>
      <c r="B50" s="182" t="e">
        <f>NA()</f>
        <v>#N/A</v>
      </c>
      <c r="C50" s="182">
        <f>IF(ISNUMBER('実質公債費比率（分子）の構造'!K$53),'実質公債費比率（分子）の構造'!K$53,NA())</f>
        <v>14</v>
      </c>
      <c r="D50" s="182" t="e">
        <f>NA()</f>
        <v>#N/A</v>
      </c>
      <c r="E50" s="182" t="e">
        <f>NA()</f>
        <v>#N/A</v>
      </c>
      <c r="F50" s="182">
        <f>IF(ISNUMBER('実質公債費比率（分子）の構造'!L$53),'実質公債費比率（分子）の構造'!L$53,NA())</f>
        <v>30</v>
      </c>
      <c r="G50" s="182" t="e">
        <f>NA()</f>
        <v>#N/A</v>
      </c>
      <c r="H50" s="182" t="e">
        <f>NA()</f>
        <v>#N/A</v>
      </c>
      <c r="I50" s="182">
        <f>IF(ISNUMBER('実質公債費比率（分子）の構造'!M$53),'実質公債費比率（分子）の構造'!M$53,NA())</f>
        <v>78</v>
      </c>
      <c r="J50" s="182" t="e">
        <f>NA()</f>
        <v>#N/A</v>
      </c>
      <c r="K50" s="182" t="e">
        <f>NA()</f>
        <v>#N/A</v>
      </c>
      <c r="L50" s="182">
        <f>IF(ISNUMBER('実質公債費比率（分子）の構造'!N$53),'実質公債費比率（分子）の構造'!N$53,NA())</f>
        <v>82</v>
      </c>
      <c r="M50" s="182" t="e">
        <f>NA()</f>
        <v>#N/A</v>
      </c>
      <c r="N50" s="182" t="e">
        <f>NA()</f>
        <v>#N/A</v>
      </c>
      <c r="O50" s="182">
        <f>IF(ISNUMBER('実質公債費比率（分子）の構造'!O$53),'実質公債費比率（分子）の構造'!O$53,NA())</f>
        <v>91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2215</v>
      </c>
      <c r="E56" s="181"/>
      <c r="F56" s="181"/>
      <c r="G56" s="181">
        <f>'将来負担比率（分子）の構造'!J$52</f>
        <v>2292</v>
      </c>
      <c r="H56" s="181"/>
      <c r="I56" s="181"/>
      <c r="J56" s="181">
        <f>'将来負担比率（分子）の構造'!K$52</f>
        <v>2414</v>
      </c>
      <c r="K56" s="181"/>
      <c r="L56" s="181"/>
      <c r="M56" s="181">
        <f>'将来負担比率（分子）の構造'!L$52</f>
        <v>2676</v>
      </c>
      <c r="N56" s="181"/>
      <c r="O56" s="181"/>
      <c r="P56" s="181">
        <f>'将来負担比率（分子）の構造'!M$52</f>
        <v>2840</v>
      </c>
    </row>
    <row r="57" spans="1:16" x14ac:dyDescent="0.15">
      <c r="A57" s="181" t="s">
        <v>41</v>
      </c>
      <c r="B57" s="181"/>
      <c r="C57" s="181"/>
      <c r="D57" s="181">
        <f>'将来負担比率（分子）の構造'!I$51</f>
        <v>21</v>
      </c>
      <c r="E57" s="181"/>
      <c r="F57" s="181"/>
      <c r="G57" s="181">
        <f>'将来負担比率（分子）の構造'!J$51</f>
        <v>21</v>
      </c>
      <c r="H57" s="181"/>
      <c r="I57" s="181"/>
      <c r="J57" s="181">
        <f>'将来負担比率（分子）の構造'!K$51</f>
        <v>233</v>
      </c>
      <c r="K57" s="181"/>
      <c r="L57" s="181"/>
      <c r="M57" s="181">
        <f>'将来負担比率（分子）の構造'!L$51</f>
        <v>217</v>
      </c>
      <c r="N57" s="181"/>
      <c r="O57" s="181"/>
      <c r="P57" s="181">
        <f>'将来負担比率（分子）の構造'!M$51</f>
        <v>153</v>
      </c>
    </row>
    <row r="58" spans="1:16" x14ac:dyDescent="0.15">
      <c r="A58" s="181" t="s">
        <v>40</v>
      </c>
      <c r="B58" s="181"/>
      <c r="C58" s="181"/>
      <c r="D58" s="181">
        <f>'将来負担比率（分子）の構造'!I$50</f>
        <v>6334</v>
      </c>
      <c r="E58" s="181"/>
      <c r="F58" s="181"/>
      <c r="G58" s="181">
        <f>'将来負担比率（分子）の構造'!J$50</f>
        <v>6393</v>
      </c>
      <c r="H58" s="181"/>
      <c r="I58" s="181"/>
      <c r="J58" s="181">
        <f>'将来負担比率（分子）の構造'!K$50</f>
        <v>6370</v>
      </c>
      <c r="K58" s="181"/>
      <c r="L58" s="181"/>
      <c r="M58" s="181">
        <f>'将来負担比率（分子）の構造'!L$50</f>
        <v>6078</v>
      </c>
      <c r="N58" s="181"/>
      <c r="O58" s="181"/>
      <c r="P58" s="181">
        <f>'将来負担比率（分子）の構造'!M$50</f>
        <v>5747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513</v>
      </c>
      <c r="C62" s="181"/>
      <c r="D62" s="181"/>
      <c r="E62" s="181">
        <f>'将来負担比率（分子）の構造'!J$45</f>
        <v>491</v>
      </c>
      <c r="F62" s="181"/>
      <c r="G62" s="181"/>
      <c r="H62" s="181">
        <f>'将来負担比率（分子）の構造'!K$45</f>
        <v>483</v>
      </c>
      <c r="I62" s="181"/>
      <c r="J62" s="181"/>
      <c r="K62" s="181">
        <f>'将来負担比率（分子）の構造'!L$45</f>
        <v>307</v>
      </c>
      <c r="L62" s="181"/>
      <c r="M62" s="181"/>
      <c r="N62" s="181">
        <f>'将来負担比率（分子）の構造'!M$45</f>
        <v>339</v>
      </c>
      <c r="O62" s="181"/>
      <c r="P62" s="181"/>
    </row>
    <row r="63" spans="1:16" x14ac:dyDescent="0.15">
      <c r="A63" s="181" t="s">
        <v>33</v>
      </c>
      <c r="B63" s="181">
        <f>'将来負担比率（分子）の構造'!I$44</f>
        <v>200</v>
      </c>
      <c r="C63" s="181"/>
      <c r="D63" s="181"/>
      <c r="E63" s="181">
        <f>'将来負担比率（分子）の構造'!J$44</f>
        <v>319</v>
      </c>
      <c r="F63" s="181"/>
      <c r="G63" s="181"/>
      <c r="H63" s="181">
        <f>'将来負担比率（分子）の構造'!K$44</f>
        <v>314</v>
      </c>
      <c r="I63" s="181"/>
      <c r="J63" s="181"/>
      <c r="K63" s="181">
        <f>'将来負担比率（分子）の構造'!L$44</f>
        <v>317</v>
      </c>
      <c r="L63" s="181"/>
      <c r="M63" s="181"/>
      <c r="N63" s="181">
        <f>'将来負担比率（分子）の構造'!M$44</f>
        <v>253</v>
      </c>
      <c r="O63" s="181"/>
      <c r="P63" s="181"/>
    </row>
    <row r="64" spans="1:16" x14ac:dyDescent="0.15">
      <c r="A64" s="181" t="s">
        <v>32</v>
      </c>
      <c r="B64" s="181">
        <f>'将来負担比率（分子）の構造'!I$43</f>
        <v>718</v>
      </c>
      <c r="C64" s="181"/>
      <c r="D64" s="181"/>
      <c r="E64" s="181">
        <f>'将来負担比率（分子）の構造'!J$43</f>
        <v>681</v>
      </c>
      <c r="F64" s="181"/>
      <c r="G64" s="181"/>
      <c r="H64" s="181">
        <f>'将来負担比率（分子）の構造'!K$43</f>
        <v>700</v>
      </c>
      <c r="I64" s="181"/>
      <c r="J64" s="181"/>
      <c r="K64" s="181">
        <f>'将来負担比率（分子）の構造'!L$43</f>
        <v>701</v>
      </c>
      <c r="L64" s="181"/>
      <c r="M64" s="181"/>
      <c r="N64" s="181">
        <f>'将来負担比率（分子）の構造'!M$43</f>
        <v>670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2282</v>
      </c>
      <c r="C66" s="181"/>
      <c r="D66" s="181"/>
      <c r="E66" s="181">
        <f>'将来負担比率（分子）の構造'!J$41</f>
        <v>2536</v>
      </c>
      <c r="F66" s="181"/>
      <c r="G66" s="181"/>
      <c r="H66" s="181">
        <f>'将来負担比率（分子）の構造'!K$41</f>
        <v>2654</v>
      </c>
      <c r="I66" s="181"/>
      <c r="J66" s="181"/>
      <c r="K66" s="181">
        <f>'将来負担比率（分子）の構造'!L$41</f>
        <v>2885</v>
      </c>
      <c r="L66" s="181"/>
      <c r="M66" s="181"/>
      <c r="N66" s="181">
        <f>'将来負担比率（分子）の構造'!M$41</f>
        <v>3110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1991</v>
      </c>
      <c r="C72" s="185">
        <f>基金残高に係る経年分析!G55</f>
        <v>1854</v>
      </c>
      <c r="D72" s="185">
        <f>基金残高に係る経年分析!H55</f>
        <v>1681</v>
      </c>
    </row>
    <row r="73" spans="1:16" x14ac:dyDescent="0.15">
      <c r="A73" s="184" t="s">
        <v>77</v>
      </c>
      <c r="B73" s="185">
        <f>基金残高に係る経年分析!F56</f>
        <v>180</v>
      </c>
      <c r="C73" s="185">
        <f>基金残高に係る経年分析!G56</f>
        <v>185</v>
      </c>
      <c r="D73" s="185">
        <f>基金残高に係る経年分析!H56</f>
        <v>189</v>
      </c>
    </row>
    <row r="74" spans="1:16" x14ac:dyDescent="0.15">
      <c r="A74" s="184" t="s">
        <v>78</v>
      </c>
      <c r="B74" s="185">
        <f>基金残高に係る経年分析!F57</f>
        <v>4120</v>
      </c>
      <c r="C74" s="185">
        <f>基金残高に係る経年分析!G57</f>
        <v>3930</v>
      </c>
      <c r="D74" s="185">
        <f>基金残高に係る経年分析!H57</f>
        <v>3756</v>
      </c>
    </row>
  </sheetData>
  <sheetProtection algorithmName="SHA-512" hashValue="As7BNS8ylsg8O1r7Ze+pA+/nrN3Xt+/kU7NwRpZQVcgXTNB77eIGvaIyGQDXYzH9pheGiTUEG+Qx7CjShC2qAA==" saltValue="s29DcXaxGbgd1cmdYVDP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2021-03-03T05:43:42Z</cp:lastPrinted>
  <dcterms:created xsi:type="dcterms:W3CDTF">2021-02-05T03:39:59Z</dcterms:created>
  <dcterms:modified xsi:type="dcterms:W3CDTF">2021-10-26T23:36:54Z</dcterms:modified>
  <cp:category/>
</cp:coreProperties>
</file>