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5816592-0CC6-46F4-943F-CE7C48C7CA86}"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<sst xmlns="http://schemas.openxmlformats.org/spreadsheetml/2006/main" count="2973" uniqueCount="1047">
  <si>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</si>
  <si>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</si>
  <si>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</si>
  <si>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</si>
  <si>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</si>
  <si>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</si>
  <si>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</si>
  <si>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</si>
  <si>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</si>
  <si>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</si>
  <si>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</si>
  <si>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</si>
  <si>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</si>
  <si>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</si>
  <si>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</si>
  <si>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</si>
  <si>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</si>
  <si>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</si>
  <si>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</si>
  <si>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</si>
  <si>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</si>
  <si>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</si>
  <si>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</si>
  <si>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</si>
  <si>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</si>
  <si>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</si>
  <si>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</si>
  <si>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</si>
  <si>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</si>
  <si>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</si>
  <si>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</si>
  <si>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</si>
  <si>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</si>
  <si>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</si>
  <si>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</si>
  <si>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</si>
  <si>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</si>
  <si>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</si>
  <si>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</si>
  <si>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</si>
  <si>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</si>
  <si>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</si>
  <si>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</si>
  <si>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</si>
  <si>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</si>
  <si>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</si>
  <si>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</si>
  <si>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</si>
  <si>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</si>
  <si>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</si>
  <si>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</si>
  <si>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</si>
  <si>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</si>
  <si>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</si>
  <si>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</si>
  <si>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</si>
  <si>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</si>
  <si>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</si>
  <si>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</si>
  <si>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</si>
  <si>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</si>
  <si>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</si>
  <si>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</si>
  <si>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</si>
  <si>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</si>
  <si>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</si>
  <si>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</si>
  <si>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</si>
  <si>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</si>
  <si>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</si>
  <si>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</si>
  <si>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</si>
  <si>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</si>
  <si>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</si>
  <si>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</si>
  <si>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</si>
  <si>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</si>
  <si>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</si>
  <si>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</si>
  <si>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</si>
  <si>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</si>
  <si>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</si>
  <si>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</si>
  <si>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</si>
  <si>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</si>
  <si>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</si>
  <si>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</si>
  <si>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</si>
  <si>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</si>
  <si>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</si>
  <si>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</si>
  <si>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</si>
  <si>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</si>
  <si>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</si>
  <si>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</si>
  <si>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</si>
  <si>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</si>
  <si>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</si>
  <si>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</si>
  <si>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</si>
  <si>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</si>
  <si>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</si>
  <si>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</si>
  <si>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</si>
  <si>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</si>
  <si>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</si>
  <si>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</si>
  <si>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</si>
  <si>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</si>
  <si>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</si>
  <si>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</si>
  <si>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</si>
  <si>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</si>
  <si>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</si>
  <si>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</si>
  <si>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</si>
  <si>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</si>
  <si>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</si>
  <si>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</si>
  <si>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</si>
  <si>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</si>
  <si>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</si>
  <si>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</si>
  <si>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</si>
  <si>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</si>
  <si>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</si>
  <si>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</si>
  <si>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</si>
  <si>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</si>
  <si>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</si>
  <si>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</si>
  <si>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</si>
  <si>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</si>
  <si>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</si>
  <si>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</si>
  <si>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</si>
  <si>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</si>
  <si>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</si>
  <si>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</si>
  <si>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</si>
  <si>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</si>
  <si>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</si>
  <si>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</si>
  <si>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</si>
  <si>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</si>
  <si>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</si>
  <si>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</si>
  <si>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</si>
  <si>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</si>
  <si>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</si>
  <si>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</si>
  <si>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</si>
  <si>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</si>
  <si>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</si>
  <si>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</si>
  <si>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</si>
  <si>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</si>
  <si>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</si>
  <si>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</si>
  <si>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</si>
  <si>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</si>
  <si>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</si>
  <si>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</si>
  <si>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</si>
  <si>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</si>
  <si>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</si>
  <si>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</si>
  <si>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</si>
  <si>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</si>
  <si>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</si>
  <si>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</si>
  <si>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</si>
  <si>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</si>
  <si>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</si>
  <si>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</si>
  <si>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</si>
  <si>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</si>
  <si>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</si>
  <si>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</si>
  <si>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</si>
  <si>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</si>
  <si>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</si>
  <si>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</si>
  <si>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</si>
  <si>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</si>
  <si>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</si>
  <si>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</si>
  <si>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</si>
  <si>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</si>
  <si>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</si>
  <si>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</si>
  <si>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</si>
  <si>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</si>
  <si>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</si>
  <si>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</si>
  <si>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</si>
  <si>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</si>
  <si>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</si>
  <si>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</si>
  <si>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</si>
  <si>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</si>
  <si>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</si>
  <si>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</si>
  <si>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</si>
  <si>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</si>
  <si>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</si>
  <si>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</si>
  <si>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</si>
  <si>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</si>
  <si>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</si>
  <si>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</si>
  <si>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</si>
  <si>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</si>
  <si>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</si>
  <si>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</si>
  <si>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</si>
  <si>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</si>
  <si>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</si>
  <si>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</si>
  <si>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</si>
  <si>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</si>
  <si>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</si>
  <si>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</si>
  <si>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</si>
  <si>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</si>
  <si>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</si>
  <si>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</si>
  <si>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</si>
  <si>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</si>
  <si>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</si>
  <si>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</si>
  <si>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</si>
  <si>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</si>
  <si>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</si>
  <si>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</si>
  <si>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</si>
  <si>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</si>
  <si>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</si>
  <si>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</si>
  <si>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</si>
  <si>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</si>
  <si>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</si>
  <si>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</si>
  <si>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</si>
  <si>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</si>
  <si>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</si>
  <si>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</si>
  <si>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</si>
  <si>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</si>
  <si>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</si>
  <si>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</si>
  <si>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</si>
  <si>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</si>
  <si>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</si>
  <si>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</si>
  <si>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</si>
  <si>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</si>
  <si>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</si>
  <si>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</si>
  <si>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</si>
  <si>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</si>
  <si>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</si>
  <si>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</si>
  <si>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</si>
  <si>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</si>
  <si>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</si>
  <si>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</si>
  <si>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</si>
  <si>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</si>
  <si>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</si>
  <si>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</si>
  <si>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</si>
  <si>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</si>
  <si>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</si>
  <si>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</si>
  <si>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</si>
  <si>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</si>
  <si>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</si>
  <si>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</si>
  <si>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</si>
  <si>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</si>
  <si>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</si>
  <si>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</si>
  <si>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</si>
  <si>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</si>
  <si>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</si>
  <si>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</si>
  <si>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</si>
  <si>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</si>
  <si>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</si>
  <si>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</si>
  <si>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</si>
  <si>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</si>
  <si>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</si>
  <si>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</si>
  <si>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</si>
  <si>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</si>
  <si>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</si>
  <si>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</si>
  <si>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</si>
  <si>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</si>
  <si>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</si>
  <si>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</si>
  <si>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</si>
  <si>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</si>
  <si>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</si>
  <si>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</si>
  <si>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</si>
  <si>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</si>
  <si>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</si>
  <si>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</si>
  <si>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</si>
  <si>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</si>
  <si>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</si>
  <si>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</si>
  <si>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</si>
  <si>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</si>
  <si>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</si>
  <si>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</si>
  <si>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</si>
  <si>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</si>
  <si>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</si>
  <si>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</si>
  <si>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</si>
  <si>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</si>
  <si>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</si>
  <si>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</si>
  <si>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</si>
  <si>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</si>
  <si>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</si>
  <si>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</si>
  <si>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</si>
  <si>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</si>
  <si>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</si>
  <si>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</si>
  <si>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</si>
  <si>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</si>
  <si>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</si>
  <si>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</si>
  <si>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</si>
  <si>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</si>
  <si>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</si>
  <si>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</si>
  <si>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</si>
  <si>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</si>
  <si>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</si>
  <si>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</si>
  <si>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</si>
  <si>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</si>
  <si>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</si>
  <si>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</si>
  <si>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</si>
  <si>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</si>
  <si>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</si>
  <si>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</si>
  <si>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</si>
  <si>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</si>
  <si>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</si>
  <si>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</si>
  <si>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</si>
  <si>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</si>
  <si>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</si>
  <si>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</si>
  <si>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</si>
  <si>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</si>
  <si>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</si>
  <si>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</si>
  <si>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</si>
  <si>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</si>
  <si>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</si>
  <si>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</si>
  <si>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</si>
  <si>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</si>
  <si>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</si>
  <si>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</si>
  <si>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</si>
  <si>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</si>
  <si>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</si>
  <si>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</si>
  <si>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</si>
  <si>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</si>
  <si>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</si>
  <si>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</si>
  <si>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</si>
  <si>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</si>
  <si>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</si>
  <si>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</si>
  <si>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</si>
  <si>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</si>
  <si>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</si>
  <si>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</si>
  <si>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</si>
  <si>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</si>
  <si>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</si>
  <si>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</si>
  <si>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</si>
  <si>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</si>
  <si>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</si>
  <si>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</si>
  <si>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</si>
  <si>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</si>
  <si>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</si>
  <si>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</si>
  <si>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</si>
  <si>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</si>
  <si>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</si>
  <si>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</si>
  <si>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</si>
  <si>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</si>
  <si>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</si>
  <si>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</si>
  <si>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</si>
  <si>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</si>
  <si>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</si>
  <si>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</si>
  <si>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</si>
  <si>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</si>
  <si>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</si>
  <si>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</si>
  <si>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</si>
  <si>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</si>
  <si>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</si>
  <si>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</si>
  <si>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</si>
  <si>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</si>
  <si>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</si>
  <si>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</si>
  <si>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</si>
  <si>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</si>
  <si>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</si>
  <si>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</si>
  <si>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</si>
  <si>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</si>
  <si>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</si>
  <si>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</si>
  <si>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</si>
  <si>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</si>
  <si>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</si>
  <si>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</si>
  <si>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</si>
  <si>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</si>
  <si>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</si>
  <si>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</si>
  <si>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</si>
  <si>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</si>
  <si>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</si>
  <si>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</si>
  <si>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</si>
  <si>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</si>
  <si>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</si>
  <si>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</si>
  <si>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</si>
  <si>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</si>
  <si>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</si>
  <si>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</si>
  <si>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</si>
  <si>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</si>
  <si>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</si>
  <si>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</si>
  <si>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</si>
  <si>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</si>
  <si>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</si>
  <si>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</si>
  <si>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</si>
  <si>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</si>
  <si>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</si>
  <si>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</si>
  <si>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</si>
  <si>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</si>
  <si>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</si>
  <si>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</si>
  <si>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</si>
  <si>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</si>
  <si>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</si>
  <si>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</si>
  <si>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</si>
  <si>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</si>
  <si>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</si>
  <si>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</si>
  <si>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</si>
  <si>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</si>
  <si>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</si>
  <si>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</si>
  <si>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</si>
  <si>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</si>
  <si>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</si>
  <si>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</si>
  <si>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</si>
  <si>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</si>
  <si>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</si>
  <si>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</si>
  <si>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</si>
  <si>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</si>
  <si>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</si>
  <si>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</si>
  <si>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</si>
  <si>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</si>
  <si>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</si>
  <si>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</si>
  <si>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</si>
  <si>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</si>
  <si>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</si>
  <si>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</si>
  <si>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</si>
  <si>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</si>
  <si>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</si>
  <si>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</si>
  <si>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</si>
  <si>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</si>
  <si>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</si>
  <si>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</si>
  <si>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</si>
  <si>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</si>
  <si>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</si>
  <si>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</si>
  <si>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</si>
  <si>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</si>
  <si>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</si>
  <si>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</si>
  <si>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</si>
  <si>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</si>
  <si>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</si>
  <si>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</si>
  <si>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</si>
  <si>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</si>
  <si>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</si>
  <si>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</si>
  <si>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</si>
  <si>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</si>
  <si>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</si>
  <si>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</si>
  <si>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</si>
  <si>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</si>
  <si>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</si>
  <si>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</si>
  <si>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</si>
  <si>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</si>
  <si>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</si>
  <si>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</si>
  <si>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</si>
  <si>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</si>
  <si>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</si>
  <si>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</si>
  <si>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</si>
  <si>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</si>
  <si>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</si>
  <si>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</si>
  <si>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</si>
  <si>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</si>
  <si>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</si>
  <si>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</si>
  <si>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</si>
  <si>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</si>
  <si>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</si>
  <si>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</si>
  <si>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</si>
  <si>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</si>
  <si>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</si>
  <si>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</si>
  <si>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</si>
  <si>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</si>
  <si>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</si>
  <si>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</si>
  <si>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</si>
  <si>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</si>
  <si>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</si>
  <si>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</si>
  <si>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</si>
  <si>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</si>
  <si>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</si>
  <si>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</si>
  <si>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</si>
  <si>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</si>
  <si>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</si>
  <si>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</si>
  <si>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</si>
  <si>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</si>
  <si>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</si>
  <si>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</si>
  <si>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</si>
  <si>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</si>
  <si>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</si>
  <si>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</si>
  <si>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</si>
  <si>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</si>
  <si>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</si>
  <si>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</si>
  <si>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</si>
  <si>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</si>
  <si>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</si>
  <si>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</si>
  <si>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</si>
  <si>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</si>
  <si>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</si>
  <si>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</si>
  <si>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</si>
  <si>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</si>
  <si>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</si>
  <si>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</si>
  <si>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</si>
  <si>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</si>
  <si>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</si>
  <si>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</si>
  <si>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</si>
  <si>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</si>
  <si>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</si>
  <si>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</si>
  <si>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</si>
  <si>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</si>
  <si>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</si>
  <si>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</si>
  <si>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</si>
  <si>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</si>
  <si>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</si>
  <si>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</si>
  <si>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</si>
  <si>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</si>
  <si>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</si>
  <si>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</si>
  <si>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</si>
  <si>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</si>
  <si>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</si>
  <si>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</si>
  <si>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</si>
  <si>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</si>
  <si>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</si>
  <si>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</si>
  <si>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</si>
  <si>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</si>
  <si>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</si>
  <si>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</si>
  <si>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</si>
  <si>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</si>
  <si>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</si>
  <si>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</si>
  <si>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</si>
  <si>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</si>
  <si>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</si>
  <si>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</si>
  <si>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</si>
  <si>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</si>
  <si>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</si>
  <si>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</si>
  <si>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</si>
  <si>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</si>
  <si>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</si>
  <si>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</si>
  <si>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</si>
  <si>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</si>
  <si>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</si>
  <si>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</si>
  <si>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</si>
  <si>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</si>
  <si>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</si>
  <si>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</si>
  <si>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</si>
  <si>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</si>
  <si>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</si>
  <si>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</si>
  <si>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</si>
  <si>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</si>
  <si>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</si>
  <si>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</si>
  <si>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</si>
  <si>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</si>
  <si>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</si>
  <si>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</si>
  <si>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</si>
  <si>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</si>
  <si>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</si>
  <si>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</si>
  <si>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</si>
  <si>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</si>
  <si>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</si>
  <si>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</si>
  <si>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</si>
  <si>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</si>
  <si>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</si>
  <si>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</si>
  <si>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</si>
  <si>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</si>
  <si>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</si>
  <si>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</si>
  <si>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</si>
  <si>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</si>
  <si>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</si>
  <si>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</si>
  <si>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</si>
  <si>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</si>
  <si>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</si>
  <si>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</si>
  <si>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</si>
  <si>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</si>
  <si>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</si>
  <si>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</si>
  <si>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</si>
  <si>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</si>
  <si>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</si>
  <si>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</si>
  <si>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</si>
  <si>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</si>
  <si>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</si>
  <si>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</si>
  <si>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</si>
  <si>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</si>
  <si>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</si>
  <si>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</si>
  <si>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</si>
  <si>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</si>
  <si>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</si>
  <si>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</si>
  <si>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</si>
  <si>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</si>
  <si>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</si>
  <si>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</si>
  <si>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</si>
  <si>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</si>
  <si>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</si>
  <si>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</si>
  <si>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</si>
  <si>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</si>
  <si>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</si>
  <si>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</si>
  <si>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</si>
  <si>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</si>
  <si>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</si>
  <si>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</si>
  <si>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</si>
  <si>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</si>
  <si>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</si>
  <si>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</si>
  <si>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</si>
  <si>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</si>
  <si>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</si>
  <si>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</si>
  <si>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</si>
  <si>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</si>
  <si>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</si>
  <si>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</si>
  <si>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</si>
  <si>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</si>
  <si>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</si>
  <si>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</si>
  <si>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</si>
  <si>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</si>
  <si>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</si>
  <si>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</si>
  <si>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</si>
  <si>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</si>
  <si>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</si>
  <si>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</si>
  <si>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</si>
  <si>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</si>
  <si>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</si>
  <si>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</si>
  <si>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</si>
  <si>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</si>
  <si>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</si>
  <si>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</si>
  <si>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</si>
  <si>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</si>
  <si>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</si>
  <si>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</si>
  <si>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</si>
  <si>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</si>
  <si>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</si>
  <si>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</si>
  <si>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</si>
  <si>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</si>
  <si>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</si>
  <si>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</si>
  <si>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</si>
  <si>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</si>
  <si>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</si>
  <si>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</si>
  <si>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</si>
  <si>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</si>
  <si>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</si>
  <si>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</si>
  <si>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</si>
  <si>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</si>
  <si>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</si>
  <si>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</si>
  <si>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</si>
  <si>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</si>
  <si>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</si>
  <si>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</si>
  <si>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</si>
  <si>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</si>
  <si>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</si>
  <si>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</si>
  <si>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</si>
  <si>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</si>
  <si>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</si>
  <si>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</si>
  <si>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</si>
  <si>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</si>
  <si>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</si>
  <si>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</si>
  <si>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</si>
  <si>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</si>
  <si>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</si>
  <si>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</si>
  <si>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</si>
  <si>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</si>
  <si>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</si>
  <si>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</si>
  <si>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</si>
  <si>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</si>
  <si>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</si>
  <si>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</si>
  <si>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</si>
  <si>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</si>
  <si>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</si>
  <si>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</si>
  <si>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</si>
  <si>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</si>
  <si>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</si>
  <si>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</si>
  <si>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</si>
  <si>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</si>
  <si>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</si>
  <si>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</si>
  <si>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</si>
  <si>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</si>
  <si>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</si>
  <si>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</si>
  <si>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</si>
  <si>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</si>
  <si>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</si>
  <si>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</si>
  <si>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</si>
  <si>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</si>
  <si>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</si>
  <si>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</si>
  <si>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</si>
  <si>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</si>
  <si>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</si>
  <si>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</si>
  <si>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</si>
  <si>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</si>
  <si>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</si>
  <si>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</si>
  <si>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</si>
  <si>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</si>
  <si>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</si>
  <si>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</si>
  <si>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</si>
  <si>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</si>
  <si>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</si>
  <si>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</si>
  <si>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</si>
  <si>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</si>
  <si>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</si>
  <si>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</si>
  <si>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</si>
  <si>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</si>
  <si>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</si>
  <si>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</si>
  <si>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</si>
  <si>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</si>
  <si>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</si>
  <si>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</si>
  <si>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</si>
  <si>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</si>
  <si>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</si>
  <si>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</si>
  <si>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</si>
  <si>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</si>
  <si>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</si>
  <si>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</si>
  <si>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</si>
  <si>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</si>
  <si>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</si>
  <si>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</si>
  <si>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</si>
  <si>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</si>
  <si>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</si>
  <si>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</si>
  <si>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</si>
  <si>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</si>
  <si>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</si>
  <si>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</si>
  <si>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</si>
  <si>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</si>
  <si>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</si>
  <si>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</si>
  <si>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</si>
  <si>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</si>
  <si>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</si>
  <si>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</si>
  <si>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</si>
  <si>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</si>
  <si>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</si>
  <si>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</si>
  <si>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</si>
  <si>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</si>
  <si>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</si>
  <si>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</si>
  <si>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</si>
  <si>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</si>
  <si>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</si>
  <si>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</si>
  <si>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</si>
  <si>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</si>
  <si>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</si>
  <si>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</si>
  <si>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</si>
  <si>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</si>
  <si>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</si>
  <si>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</si>
  <si>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</si>
  <si>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</si>
  <si>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</si>
  <si>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</si>
  <si>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</si>
  <si>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</si>
  <si>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</si>
  <si>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</si>
  <si>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</si>
  <si>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</si>
  <si>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</si>
  <si>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</si>
  <si>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</si>
  <si>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</si>
  <si>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</si>
  <si>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</si>
  <si>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</si>
  <si>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</si>
  <si>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</si>
  <si>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</si>
  <si>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</si>
  <si>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</si>
  <si>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</si>
  <si>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</si>
  <si>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</si>
  <si>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</si>
  <si>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</si>
  <si>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</si>
  <si>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</si>
  <si>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</si>
  <si>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</si>
  <si>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</si>
  <si>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</si>
  <si>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</si>
  <si>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</si>
  <si>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</si>
  <si>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</si>
  <si>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</si>
  <si>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</si>
  <si>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</si>
  <si>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</si>
  <si>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</si>
  <si>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</si>
  <si>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</si>
  <si>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</si>
  <si>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</si>
  <si>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</si>
  <si>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</si>
  <si>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</si>
  <si>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</si>
  <si>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</si>
  <si>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</si>
  <si>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</si>
  <si>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</si>
  <si>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</si>
  <si>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</si>
  <si>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</si>
  <si>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</si>
  <si>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</si>
  <si>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</si>
  <si>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</si>
  <si>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</si>
  <si>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</si>
  <si>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</si>
  <si>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</si>
  <si>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</si>
  <si>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</si>
  <si>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</si>
  <si>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</si>
  <si>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</si>
  <si>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</si>
  <si>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</si>
  <si>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</si>
  <si>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</si>
  <si>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</si>
  <si>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</si>
  <si>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</si>
  <si>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</si>
  <si>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</si>
  <si>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</si>
  <si>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</si>
  <si>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</si>
  <si>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</si>
  <si>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</si>
  <si>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</si>
  <si>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</si>
  <si>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</si>
  <si>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</si>
  <si>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</si>
  <si>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</si>
  <si>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</si>
  <si>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</si>
  <si>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</si>
  <si>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</si>
  <si>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</si>
  <si>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</si>
  <si>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</si>
  <si>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</si>
  <si>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</si>
  <si>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</si>
  <si>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</si>
  <si>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</si>
  <si>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</si>
  <si>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</si>
  <si>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</si>
  <si>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</si>
  <si>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</si>
  <si>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</si>
  <si>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</si>
  <si>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</si>
  <si>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</si>
  <si>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</si>
  <si>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</si>
  <si>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</si>
  <si>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</si>
  <si>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</si>
  <si>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</si>
  <si>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</si>
  <si>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</si>
  <si>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</si>
  <si>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</si>
  <si>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</si>
  <si>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</si>
  <si>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</si>
  <si>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</si>
  <si>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</si>
  <si>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錦織病院</t>
    <phoneticPr fontId="3"/>
  </si>
  <si>
    <t>〒634-0004 橿原市木原町７７の１</t>
    <phoneticPr fontId="3"/>
  </si>
  <si>
    <t>〇</t>
  </si>
  <si>
    <t>医療法人</t>
  </si>
  <si>
    <t>肛門外科</t>
  </si>
  <si>
    <t>一般病棟特別入院基本料</t>
  </si>
  <si>
    <t>ＤＰＣ病院ではない</t>
  </si>
  <si>
    <t>-</t>
    <phoneticPr fontId="3"/>
  </si>
  <si>
    <t>病棟3階4階</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</si>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</sst>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44&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30</v>
      </c>
      <c r="K99" s="237" t="str">
        <f>IF(OR(COUNTIF(L99:L99,"未確認")&gt;0,COUNTIF(L99:L99,"~*")&gt;0),"※","")</f>
        <v/>
      </c>
      <c r="L99" s="258">
        <v>30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30</v>
      </c>
      <c r="K101" s="237" t="str">
        <f>IF(OR(COUNTIF(L101:L101,"未確認")&gt;0,COUNTIF(L101:L101,"~*")&gt;0),"※","")</f>
        <v/>
      </c>
      <c r="L101" s="258">
        <v>30</v>
      </c>
    </row>
    <row r="102" spans="1:22" s="83" customFormat="1" ht="34.5" customHeight="1">
      <c r="A102" s="244" t="s">
        <v>610</v>
      </c>
      <c r="B102" s="84"/>
      <c r="C102" s="376"/>
      <c r="D102" s="378"/>
      <c r="E102" s="316" t="s">
        <v>612</v>
      </c>
      <c r="F102" s="317"/>
      <c r="G102" s="317"/>
      <c r="H102" s="318"/>
      <c r="I102" s="419"/>
      <c r="J102" s="256">
        <f t="shared" si="0"/>
        <v>30</v>
      </c>
      <c r="K102" s="237" t="str">
        <f t="shared" ref="K102:K111" si="1">IF(OR(COUNTIF(L101:L101,"未確認")&gt;0,COUNTIF(L101:L101,"~*")&gt;0),"※","")</f>
        <v/>
      </c>
      <c r="L102" s="258">
        <v>30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30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v>
      </c>
      <c r="K269" s="81" t="str">
        <f t="shared" si="8"/>
        <v/>
      </c>
      <c r="L269" s="147">
        <v>2</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0.8</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1.3</v>
      </c>
      <c r="K274" s="81" t="str">
        <f t="shared" si="8"/>
        <v/>
      </c>
      <c r="L274" s="148">
        <v>1.3</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1</v>
      </c>
      <c r="K284" s="81" t="str">
        <f t="shared" si="8"/>
        <v/>
      </c>
      <c r="L284" s="148">
        <v>1</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0.2</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7</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5.9</v>
      </c>
      <c r="M298" s="148">
        <v>0.4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4</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2</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5</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2.2999999999999998</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738</v>
      </c>
      <c r="K392" s="81" t="str">
        <f t="shared" ref="K392:K397" si="11">IF(OR(COUNTIF(L392:L392,"未確認")&gt;0,COUNTIF(L392:L392,"~*")&gt;0),"※","")</f>
        <v/>
      </c>
      <c r="L392" s="147">
        <v>738</v>
      </c>
    </row>
    <row r="393" spans="1:22" s="83" customFormat="1" ht="34.5" customHeight="1">
      <c r="A393" s="249" t="s">
        <v>773</v>
      </c>
      <c r="B393" s="84"/>
      <c r="C393" s="369"/>
      <c r="D393" s="379"/>
      <c r="E393" s="319" t="s">
        <v>224</v>
      </c>
      <c r="F393" s="320"/>
      <c r="G393" s="320"/>
      <c r="H393" s="321"/>
      <c r="I393" s="342"/>
      <c r="J393" s="140">
        <f t="shared" si="10"/>
        <v>738</v>
      </c>
      <c r="K393" s="81" t="str">
        <f t="shared" si="11"/>
        <v/>
      </c>
      <c r="L393" s="147">
        <v>738</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3667</v>
      </c>
      <c r="K396" s="81" t="str">
        <f t="shared" si="11"/>
        <v/>
      </c>
      <c r="L396" s="147">
        <v>3667</v>
      </c>
    </row>
    <row r="397" spans="1:22" s="83" customFormat="1" ht="34.5" customHeight="1">
      <c r="A397" s="250" t="s">
        <v>777</v>
      </c>
      <c r="B397" s="119"/>
      <c r="C397" s="369"/>
      <c r="D397" s="319" t="s">
        <v>228</v>
      </c>
      <c r="E397" s="320"/>
      <c r="F397" s="320"/>
      <c r="G397" s="320"/>
      <c r="H397" s="321"/>
      <c r="I397" s="343"/>
      <c r="J397" s="140">
        <f t="shared" si="10"/>
        <v>741</v>
      </c>
      <c r="K397" s="81" t="str">
        <f t="shared" si="11"/>
        <v/>
      </c>
      <c r="L397" s="147">
        <v>741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738</v>
      </c>
      <c r="K405" s="81" t="str">
        <f t="shared" ref="K405:K422" si="13">IF(OR(COUNTIF(L405:L405,"未確認")&gt;0,COUNTIF(L405:L405,"~*")&gt;0),"※","")</f>
        <v/>
      </c>
      <c r="L405" s="147">
        <v>738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738</v>
      </c>
      <c r="K407" s="81" t="str">
        <f t="shared" si="13"/>
        <v/>
      </c>
      <c r="L407" s="147">
        <v>738</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741</v>
      </c>
      <c r="K413" s="81" t="str">
        <f t="shared" si="13"/>
        <v/>
      </c>
      <c r="L413" s="147">
        <v>741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741</v>
      </c>
      <c r="K415" s="81" t="str">
        <f t="shared" si="13"/>
        <v/>
      </c>
      <c r="L415" s="147">
        <v>741</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741</v>
      </c>
      <c r="K430" s="193" t="str">
        <f>IF(OR(COUNTIF(L430:L430,"未確認")&gt;0,COUNTIF(L430:L430,"~*")&gt;0),"※","")</f>
        <v/>
      </c>
      <c r="L430" s="147">
        <v>741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741</v>
      </c>
      <c r="K433" s="193" t="str">
        <f>IF(OR(COUNTIF(L433:L433,"未確認")&gt;0,COUNTIF(L433:L433,"~*")&gt;0),"※","")</f>
        <v/>
      </c>
      <c r="L433" s="147">
        <v>741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t="s">
        <v>540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55</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03501E9-A3DD-4E48-B7F4-ADE4B5B8FA7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2019-12-23T01:00:01Z</dcterms:modified>
</cp:coreProperties>
</file>