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B414FED-43B9-40CB-BBAD-0833FB08A91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<sst xmlns="http://schemas.openxmlformats.org/spreadsheetml/2006/main" count="3420" uniqueCount="1056">
  <si>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</si>
  <si>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</si>
  <si>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</si>
  <si>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</si>
  <si>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</si>
  <si>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</si>
  <si>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</si>
  <si>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</si>
  <si>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</si>
  <si>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</si>
  <si>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</si>
  <si>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</si>
  <si>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</si>
  <si>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</si>
  <si>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</si>
  <si>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</si>
  <si>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</si>
  <si>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</si>
  <si>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</si>
  <si>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</si>
  <si>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</si>
  <si>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</si>
  <si>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</si>
  <si>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</si>
  <si>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</si>
  <si>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</si>
  <si>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</si>
  <si>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</si>
  <si>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</si>
  <si>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</si>
  <si>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</si>
  <si>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</si>
  <si>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</si>
  <si>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</si>
  <si>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</si>
  <si>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</si>
  <si>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</si>
  <si>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</si>
  <si>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</si>
  <si>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</si>
  <si>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</si>
  <si>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</si>
  <si>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</si>
  <si>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</si>
  <si>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</si>
  <si>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</si>
  <si>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</si>
  <si>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</si>
  <si>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</si>
  <si>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</si>
  <si>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</si>
  <si>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</si>
  <si>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</si>
  <si>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</si>
  <si>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</si>
  <si>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</si>
  <si>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</si>
  <si>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</si>
  <si>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</si>
  <si>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</si>
  <si>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</si>
  <si>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</si>
  <si>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</si>
  <si>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</si>
  <si>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</si>
  <si>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</si>
  <si>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</si>
  <si>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</si>
  <si>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</si>
  <si>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</si>
  <si>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</si>
  <si>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</si>
  <si>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</si>
  <si>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</si>
  <si>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</si>
  <si>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</si>
  <si>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</si>
  <si>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</si>
  <si>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</si>
  <si>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</si>
  <si>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</si>
  <si>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</si>
  <si>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</si>
  <si>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</si>
  <si>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</si>
  <si>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</si>
  <si>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</si>
  <si>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</si>
  <si>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</si>
  <si>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</si>
  <si>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</si>
  <si>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</si>
  <si>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</si>
  <si>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</si>
  <si>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</si>
  <si>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</si>
  <si>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</si>
  <si>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</si>
  <si>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</si>
  <si>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</si>
  <si>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</si>
  <si>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</si>
  <si>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</si>
  <si>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</si>
  <si>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</si>
  <si>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</si>
  <si>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</si>
  <si>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</si>
  <si>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</si>
  <si>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</si>
  <si>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</si>
  <si>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</si>
  <si>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</si>
  <si>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</si>
  <si>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</si>
  <si>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</si>
  <si>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</si>
  <si>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</si>
  <si>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</si>
  <si>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</si>
  <si>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</si>
  <si>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</si>
  <si>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</si>
  <si>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</si>
  <si>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</si>
  <si>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</si>
  <si>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</si>
  <si>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</si>
  <si>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</si>
  <si>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</si>
  <si>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</si>
  <si>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</si>
  <si>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</si>
  <si>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</si>
  <si>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</si>
  <si>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</si>
  <si>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</si>
  <si>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</si>
  <si>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</si>
  <si>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</si>
  <si>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</si>
  <si>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</si>
  <si>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</si>
  <si>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</si>
  <si>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</si>
  <si>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</si>
  <si>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</si>
  <si>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</si>
  <si>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</si>
  <si>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</si>
  <si>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</si>
  <si>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</si>
  <si>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</si>
  <si>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</si>
  <si>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</si>
  <si>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</si>
  <si>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</si>
  <si>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</si>
  <si>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</si>
  <si>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</si>
  <si>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</si>
  <si>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</si>
  <si>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</si>
  <si>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</si>
  <si>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</si>
  <si>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</si>
  <si>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</si>
  <si>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</si>
  <si>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</si>
  <si>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</si>
  <si>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</si>
  <si>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</si>
  <si>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</si>
  <si>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</si>
  <si>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</si>
  <si>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</si>
  <si>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</si>
  <si>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</si>
  <si>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</si>
  <si>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</si>
  <si>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</si>
  <si>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</si>
  <si>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</si>
  <si>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</si>
  <si>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</si>
  <si>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</si>
  <si>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</si>
  <si>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</si>
  <si>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</si>
  <si>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</si>
  <si>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</si>
  <si>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</si>
  <si>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</si>
  <si>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</si>
  <si>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</si>
  <si>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</si>
  <si>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</si>
  <si>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</si>
  <si>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</si>
  <si>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</si>
  <si>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</si>
  <si>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</si>
  <si>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</si>
  <si>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</si>
  <si>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</si>
  <si>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</si>
  <si>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</si>
  <si>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</si>
  <si>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</si>
  <si>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</si>
  <si>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</si>
  <si>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</si>
  <si>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</si>
  <si>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</si>
  <si>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</si>
  <si>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</si>
  <si>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</si>
  <si>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</si>
  <si>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</si>
  <si>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</si>
  <si>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</si>
  <si>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</si>
  <si>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</si>
  <si>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</si>
  <si>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</si>
  <si>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</si>
  <si>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</si>
  <si>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</si>
  <si>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</si>
  <si>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</si>
  <si>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</si>
  <si>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</si>
  <si>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</si>
  <si>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</si>
  <si>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</si>
  <si>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</si>
  <si>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</si>
  <si>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</si>
  <si>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</si>
  <si>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</si>
  <si>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</si>
  <si>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</si>
  <si>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</si>
  <si>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</si>
  <si>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</si>
  <si>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</si>
  <si>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</si>
  <si>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</si>
  <si>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</si>
  <si>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</si>
  <si>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</si>
  <si>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</si>
  <si>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</si>
  <si>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</si>
  <si>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</si>
  <si>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</si>
  <si>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</si>
  <si>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</si>
  <si>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</si>
  <si>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</si>
  <si>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</si>
  <si>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</si>
  <si>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</si>
  <si>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</si>
  <si>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</si>
  <si>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</si>
  <si>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</si>
  <si>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</si>
  <si>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</si>
  <si>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</si>
  <si>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</si>
  <si>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</si>
  <si>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</si>
  <si>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</si>
  <si>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</si>
  <si>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</si>
  <si>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</si>
  <si>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</si>
  <si>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</si>
  <si>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</si>
  <si>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</si>
  <si>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</si>
  <si>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</si>
  <si>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</si>
  <si>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</si>
  <si>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</si>
  <si>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</si>
  <si>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</si>
  <si>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</si>
  <si>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</si>
  <si>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</si>
  <si>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</si>
  <si>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</si>
  <si>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</si>
  <si>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</si>
  <si>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</si>
  <si>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</si>
  <si>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</si>
  <si>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</si>
  <si>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</si>
  <si>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</si>
  <si>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</si>
  <si>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</si>
  <si>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</si>
  <si>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</si>
  <si>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</si>
  <si>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</si>
  <si>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</si>
  <si>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</si>
  <si>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</si>
  <si>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</si>
  <si>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</si>
  <si>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</si>
  <si>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</si>
  <si>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</si>
  <si>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</si>
  <si>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</si>
  <si>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</si>
  <si>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</si>
  <si>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</si>
  <si>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</si>
  <si>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</si>
  <si>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</si>
  <si>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</si>
  <si>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</si>
  <si>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</si>
  <si>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</si>
  <si>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</si>
  <si>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</si>
  <si>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</si>
  <si>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</si>
  <si>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</si>
  <si>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</si>
  <si>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</si>
  <si>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</si>
  <si>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</si>
  <si>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</si>
  <si>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</si>
  <si>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</si>
  <si>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</si>
  <si>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</si>
  <si>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</si>
  <si>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</si>
  <si>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</si>
  <si>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</si>
  <si>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</si>
  <si>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</si>
  <si>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</si>
  <si>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</si>
  <si>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</si>
  <si>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</si>
  <si>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</si>
  <si>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</si>
  <si>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</si>
  <si>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</si>
  <si>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</si>
  <si>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</si>
  <si>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</si>
  <si>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</si>
  <si>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</si>
  <si>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</si>
  <si>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</si>
  <si>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</si>
  <si>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</si>
  <si>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</si>
  <si>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</si>
  <si>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</si>
  <si>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</si>
  <si>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</si>
  <si>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</si>
  <si>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</si>
  <si>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</si>
  <si>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</si>
  <si>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</si>
  <si>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</si>
  <si>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</si>
  <si>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</si>
  <si>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</si>
  <si>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</si>
  <si>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</si>
  <si>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</si>
  <si>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</si>
  <si>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</si>
  <si>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</si>
  <si>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</si>
  <si>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</si>
  <si>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</si>
  <si>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</si>
  <si>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</si>
  <si>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</si>
  <si>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</si>
  <si>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</si>
  <si>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</si>
  <si>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</si>
  <si>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</si>
  <si>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</si>
  <si>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</si>
  <si>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</si>
  <si>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</si>
  <si>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</si>
  <si>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</si>
  <si>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</si>
  <si>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</si>
  <si>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</si>
  <si>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</si>
  <si>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</si>
  <si>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</si>
  <si>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</si>
  <si>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</si>
  <si>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</si>
  <si>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</si>
  <si>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</si>
  <si>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</si>
  <si>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</si>
  <si>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</si>
  <si>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</si>
  <si>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</si>
  <si>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</si>
  <si>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</si>
  <si>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</si>
  <si>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</si>
  <si>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</si>
  <si>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</si>
  <si>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</si>
  <si>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</si>
  <si>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</si>
  <si>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</si>
  <si>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</si>
  <si>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</si>
  <si>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</si>
  <si>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</si>
  <si>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</si>
  <si>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</si>
  <si>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</si>
  <si>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</si>
  <si>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</si>
  <si>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</si>
  <si>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</si>
  <si>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</si>
  <si>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</si>
  <si>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</si>
  <si>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</si>
  <si>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</si>
  <si>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</si>
  <si>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</si>
  <si>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</si>
  <si>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</si>
  <si>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</si>
  <si>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</si>
  <si>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</si>
  <si>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</si>
  <si>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</si>
  <si>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</si>
  <si>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</si>
  <si>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</si>
  <si>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</si>
  <si>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</si>
  <si>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</si>
  <si>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</si>
  <si>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</si>
  <si>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</si>
  <si>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</si>
  <si>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</si>
  <si>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</si>
  <si>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</si>
  <si>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</si>
  <si>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</si>
  <si>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</si>
  <si>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</si>
  <si>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</si>
  <si>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</si>
  <si>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</si>
  <si>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</si>
  <si>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</si>
  <si>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</si>
  <si>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</si>
  <si>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</si>
  <si>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</si>
  <si>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</si>
  <si>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</si>
  <si>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</si>
  <si>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</si>
  <si>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</si>
  <si>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</si>
  <si>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</si>
  <si>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</si>
  <si>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</si>
  <si>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</si>
  <si>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</si>
  <si>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</si>
  <si>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</si>
  <si>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</si>
  <si>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</si>
  <si>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</si>
  <si>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</si>
  <si>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</si>
  <si>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</si>
  <si>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</si>
  <si>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</si>
  <si>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</si>
  <si>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</si>
  <si>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</si>
  <si>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</si>
  <si>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</si>
  <si>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</si>
  <si>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</si>
  <si>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</si>
  <si>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</si>
  <si>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</si>
  <si>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</si>
  <si>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</si>
  <si>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</si>
  <si>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</si>
  <si>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</si>
  <si>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</si>
  <si>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</si>
  <si>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</si>
  <si>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</si>
  <si>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</si>
  <si>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</si>
  <si>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</si>
  <si>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</si>
  <si>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</si>
  <si>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</si>
  <si>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</si>
  <si>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</si>
  <si>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</si>
  <si>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</si>
  <si>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</si>
  <si>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</si>
  <si>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</si>
  <si>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</si>
  <si>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</si>
  <si>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</si>
  <si>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</si>
  <si>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</si>
  <si>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</si>
  <si>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</si>
  <si>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</si>
  <si>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</si>
  <si>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</si>
  <si>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</si>
  <si>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</si>
  <si>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</si>
  <si>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</si>
  <si>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</si>
  <si>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</si>
  <si>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</si>
  <si>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</si>
  <si>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</si>
  <si>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</si>
  <si>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</si>
  <si>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</si>
  <si>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</si>
  <si>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</si>
  <si>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</si>
  <si>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</si>
  <si>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</si>
  <si>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</si>
  <si>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</si>
  <si>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</si>
  <si>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</si>
  <si>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</si>
  <si>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</si>
  <si>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</si>
  <si>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</si>
  <si>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</si>
  <si>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</si>
  <si>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</si>
  <si>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</si>
  <si>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</si>
  <si>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</si>
  <si>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</si>
  <si>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</si>
  <si>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</si>
  <si>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</si>
  <si>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</si>
  <si>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</si>
  <si>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</si>
  <si>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</si>
  <si>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</si>
  <si>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</si>
  <si>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</si>
  <si>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</si>
  <si>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</si>
  <si>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</si>
  <si>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</si>
  <si>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</si>
  <si>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</si>
  <si>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</si>
  <si>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</si>
  <si>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</si>
  <si>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</si>
  <si>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</si>
  <si>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</si>
  <si>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</si>
  <si>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</si>
  <si>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</si>
  <si>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</si>
  <si>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</si>
  <si>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</si>
  <si>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</si>
  <si>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</si>
  <si>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</si>
  <si>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</si>
  <si>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</si>
  <si>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</si>
  <si>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</si>
  <si>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</si>
  <si>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</si>
  <si>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</si>
  <si>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</si>
  <si>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</si>
  <si>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</si>
  <si>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</si>
  <si>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</si>
  <si>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</si>
  <si>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</si>
  <si>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</si>
  <si>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</si>
  <si>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</si>
  <si>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</si>
  <si>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</si>
  <si>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</si>
  <si>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</si>
  <si>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</si>
  <si>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</si>
  <si>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</si>
  <si>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</si>
  <si>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</si>
  <si>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</si>
  <si>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</si>
  <si>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</si>
  <si>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</si>
  <si>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</si>
  <si>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</si>
  <si>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</si>
  <si>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</si>
  <si>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</si>
  <si>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</si>
  <si>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</si>
  <si>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</si>
  <si>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</si>
  <si>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</si>
  <si>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</si>
  <si>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</si>
  <si>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</si>
  <si>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</si>
  <si>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</si>
  <si>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</si>
  <si>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</si>
  <si>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</si>
  <si>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</si>
  <si>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</si>
  <si>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</si>
  <si>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</si>
  <si>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</si>
  <si>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</si>
  <si>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</si>
  <si>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</si>
  <si>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</si>
  <si>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</si>
  <si>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</si>
  <si>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</si>
  <si>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</si>
  <si>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</si>
  <si>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</si>
  <si>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</si>
  <si>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</si>
  <si>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</si>
  <si>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</si>
  <si>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</si>
  <si>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</si>
  <si>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</si>
  <si>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</si>
  <si>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</si>
  <si>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</si>
  <si>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</si>
  <si>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</si>
  <si>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</si>
  <si>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</si>
  <si>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</si>
  <si>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</si>
  <si>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</si>
  <si>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</si>
  <si>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</si>
  <si>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</si>
  <si>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</si>
  <si>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</si>
  <si>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</si>
  <si>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</si>
  <si>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</si>
  <si>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</si>
  <si>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</si>
  <si>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</si>
  <si>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</si>
  <si>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</si>
  <si>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</si>
  <si>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</si>
  <si>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</si>
  <si>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</si>
  <si>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</si>
  <si>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</si>
  <si>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</si>
  <si>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</si>
  <si>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</si>
  <si>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</si>
  <si>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</si>
  <si>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</si>
  <si>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</si>
  <si>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</si>
  <si>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</si>
  <si>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</si>
  <si>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</si>
  <si>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</si>
  <si>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</si>
  <si>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</si>
  <si>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</si>
  <si>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</si>
  <si>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</si>
  <si>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</si>
  <si>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</si>
  <si>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</si>
  <si>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</si>
  <si>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</si>
  <si>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</si>
  <si>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</si>
  <si>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</si>
  <si>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</si>
  <si>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</si>
  <si>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</si>
  <si>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</si>
  <si>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</si>
  <si>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</si>
  <si>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</si>
  <si>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</si>
  <si>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</si>
  <si>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</si>
  <si>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</si>
  <si>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</si>
  <si>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</si>
  <si>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</si>
  <si>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</si>
  <si>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</si>
  <si>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</si>
  <si>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</si>
  <si>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</si>
  <si>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</si>
  <si>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</si>
  <si>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</si>
  <si>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</si>
  <si>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</si>
  <si>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</si>
  <si>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</si>
  <si>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</si>
  <si>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</si>
  <si>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</si>
  <si>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</si>
  <si>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</si>
  <si>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</si>
  <si>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</si>
  <si>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</si>
  <si>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</si>
  <si>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</si>
  <si>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</si>
  <si>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</si>
  <si>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</si>
  <si>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</si>
  <si>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</si>
  <si>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</si>
  <si>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</si>
  <si>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</si>
  <si>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</si>
  <si>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</si>
  <si>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</si>
  <si>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</si>
  <si>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</si>
  <si>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</si>
  <si>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</si>
  <si>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</si>
  <si>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</si>
  <si>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</si>
  <si>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</si>
  <si>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</si>
  <si>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</si>
  <si>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</si>
  <si>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</si>
  <si>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</si>
  <si>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</si>
  <si>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</si>
  <si>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</si>
  <si>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</si>
  <si>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</si>
  <si>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</si>
  <si>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</si>
  <si>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</si>
  <si>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</si>
  <si>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</si>
  <si>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</si>
  <si>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</si>
  <si>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</si>
  <si>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</si>
  <si>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</si>
  <si>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</si>
  <si>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</si>
  <si>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</si>
  <si>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</si>
  <si>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</si>
  <si>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</si>
  <si>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</si>
  <si>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</si>
  <si>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</si>
  <si>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</si>
  <si>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</si>
  <si>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</si>
  <si>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</si>
  <si>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</si>
  <si>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</si>
  <si>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</si>
  <si>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</si>
  <si>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</si>
  <si>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</si>
  <si>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</si>
  <si>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</si>
  <si>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</si>
  <si>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</si>
  <si>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</si>
  <si>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</si>
  <si>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</si>
  <si>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</si>
  <si>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</si>
  <si>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</si>
  <si>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</si>
  <si>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</si>
  <si>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</si>
  <si>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</si>
  <si>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</si>
  <si>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</si>
  <si>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</si>
  <si>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</si>
  <si>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</si>
  <si>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</si>
  <si>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</si>
  <si>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</si>
  <si>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</si>
  <si>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</si>
  <si>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</si>
  <si>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</si>
  <si>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</si>
  <si>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</si>
  <si>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</si>
  <si>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</si>
  <si>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</si>
  <si>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</si>
  <si>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</si>
  <si>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</si>
  <si>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</si>
  <si>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</si>
  <si>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</si>
  <si>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</si>
  <si>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</si>
  <si>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</si>
  <si>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</si>
  <si>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</si>
  <si>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</si>
  <si>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</si>
  <si>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</si>
  <si>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</si>
  <si>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</si>
  <si>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</si>
  <si>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</si>
  <si>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</si>
  <si>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</si>
  <si>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</si>
  <si>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</si>
  <si>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</si>
  <si>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</si>
  <si>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</si>
  <si>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</si>
  <si>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</si>
  <si>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</si>
  <si>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</si>
  <si>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</si>
  <si>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</si>
  <si>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</si>
  <si>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</si>
  <si>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</si>
  <si>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</si>
  <si>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</si>
  <si>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</si>
  <si>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</si>
  <si>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</si>
  <si>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</si>
  <si>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</si>
  <si>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</si>
  <si>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</si>
  <si>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</si>
  <si>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</si>
  <si>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</si>
  <si>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</si>
  <si>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</si>
  <si>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</si>
  <si>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</si>
  <si>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</si>
  <si>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</si>
  <si>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</si>
  <si>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</si>
  <si>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</si>
  <si>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</si>
  <si>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</si>
  <si>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</si>
  <si>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</si>
  <si>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</si>
  <si>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</si>
  <si>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</si>
  <si>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</si>
  <si>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</si>
  <si>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</si>
  <si>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</si>
  <si>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</si>
  <si>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</si>
  <si>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</si>
  <si>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</si>
  <si>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</si>
  <si>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</si>
  <si>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</si>
  <si>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</si>
  <si>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</si>
  <si>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</si>
  <si>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</si>
  <si>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</si>
  <si>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</si>
  <si>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</si>
  <si>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</si>
  <si>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</si>
  <si>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</si>
  <si>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</si>
  <si>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</si>
  <si>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</si>
  <si>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</si>
  <si>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</si>
  <si>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</si>
  <si>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</si>
  <si>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</si>
  <si>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</si>
  <si>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</si>
  <si>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</si>
  <si>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</si>
  <si>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</si>
  <si>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</si>
  <si>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</si>
  <si>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</si>
  <si>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</si>
  <si>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</si>
  <si>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</si>
  <si>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</si>
  <si>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</si>
  <si>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</si>
  <si>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</si>
  <si>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</si>
  <si>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</si>
  <si>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</si>
  <si>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</si>
  <si>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</si>
  <si>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</si>
  <si>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</si>
  <si>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</si>
  <si>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</si>
  <si>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</si>
  <si>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</si>
  <si>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</si>
  <si>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</si>
  <si>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</si>
  <si>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</si>
  <si>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</si>
  <si>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</si>
  <si>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</si>
  <si>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</si>
  <si>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</si>
  <si>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</si>
  <si>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</si>
  <si>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</si>
  <si>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</si>
  <si>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</si>
  <si>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</si>
  <si>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</si>
  <si>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</si>
  <si>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</si>
  <si>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</si>
  <si>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</si>
  <si>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</si>
  <si>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</si>
  <si>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</si>
  <si>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</si>
  <si>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</si>
  <si>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</si>
  <si>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</si>
  <si>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</si>
  <si>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</si>
  <si>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</si>
  <si>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</si>
  <si>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</si>
  <si>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</si>
  <si>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</si>
  <si>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</si>
  <si>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</si>
  <si>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</si>
  <si>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</si>
  <si>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</si>
  <si>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</si>
  <si>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</si>
  <si>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</si>
  <si>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</si>
  <si>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</si>
  <si>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</si>
  <si>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</si>
  <si>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</si>
  <si>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</si>
  <si>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</si>
  <si>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</si>
  <si>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</si>
  <si>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</si>
  <si>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</si>
  <si>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</si>
  <si>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</si>
  <si>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</si>
  <si>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</si>
  <si>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</si>
  <si>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</si>
  <si>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</si>
  <si>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</si>
  <si>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</si>
  <si>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</si>
  <si>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</si>
  <si>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</si>
  <si>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</si>
  <si>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</si>
  <si>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橿原リハビリテーション病院</t>
    <phoneticPr fontId="3"/>
  </si>
  <si>
    <t>〒634-0032 橿原市田中町１０４番１</t>
    <phoneticPr fontId="3"/>
  </si>
  <si>
    <t>〇</t>
  </si>
  <si>
    <t>2018年10月</t>
  </si>
  <si>
    <t>医療法人</t>
  </si>
  <si>
    <t>リハビリテーション科</t>
  </si>
  <si>
    <t>回復期ﾘﾊﾋﾞﾘﾃｰｼｮﾝ病棟入院料６</t>
  </si>
  <si>
    <t>ＤＰＣ病院ではない</t>
  </si>
  <si>
    <t>-</t>
    <phoneticPr fontId="3"/>
  </si>
  <si>
    <t>2階病棟（回復期リハビリテーション病棟）</t>
  </si>
  <si>
    <t>回復期機能</t>
  </si>
  <si>
    <t>2025年7月</t>
  </si>
  <si>
    <t>内科</t>
  </si>
  <si>
    <t>療養病棟入院料１</t>
  </si>
  <si>
    <t>２階病棟（療養病棟）</t>
  </si>
  <si>
    <t>慢性期機能</t>
  </si>
  <si>
    <t>3階病棟</t>
  </si>
  <si>
    <t>4階病棟</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</si>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</sst>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1046</v>
      </c>
      <c r="M9" s="282" t="s">
        <v>1051</v>
      </c>
      <c r="N9" s="282" t="s">
        <v>1053</v>
      </c>
      <c r="O9" s="282" t="s">
        <v>1054</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1046</v>
      </c>
      <c r="M22" s="282" t="s">
        <v>1051</v>
      </c>
      <c r="N22" s="282" t="s">
        <v>1053</v>
      </c>
      <c r="O22" s="282" t="s">
        <v>1054</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1046</v>
      </c>
      <c r="M35" s="282" t="s">
        <v>1051</v>
      </c>
      <c r="N35" s="282" t="s">
        <v>1053</v>
      </c>
      <c r="O35" s="282" t="s">
        <v>1054</v>
      </c>
      <c r="P35" s="282" t="s">
        <v>1055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1046</v>
      </c>
      <c r="M44" s="282" t="s">
        <v>1051</v>
      </c>
      <c r="N44" s="282" t="s">
        <v>1053</v>
      </c>
      <c r="O44" s="282" t="s">
        <v>1054</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t="s">
        <v>1039</v>
      </c>
      <c r="M48" s="28" t="s">
        <v>1039</v>
      </c>
      <c r="N48" s="28" t="s">
        <v>1039</v>
      </c>
      <c r="O48" s="28" t="s">
        <v>1039</v>
      </c>
      <c r="P48" s="28" t="s">
        <v>1039</v>
      </c>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c r="M52" s="29"/>
      <c r="N52" s="29"/>
      <c r="O52" s="29"/>
      <c r="P52" s="29"/>
    </row>
    <row r="53" spans="1:16" s="21" customFormat="1" ht="34.5" customHeight="1">
      <c r="A53" s="278" t="s">
        <v>984</v>
      </c>
      <c r="B53" s="17"/>
      <c r="C53" s="19"/>
      <c r="D53" s="19"/>
      <c r="E53" s="19"/>
      <c r="F53" s="19"/>
      <c r="G53" s="19"/>
      <c r="H53" s="20"/>
      <c r="I53" s="309" t="s">
        <v>985</v>
      </c>
      <c r="J53" s="309"/>
      <c r="K53" s="309"/>
      <c r="L53" s="29" t="s">
        <v>1040</v>
      </c>
      <c r="M53" s="29" t="s">
        <v>1048</v>
      </c>
      <c r="N53" s="29" t="s">
        <v>1048</v>
      </c>
      <c r="O53" s="29" t="s">
        <v>1048</v>
      </c>
      <c r="P53" s="29" t="s">
        <v>1048</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52">
      <c r="A89" s="243"/>
      <c r="B89" s="18"/>
      <c r="C89" s="62"/>
      <c r="D89" s="3"/>
      <c r="E89" s="3"/>
      <c r="F89" s="3"/>
      <c r="G89" s="3"/>
      <c r="H89" s="287"/>
      <c r="I89" s="287"/>
      <c r="J89" s="64" t="s">
        <v>35</v>
      </c>
      <c r="K89" s="65"/>
      <c r="L89" s="262" t="s">
        <v>1046</v>
      </c>
      <c r="M89" s="262" t="s">
        <v>1051</v>
      </c>
      <c r="N89" s="262" t="s">
        <v>1053</v>
      </c>
      <c r="O89" s="262" t="s">
        <v>1054</v>
      </c>
      <c r="P89" s="262" t="s">
        <v>1055</v>
      </c>
    </row>
    <row r="90" spans="1:22" s="21" customFormat="1">
      <c r="A90" s="243"/>
      <c r="B90" s="1"/>
      <c r="C90" s="3"/>
      <c r="D90" s="3"/>
      <c r="E90" s="3"/>
      <c r="F90" s="3"/>
      <c r="G90" s="3"/>
      <c r="H90" s="287"/>
      <c r="I90" s="67" t="s">
        <v>36</v>
      </c>
      <c r="J90" s="68"/>
      <c r="K90" s="69"/>
      <c r="L90" s="262" t="s">
        <v>1047</v>
      </c>
      <c r="M90" s="262" t="s">
        <v>1052</v>
      </c>
      <c r="N90" s="262" t="s">
        <v>1052</v>
      </c>
      <c r="O90" s="262" t="s">
        <v>1052</v>
      </c>
      <c r="P90" s="262" t="s">
        <v>1052</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1051</v>
      </c>
      <c r="N97" s="66" t="s">
        <v>1053</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1047</v>
      </c>
      <c r="M98" s="70" t="s">
        <v>1052</v>
      </c>
      <c r="N98" s="70" t="s">
        <v>1052</v>
      </c>
      <c r="O98" s="70" t="s">
        <v>1052</v>
      </c>
      <c r="P98" s="70" t="s">
        <v>1052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205</v>
      </c>
      <c r="K103" s="237" t="str">
        <f t="shared" si="1"/>
        <v/>
      </c>
      <c r="L103" s="258">
        <v>16</v>
      </c>
      <c r="M103" s="258">
        <v>42</v>
      </c>
      <c r="N103" s="258">
        <v>49</v>
      </c>
      <c r="O103" s="258">
        <v>49</v>
      </c>
      <c r="P103" s="258">
        <v>49</v>
      </c>
    </row>
    <row r="104" spans="1:22" s="83" customFormat="1" ht="34.5" customHeight="1">
      <c r="A104" s="244" t="s">
        <v>614</v>
      </c>
      <c r="B104" s="84"/>
      <c r="C104" s="396"/>
      <c r="D104" s="397"/>
      <c r="E104" s="428"/>
      <c r="F104" s="429"/>
      <c r="G104" s="320" t="s">
        <v>47</v>
      </c>
      <c r="H104" s="322"/>
      <c r="I104" s="420"/>
      <c r="J104" s="256">
        <f t="shared" si="0"/>
        <v>205</v>
      </c>
      <c r="K104" s="237" t="str">
        <f t="shared" si="1"/>
        <v/>
      </c>
      <c r="L104" s="258">
        <v>16</v>
      </c>
      <c r="M104" s="258">
        <v>42</v>
      </c>
      <c r="N104" s="258">
        <v>49</v>
      </c>
      <c r="O104" s="258">
        <v>49</v>
      </c>
      <c r="P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205</v>
      </c>
      <c r="K106" s="237" t="str">
        <f t="shared" si="1"/>
        <v/>
      </c>
      <c r="L106" s="258">
        <v>16</v>
      </c>
      <c r="M106" s="258">
        <v>42</v>
      </c>
      <c r="N106" s="258">
        <v>49</v>
      </c>
      <c r="O106" s="258">
        <v>49</v>
      </c>
      <c r="P106" s="258">
        <v>49</v>
      </c>
    </row>
    <row r="107" spans="1:22" s="83" customFormat="1" ht="34.5" customHeight="1">
      <c r="A107" s="244" t="s">
        <v>614</v>
      </c>
      <c r="B107" s="84"/>
      <c r="C107" s="396"/>
      <c r="D107" s="397"/>
      <c r="E107" s="428"/>
      <c r="F107" s="429"/>
      <c r="G107" s="320" t="s">
        <v>47</v>
      </c>
      <c r="H107" s="322"/>
      <c r="I107" s="420"/>
      <c r="J107" s="256">
        <f t="shared" si="0"/>
        <v>205</v>
      </c>
      <c r="K107" s="237" t="str">
        <f t="shared" si="1"/>
        <v/>
      </c>
      <c r="L107" s="258">
        <v>16</v>
      </c>
      <c r="M107" s="258">
        <v>42</v>
      </c>
      <c r="N107" s="258">
        <v>49</v>
      </c>
      <c r="O107" s="258">
        <v>49</v>
      </c>
      <c r="P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205</v>
      </c>
      <c r="K109" s="237" t="str">
        <f t="shared" si="1"/>
        <v/>
      </c>
      <c r="L109" s="258">
        <v>16</v>
      </c>
      <c r="M109" s="258">
        <v>42</v>
      </c>
      <c r="N109" s="258">
        <v>49</v>
      </c>
      <c r="O109" s="258">
        <v>49</v>
      </c>
      <c r="P109" s="258">
        <v>49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1053</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1052</v>
      </c>
      <c r="O119" s="70" t="s">
        <v>1052</v>
      </c>
      <c r="P119" s="70" t="s">
        <v>1052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1049</v>
      </c>
      <c r="N120" s="98" t="s">
        <v>1049</v>
      </c>
      <c r="O120" s="98" t="s">
        <v>1049</v>
      </c>
      <c r="P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1053</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1052</v>
      </c>
      <c r="O130" s="70" t="s">
        <v>1052</v>
      </c>
      <c r="P130" s="70" t="s">
        <v>1052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1050</v>
      </c>
      <c r="N131" s="98" t="s">
        <v>1050</v>
      </c>
      <c r="O131" s="98" t="s">
        <v>1050</v>
      </c>
      <c r="P131" s="98" t="s">
        <v>1050</v>
      </c>
    </row>
    <row r="132" spans="1:22" s="83" customFormat="1" ht="34.5" customHeight="1">
      <c r="A132" s="244" t="s">
        <v>621</v>
      </c>
      <c r="B132" s="84"/>
      <c r="C132" s="295"/>
      <c r="D132" s="297"/>
      <c r="E132" s="320" t="s">
        <v>58</v>
      </c>
      <c r="F132" s="321"/>
      <c r="G132" s="321"/>
      <c r="H132" s="322"/>
      <c r="I132" s="389"/>
      <c r="J132" s="101"/>
      <c r="K132" s="102"/>
      <c r="L132" s="82">
        <v>16</v>
      </c>
      <c r="M132" s="82">
        <v>42</v>
      </c>
      <c r="N132" s="82">
        <v>49</v>
      </c>
      <c r="O132" s="82">
        <v>49</v>
      </c>
      <c r="P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1053</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1052</v>
      </c>
      <c r="O144" s="70" t="s">
        <v>1052</v>
      </c>
      <c r="P144" s="70" t="s">
        <v>1052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186</v>
      </c>
      <c r="K157" s="264" t="str">
        <f t="shared" si="3"/>
        <v/>
      </c>
      <c r="L157" s="117">
        <v>0</v>
      </c>
      <c r="M157" s="117">
        <v>42</v>
      </c>
      <c r="N157" s="117">
        <v>45</v>
      </c>
      <c r="O157" s="117">
        <v>49</v>
      </c>
      <c r="P157" s="117">
        <v>50</v>
      </c>
    </row>
    <row r="158" spans="1:16"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t="s">
        <v>541</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11</v>
      </c>
      <c r="K199" s="264" t="str">
        <f t="shared" si="5"/>
        <v/>
      </c>
      <c r="L199" s="117">
        <v>11</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1053</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1052</v>
      </c>
      <c r="O227" s="70" t="s">
        <v>1052</v>
      </c>
      <c r="P227" s="70" t="s">
        <v>1052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1053</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1052</v>
      </c>
      <c r="O235" s="70" t="s">
        <v>1052</v>
      </c>
      <c r="P235" s="70" t="s">
        <v>1052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1053</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1052</v>
      </c>
      <c r="O245" s="70" t="s">
        <v>1052</v>
      </c>
      <c r="P245" s="70" t="s">
        <v>1052</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1053</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1047</v>
      </c>
      <c r="M254" s="137" t="s">
        <v>1052</v>
      </c>
      <c r="N254" s="137" t="s">
        <v>1052</v>
      </c>
      <c r="O254" s="137" t="s">
        <v>1052</v>
      </c>
      <c r="P254" s="137" t="s">
        <v>1052</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1053</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1052</v>
      </c>
      <c r="O264" s="70" t="s">
        <v>1052</v>
      </c>
      <c r="P264" s="70" t="s">
        <v>1052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48</v>
      </c>
      <c r="K269" s="81" t="str">
        <f t="shared" si="8"/>
        <v/>
      </c>
      <c r="L269" s="147">
        <v>7</v>
      </c>
      <c r="M269" s="147">
        <v>13</v>
      </c>
      <c r="N269" s="147">
        <v>9</v>
      </c>
      <c r="O269" s="147">
        <v>9</v>
      </c>
      <c r="P269" s="147">
        <v>10</v>
      </c>
    </row>
    <row r="270" spans="1:22" s="83" customFormat="1" ht="34.5" customHeight="1">
      <c r="A270" s="249" t="s">
        <v>725</v>
      </c>
      <c r="B270" s="120"/>
      <c r="C270" s="371"/>
      <c r="D270" s="371"/>
      <c r="E270" s="371"/>
      <c r="F270" s="371"/>
      <c r="G270" s="371" t="s">
        <v>148</v>
      </c>
      <c r="H270" s="371"/>
      <c r="I270" s="404"/>
      <c r="J270" s="266">
        <f t="shared" si="9"/>
        <v>4.6000000000000005</v>
      </c>
      <c r="K270" s="81" t="str">
        <f t="shared" si="8"/>
        <v/>
      </c>
      <c r="L270" s="148">
        <v>1.4</v>
      </c>
      <c r="M270" s="148">
        <v>0.1</v>
      </c>
      <c r="N270" s="148">
        <v>1.2</v>
      </c>
      <c r="O270" s="148">
        <v>1.5</v>
      </c>
      <c r="P270" s="148">
        <v>0.4</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0</v>
      </c>
      <c r="N271" s="147">
        <v>2</v>
      </c>
      <c r="O271" s="147">
        <v>2</v>
      </c>
      <c r="P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54</v>
      </c>
      <c r="K273" s="81" t="str">
        <f t="shared" si="8"/>
        <v/>
      </c>
      <c r="L273" s="147">
        <v>6</v>
      </c>
      <c r="M273" s="147">
        <v>12</v>
      </c>
      <c r="N273" s="147">
        <v>12</v>
      </c>
      <c r="O273" s="147">
        <v>12</v>
      </c>
      <c r="P273" s="147">
        <v>12</v>
      </c>
    </row>
    <row r="274" spans="1:16" s="83" customFormat="1" ht="34.5" customHeight="1">
      <c r="A274" s="249" t="s">
        <v>727</v>
      </c>
      <c r="B274" s="120"/>
      <c r="C274" s="372"/>
      <c r="D274" s="372"/>
      <c r="E274" s="372"/>
      <c r="F274" s="372"/>
      <c r="G274" s="371" t="s">
        <v>148</v>
      </c>
      <c r="H274" s="371"/>
      <c r="I274" s="404"/>
      <c r="J274" s="266">
        <f t="shared" si="9"/>
        <v>3.2</v>
      </c>
      <c r="K274" s="81" t="str">
        <f t="shared" si="8"/>
        <v/>
      </c>
      <c r="L274" s="148">
        <v>1.2</v>
      </c>
      <c r="M274" s="148">
        <v>0</v>
      </c>
      <c r="N274" s="148">
        <v>0</v>
      </c>
      <c r="O274" s="148">
        <v>1</v>
      </c>
      <c r="P274" s="148">
        <v>1</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12</v>
      </c>
      <c r="K277" s="81" t="str">
        <f t="shared" si="8"/>
        <v/>
      </c>
      <c r="L277" s="147">
        <v>2</v>
      </c>
      <c r="M277" s="147">
        <v>3</v>
      </c>
      <c r="N277" s="147">
        <v>2</v>
      </c>
      <c r="O277" s="147">
        <v>2</v>
      </c>
      <c r="P277" s="147">
        <v>3</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6</v>
      </c>
      <c r="K279" s="81" t="str">
        <f t="shared" si="8"/>
        <v/>
      </c>
      <c r="L279" s="147">
        <v>1</v>
      </c>
      <c r="M279" s="147">
        <v>1</v>
      </c>
      <c r="N279" s="147">
        <v>1</v>
      </c>
      <c r="O279" s="147">
        <v>2</v>
      </c>
      <c r="P279" s="147">
        <v>1</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1</v>
      </c>
      <c r="N281" s="147">
        <v>1</v>
      </c>
      <c r="O281" s="147">
        <v>1</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2</v>
      </c>
      <c r="K283" s="81" t="str">
        <f t="shared" si="8"/>
        <v/>
      </c>
      <c r="L283" s="147">
        <v>0</v>
      </c>
      <c r="M283" s="147">
        <v>1</v>
      </c>
      <c r="N283" s="147">
        <v>0</v>
      </c>
      <c r="O283" s="147">
        <v>1</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4</v>
      </c>
      <c r="K291" s="81" t="str">
        <f t="shared" si="8"/>
        <v/>
      </c>
      <c r="L291" s="147">
        <v>0</v>
      </c>
      <c r="M291" s="147">
        <v>1</v>
      </c>
      <c r="N291" s="147">
        <v>1</v>
      </c>
      <c r="O291" s="147">
        <v>1</v>
      </c>
      <c r="P291" s="147">
        <v>1</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1053</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1052</v>
      </c>
      <c r="O323" s="137" t="s">
        <v>1052</v>
      </c>
      <c r="P323" s="137" t="s">
        <v>1052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1053</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1052</v>
      </c>
      <c r="O343" s="137" t="s">
        <v>1052</v>
      </c>
      <c r="P343" s="137" t="s">
        <v>1052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1053</v>
      </c>
      <c r="O367" s="66" t="s">
        <v>1054</v>
      </c>
      <c r="P367" s="66" t="s">
        <v>1055</v>
      </c>
    </row>
    <row r="368" spans="1:22" s="118" customFormat="1" ht="20.25" customHeight="1">
      <c r="A368" s="243"/>
      <c r="B368" s="1"/>
      <c r="C368" s="3"/>
      <c r="D368" s="3"/>
      <c r="E368" s="3"/>
      <c r="F368" s="3"/>
      <c r="G368" s="3"/>
      <c r="H368" s="287"/>
      <c r="I368" s="67" t="s">
        <v>36</v>
      </c>
      <c r="J368" s="170"/>
      <c r="K368" s="79"/>
      <c r="L368" s="137" t="s">
        <v>1047</v>
      </c>
      <c r="M368" s="137" t="s">
        <v>1052</v>
      </c>
      <c r="N368" s="137" t="s">
        <v>1052</v>
      </c>
      <c r="O368" s="137" t="s">
        <v>1052</v>
      </c>
      <c r="P368" s="137" t="s">
        <v>1052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1053</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1052</v>
      </c>
      <c r="O391" s="70" t="s">
        <v>1052</v>
      </c>
      <c r="P391" s="70" t="s">
        <v>1052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274</v>
      </c>
      <c r="K392" s="81" t="str">
        <f t="shared" ref="K392:K397" si="12">IF(OR(COUNTIF(L392:P392,"未確認")&gt;0,COUNTIF(L392:P392,"~*")&gt;0),"※","")</f>
        <v/>
      </c>
      <c r="L392" s="147">
        <v>48</v>
      </c>
      <c r="M392" s="147">
        <v>45</v>
      </c>
      <c r="N392" s="147">
        <v>74</v>
      </c>
      <c r="O392" s="147">
        <v>45</v>
      </c>
      <c r="P392" s="147">
        <v>62</v>
      </c>
    </row>
    <row r="393" spans="1:22" s="83" customFormat="1" ht="34.5" customHeight="1">
      <c r="A393" s="249" t="s">
        <v>773</v>
      </c>
      <c r="B393" s="84"/>
      <c r="C393" s="370"/>
      <c r="D393" s="380"/>
      <c r="E393" s="320" t="s">
        <v>224</v>
      </c>
      <c r="F393" s="321"/>
      <c r="G393" s="321"/>
      <c r="H393" s="322"/>
      <c r="I393" s="343"/>
      <c r="J393" s="140">
        <f t="shared" si="11"/>
        <v>274</v>
      </c>
      <c r="K393" s="81" t="str">
        <f t="shared" si="12"/>
        <v/>
      </c>
      <c r="L393" s="147">
        <v>48</v>
      </c>
      <c r="M393" s="147">
        <v>45</v>
      </c>
      <c r="N393" s="147">
        <v>74</v>
      </c>
      <c r="O393" s="147">
        <v>45</v>
      </c>
      <c r="P393" s="147">
        <v>62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row>
    <row r="396" spans="1:22" s="83" customFormat="1" ht="34.5" customHeight="1">
      <c r="A396" s="250" t="s">
        <v>776</v>
      </c>
      <c r="B396" s="1"/>
      <c r="C396" s="370"/>
      <c r="D396" s="320" t="s">
        <v>227</v>
      </c>
      <c r="E396" s="321"/>
      <c r="F396" s="321"/>
      <c r="G396" s="321"/>
      <c r="H396" s="322"/>
      <c r="I396" s="343"/>
      <c r="J396" s="140">
        <f t="shared" si="11"/>
        <v>71759</v>
      </c>
      <c r="K396" s="81" t="str">
        <f t="shared" si="12"/>
        <v/>
      </c>
      <c r="L396" s="147">
        <v>5158</v>
      </c>
      <c r="M396" s="147">
        <v>14896</v>
      </c>
      <c r="N396" s="147">
        <v>17092</v>
      </c>
      <c r="O396" s="147">
        <v>17399</v>
      </c>
      <c r="P396" s="147">
        <v>17214</v>
      </c>
    </row>
    <row r="397" spans="1:22" s="83" customFormat="1" ht="34.5" customHeight="1">
      <c r="A397" s="250" t="s">
        <v>777</v>
      </c>
      <c r="B397" s="119"/>
      <c r="C397" s="370"/>
      <c r="D397" s="320" t="s">
        <v>228</v>
      </c>
      <c r="E397" s="321"/>
      <c r="F397" s="321"/>
      <c r="G397" s="321"/>
      <c r="H397" s="322"/>
      <c r="I397" s="344"/>
      <c r="J397" s="140">
        <f t="shared" si="11"/>
        <v>277</v>
      </c>
      <c r="K397" s="81" t="str">
        <f t="shared" si="12"/>
        <v/>
      </c>
      <c r="L397" s="147">
        <v>40</v>
      </c>
      <c r="M397" s="147">
        <v>44</v>
      </c>
      <c r="N397" s="147">
        <v>76</v>
      </c>
      <c r="O397" s="147">
        <v>51</v>
      </c>
      <c r="P397" s="147">
        <v>66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1053</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1052</v>
      </c>
      <c r="O404" s="70" t="s">
        <v>1052</v>
      </c>
      <c r="P404" s="70" t="s">
        <v>1052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274</v>
      </c>
      <c r="K405" s="81" t="str">
        <f t="shared" ref="K405:K422" si="14">IF(OR(COUNTIF(L405:P405,"未確認")&gt;0,COUNTIF(L405:P405,"~*")&gt;0),"※","")</f>
        <v/>
      </c>
      <c r="L405" s="147">
        <v>48</v>
      </c>
      <c r="M405" s="147">
        <v>45</v>
      </c>
      <c r="N405" s="147">
        <v>74</v>
      </c>
      <c r="O405" s="147">
        <v>45</v>
      </c>
      <c r="P405" s="147">
        <v>62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c r="O407" s="147">
        <v>0</v>
      </c>
      <c r="P407" s="147">
        <v>0</v>
      </c>
    </row>
    <row r="408" spans="1:22" s="83" customFormat="1" ht="34.5" customHeight="1">
      <c r="A408" s="251" t="s">
        <v>781</v>
      </c>
      <c r="B408" s="119"/>
      <c r="C408" s="369"/>
      <c r="D408" s="369"/>
      <c r="E408" s="320" t="s">
        <v>236</v>
      </c>
      <c r="F408" s="321"/>
      <c r="G408" s="321"/>
      <c r="H408" s="322"/>
      <c r="I408" s="361"/>
      <c r="J408" s="140">
        <f t="shared" si="13"/>
        <v>274</v>
      </c>
      <c r="K408" s="81" t="str">
        <f t="shared" si="14"/>
        <v/>
      </c>
      <c r="L408" s="147">
        <v>48</v>
      </c>
      <c r="M408" s="147">
        <v>45</v>
      </c>
      <c r="N408" s="147">
        <v>74</v>
      </c>
      <c r="O408" s="147">
        <v>45</v>
      </c>
      <c r="P408" s="147">
        <v>62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c r="O409" s="147">
        <v>0</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277</v>
      </c>
      <c r="K413" s="81" t="str">
        <f t="shared" si="14"/>
        <v/>
      </c>
      <c r="L413" s="147">
        <v>40</v>
      </c>
      <c r="M413" s="147">
        <v>44</v>
      </c>
      <c r="N413" s="147">
        <v>76</v>
      </c>
      <c r="O413" s="147">
        <v>51</v>
      </c>
      <c r="P413" s="147">
        <v>66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14</v>
      </c>
      <c r="K415" s="81" t="str">
        <f t="shared" si="14"/>
        <v/>
      </c>
      <c r="L415" s="147">
        <v>14</v>
      </c>
      <c r="M415" s="147">
        <v>0</v>
      </c>
      <c r="N415" s="147">
        <v>0</v>
      </c>
      <c r="O415" s="147">
        <v>0</v>
      </c>
      <c r="P415" s="147">
        <v>0</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7</v>
      </c>
      <c r="M416" s="147">
        <v>14</v>
      </c>
      <c r="N416" s="147">
        <v>20</v>
      </c>
      <c r="O416" s="147">
        <v>15</v>
      </c>
      <c r="P416" s="147">
        <v>15</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5</v>
      </c>
      <c r="M417" s="147">
        <v>0</v>
      </c>
      <c r="N417" s="147">
        <v>1</v>
      </c>
      <c r="O417" s="147">
        <v>1</v>
      </c>
      <c r="P417" s="147">
        <v>1</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8</v>
      </c>
      <c r="M420" s="147">
        <v>0</v>
      </c>
      <c r="N420" s="147">
        <v>0</v>
      </c>
      <c r="O420" s="147">
        <v>0</v>
      </c>
      <c r="P420" s="147">
        <v>0</v>
      </c>
    </row>
    <row r="421" spans="1:22" s="83" customFormat="1" ht="34.5" customHeight="1">
      <c r="A421" s="251" t="s">
        <v>794</v>
      </c>
      <c r="B421" s="119"/>
      <c r="C421" s="369"/>
      <c r="D421" s="369"/>
      <c r="E421" s="320" t="s">
        <v>247</v>
      </c>
      <c r="F421" s="321"/>
      <c r="G421" s="321"/>
      <c r="H421" s="322"/>
      <c r="I421" s="361"/>
      <c r="J421" s="140">
        <f t="shared" si="13"/>
        <v>173</v>
      </c>
      <c r="K421" s="81" t="str">
        <f t="shared" si="14"/>
        <v/>
      </c>
      <c r="L421" s="147">
        <v>3</v>
      </c>
      <c r="M421" s="147">
        <v>30</v>
      </c>
      <c r="N421" s="147">
        <v>55</v>
      </c>
      <c r="O421" s="147">
        <v>35</v>
      </c>
      <c r="P421" s="147">
        <v>50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1053</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1052</v>
      </c>
      <c r="O429" s="70" t="s">
        <v>1052</v>
      </c>
      <c r="P429" s="70" t="s">
        <v>1052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277</v>
      </c>
      <c r="K430" s="193" t="str">
        <f>IF(OR(COUNTIF(L430:P430,"未確認")&gt;0,COUNTIF(L430:P430,"~*")&gt;0),"※","")</f>
        <v/>
      </c>
      <c r="L430" s="147">
        <v>40</v>
      </c>
      <c r="M430" s="147">
        <v>44</v>
      </c>
      <c r="N430" s="147">
        <v>76</v>
      </c>
      <c r="O430" s="147">
        <v>51</v>
      </c>
      <c r="P430" s="147">
        <v>66</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v>
      </c>
      <c r="K431" s="193" t="str">
        <f>IF(OR(COUNTIF(L431:P431,"未確認")&gt;0,COUNTIF(L431:P431,"~*")&gt;0),"※","")</f>
        <v/>
      </c>
      <c r="L431" s="147">
        <v>2</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263</v>
      </c>
      <c r="K433" s="193" t="str">
        <f>IF(OR(COUNTIF(L433:P433,"未確認")&gt;0,COUNTIF(L433:P433,"~*")&gt;0),"※","")</f>
        <v/>
      </c>
      <c r="L433" s="147">
        <v>26</v>
      </c>
      <c r="M433" s="147">
        <v>44</v>
      </c>
      <c r="N433" s="147">
        <v>76</v>
      </c>
      <c r="O433" s="147">
        <v>51</v>
      </c>
      <c r="P433" s="147">
        <v>66</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12</v>
      </c>
      <c r="K434" s="193" t="str">
        <f>IF(OR(COUNTIF(L434:P434,"未確認")&gt;0,COUNTIF(L434:P434,"~*")&gt;0),"※","")</f>
        <v/>
      </c>
      <c r="L434" s="147">
        <v>12</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1053</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1052</v>
      </c>
      <c r="O442" s="70" t="s">
        <v>1052</v>
      </c>
      <c r="P442" s="70" t="s">
        <v>1052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1053</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1052</v>
      </c>
      <c r="O467" s="70" t="s">
        <v>1052</v>
      </c>
      <c r="P467" s="70" t="s">
        <v>1052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1053</v>
      </c>
      <c r="O502" s="66" t="s">
        <v>1054</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1052</v>
      </c>
      <c r="N503" s="70" t="s">
        <v>1052</v>
      </c>
      <c r="O503" s="70" t="s">
        <v>1052</v>
      </c>
      <c r="P503" s="70" t="s">
        <v>1052</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1053</v>
      </c>
      <c r="O514" s="66" t="s">
        <v>1054</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1052</v>
      </c>
      <c r="N515" s="70" t="s">
        <v>1052</v>
      </c>
      <c r="O515" s="70" t="s">
        <v>1052</v>
      </c>
      <c r="P515" s="70" t="s">
        <v>1052</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1053</v>
      </c>
      <c r="O520" s="66" t="s">
        <v>1054</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1052</v>
      </c>
      <c r="N521" s="70" t="s">
        <v>1052</v>
      </c>
      <c r="O521" s="70" t="s">
        <v>1052</v>
      </c>
      <c r="P521" s="70" t="s">
        <v>1052</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1053</v>
      </c>
      <c r="O525" s="66" t="s">
        <v>1054</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1052</v>
      </c>
      <c r="N526" s="70" t="s">
        <v>1052</v>
      </c>
      <c r="O526" s="70" t="s">
        <v>1052</v>
      </c>
      <c r="P526" s="70" t="s">
        <v>1052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1053</v>
      </c>
      <c r="O530" s="66" t="s">
        <v>1054</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1052</v>
      </c>
      <c r="N531" s="70" t="s">
        <v>1052</v>
      </c>
      <c r="O531" s="70" t="s">
        <v>1052</v>
      </c>
      <c r="P531" s="70" t="s">
        <v>1052</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1053</v>
      </c>
      <c r="O543" s="66" t="s">
        <v>1054</v>
      </c>
      <c r="P543" s="66" t="s">
        <v>1055</v>
      </c>
    </row>
    <row r="544" spans="1:22" s="1" customFormat="1" ht="20.25" customHeight="1">
      <c r="A544" s="243"/>
      <c r="C544" s="62"/>
      <c r="D544" s="3"/>
      <c r="E544" s="3"/>
      <c r="F544" s="3"/>
      <c r="G544" s="3"/>
      <c r="H544" s="287"/>
      <c r="I544" s="67" t="s">
        <v>36</v>
      </c>
      <c r="J544" s="68"/>
      <c r="K544" s="186"/>
      <c r="L544" s="70" t="s">
        <v>1047</v>
      </c>
      <c r="M544" s="70" t="s">
        <v>1052</v>
      </c>
      <c r="N544" s="70" t="s">
        <v>1052</v>
      </c>
      <c r="O544" s="70" t="s">
        <v>1052</v>
      </c>
      <c r="P544" s="70" t="s">
        <v>1052</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1053</v>
      </c>
      <c r="O588" s="66" t="s">
        <v>1054</v>
      </c>
      <c r="P588" s="66" t="s">
        <v>1055</v>
      </c>
    </row>
    <row r="589" spans="1:22" s="1" customFormat="1" ht="20.25" customHeight="1">
      <c r="A589" s="243"/>
      <c r="C589" s="62"/>
      <c r="D589" s="3"/>
      <c r="E589" s="3"/>
      <c r="F589" s="3"/>
      <c r="G589" s="3"/>
      <c r="H589" s="287"/>
      <c r="I589" s="67" t="s">
        <v>36</v>
      </c>
      <c r="J589" s="68"/>
      <c r="K589" s="186"/>
      <c r="L589" s="70" t="s">
        <v>1047</v>
      </c>
      <c r="M589" s="70" t="s">
        <v>1052</v>
      </c>
      <c r="N589" s="70" t="s">
        <v>1052</v>
      </c>
      <c r="O589" s="70" t="s">
        <v>1052</v>
      </c>
      <c r="P589" s="70" t="s">
        <v>1052</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1053</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1052</v>
      </c>
      <c r="O612" s="70" t="s">
        <v>1052</v>
      </c>
      <c r="P612" s="70" t="s">
        <v>1052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t="s">
        <v>541</v>
      </c>
      <c r="O618" s="117">
        <v>0</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1053</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1052</v>
      </c>
      <c r="O630" s="70" t="s">
        <v>1052</v>
      </c>
      <c r="P630" s="70" t="s">
        <v>1052</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1053</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1052</v>
      </c>
      <c r="O645" s="70" t="s">
        <v>1052</v>
      </c>
      <c r="P645" s="70" t="s">
        <v>1052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196</v>
      </c>
      <c r="K646" s="201" t="str">
        <f t="shared" ref="K646:K660" si="33">IF(OR(COUNTIF(L646:P646,"未確認")&gt;0,COUNTIF(L646:P646,"*")&gt;0),"※","")</f>
        <v/>
      </c>
      <c r="L646" s="117">
        <v>0</v>
      </c>
      <c r="M646" s="117">
        <v>53</v>
      </c>
      <c r="N646" s="117">
        <v>45</v>
      </c>
      <c r="O646" s="117">
        <v>49</v>
      </c>
      <c r="P646" s="117">
        <v>49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131</v>
      </c>
      <c r="K648" s="201" t="str">
        <f t="shared" si="33"/>
        <v/>
      </c>
      <c r="L648" s="117">
        <v>0</v>
      </c>
      <c r="M648" s="117">
        <v>33</v>
      </c>
      <c r="N648" s="117">
        <v>31</v>
      </c>
      <c r="O648" s="117">
        <v>33</v>
      </c>
      <c r="P648" s="117">
        <v>34</v>
      </c>
    </row>
    <row r="649" spans="1:22" s="118" customFormat="1" ht="70" customHeight="1">
      <c r="A649" s="252" t="s">
        <v>928</v>
      </c>
      <c r="B649" s="84"/>
      <c r="C649" s="295"/>
      <c r="D649" s="297"/>
      <c r="E649" s="320" t="s">
        <v>940</v>
      </c>
      <c r="F649" s="321"/>
      <c r="G649" s="321"/>
      <c r="H649" s="322"/>
      <c r="I649" s="122" t="s">
        <v>456</v>
      </c>
      <c r="J649" s="116">
        <f t="shared" si="32"/>
        <v>65</v>
      </c>
      <c r="K649" s="201" t="str">
        <f t="shared" si="33"/>
        <v/>
      </c>
      <c r="L649" s="117">
        <v>0</v>
      </c>
      <c r="M649" s="117">
        <v>21</v>
      </c>
      <c r="N649" s="117">
        <v>14</v>
      </c>
      <c r="O649" s="117">
        <v>15</v>
      </c>
      <c r="P649" s="117">
        <v>15</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v>0</v>
      </c>
      <c r="N650" s="117">
        <v>0</v>
      </c>
      <c r="O650" s="117" t="s">
        <v>541</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1053</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1052</v>
      </c>
      <c r="O666" s="70" t="s">
        <v>1052</v>
      </c>
      <c r="P666" s="70" t="s">
        <v>1052</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v>100</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v>4.74</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v>40</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v>31</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540</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v>49</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v>45</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v>4</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1053</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1052</v>
      </c>
      <c r="O682" s="70" t="s">
        <v>1052</v>
      </c>
      <c r="P682" s="70" t="s">
        <v>1052</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1053</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1052</v>
      </c>
      <c r="O692" s="70" t="s">
        <v>1052</v>
      </c>
      <c r="P692" s="70" t="s">
        <v>1052</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v>0</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1053</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1052</v>
      </c>
      <c r="O705" s="70" t="s">
        <v>1052</v>
      </c>
      <c r="P705" s="70" t="s">
        <v>1052</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9F3A357-EF2C-4A50-9269-62757DDABF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2019-12-23T01:00:00Z</dcterms:modified>
</cp:coreProperties>
</file>