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2E6354E3-0F88-4286-97E6-7B75C274A595}" xr6:coauthVersionLast="41" xr6:coauthVersionMax="41" xr10:uidLastSave="{00000000-0000-0000-0000-000000000000}"/>
  <bookViews>
    <workbookView xWindow="152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S371" i="1"/>
  <c r="R371" i="1"/>
  <c r="Q371" i="1"/>
  <c r="P371" i="1"/>
  <c r="O371" i="1"/>
  <c r="N371" i="1"/>
  <c r="M371" i="1"/>
  <c r="L371" i="1" l="1"/>
  <c r="J481" i="1" l="1"/>
  <c r="K481" i="1"/>
</calcChain>
</file>

<file path=xl/sharedStrings.xml><?xml version="1.0" encoding="utf-8"?>
<sst xmlns="http://schemas.openxmlformats.org/spreadsheetml/2006/main" count="3792" uniqueCount="1055">
  <si>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</si>
  <si>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</si>
  <si>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</si>
  <si>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</si>
  <si>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</si>
  <si>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</si>
  <si>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</si>
  <si>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</si>
  <si>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</si>
  <si>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</si>
  <si>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</si>
  <si>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</si>
  <si>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</si>
  <si>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</si>
  <si>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</si>
  <si>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</si>
  <si>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</si>
  <si>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</si>
  <si>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</si>
  <si>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</si>
  <si>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</si>
  <si>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</si>
  <si>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</si>
  <si>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</si>
  <si>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</si>
  <si>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</si>
  <si>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</si>
  <si>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</si>
  <si>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</si>
  <si>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</si>
  <si>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</si>
  <si>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</si>
  <si>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</si>
  <si>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</si>
  <si>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</si>
  <si>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</si>
  <si>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</si>
  <si>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</si>
  <si>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</si>
  <si>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</si>
  <si>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</si>
  <si>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</si>
  <si>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</si>
  <si>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</si>
  <si>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</si>
  <si>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</si>
  <si>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</si>
  <si>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</si>
  <si>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</si>
  <si>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</si>
  <si>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</si>
  <si>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</si>
  <si>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</si>
  <si>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</si>
  <si>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</si>
  <si>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</si>
  <si>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</si>
  <si>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</si>
  <si>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</si>
  <si>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</si>
  <si>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</si>
  <si>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</si>
  <si>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</si>
  <si>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</si>
  <si>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</si>
  <si>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</si>
  <si>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</si>
  <si>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</si>
  <si>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</si>
  <si>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</si>
  <si>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</si>
  <si>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</si>
  <si>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</si>
  <si>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</si>
  <si>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</si>
  <si>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</si>
  <si>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</si>
  <si>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</si>
  <si>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</si>
  <si>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</si>
  <si>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</si>
  <si>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</si>
  <si>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</si>
  <si>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</si>
  <si>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</si>
  <si>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</si>
  <si>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</si>
  <si>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</si>
  <si>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</si>
  <si>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</si>
  <si>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</si>
  <si>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</si>
  <si>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</si>
  <si>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</si>
  <si>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</si>
  <si>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</si>
  <si>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</si>
  <si>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</si>
  <si>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</si>
  <si>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</si>
  <si>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</si>
  <si>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</si>
  <si>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</si>
  <si>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</si>
  <si>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</si>
  <si>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</si>
  <si>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</si>
  <si>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</si>
  <si>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</si>
  <si>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</si>
  <si>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</si>
  <si>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</si>
  <si>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</si>
  <si>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</si>
  <si>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</si>
  <si>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</si>
  <si>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</si>
  <si>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</si>
  <si>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</si>
  <si>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</si>
  <si>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</si>
  <si>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</si>
  <si>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</si>
  <si>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</si>
  <si>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</si>
  <si>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</si>
  <si>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</si>
  <si>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</si>
  <si>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</si>
  <si>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</si>
  <si>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</si>
  <si>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</si>
  <si>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</si>
  <si>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</si>
  <si>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</si>
  <si>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</si>
  <si>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</si>
  <si>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</si>
  <si>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</si>
  <si>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</si>
  <si>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</si>
  <si>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</si>
  <si>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</si>
  <si>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</si>
  <si>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</si>
  <si>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</si>
  <si>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</si>
  <si>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</si>
  <si>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</si>
  <si>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</si>
  <si>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</si>
  <si>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</si>
  <si>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</si>
  <si>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</si>
  <si>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</si>
  <si>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</si>
  <si>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</si>
  <si>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</si>
  <si>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</si>
  <si>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</si>
  <si>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</si>
  <si>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</si>
  <si>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</si>
  <si>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</si>
  <si>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</si>
  <si>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</si>
  <si>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</si>
  <si>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</si>
  <si>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</si>
  <si>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</si>
  <si>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</si>
  <si>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</si>
  <si>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</si>
  <si>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</si>
  <si>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</si>
  <si>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</si>
  <si>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</si>
  <si>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</si>
  <si>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</si>
  <si>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</si>
  <si>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</si>
  <si>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</si>
  <si>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</si>
  <si>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</si>
  <si>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</si>
  <si>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</si>
  <si>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</si>
  <si>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</si>
  <si>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</si>
  <si>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</si>
  <si>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</si>
  <si>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</si>
  <si>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</si>
  <si>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</si>
  <si>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</si>
  <si>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</si>
  <si>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</si>
  <si>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</si>
  <si>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</si>
  <si>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</si>
  <si>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</si>
  <si>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</si>
  <si>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</si>
  <si>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</si>
  <si>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</si>
  <si>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</si>
  <si>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</si>
  <si>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</si>
  <si>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</si>
  <si>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</si>
  <si>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</si>
  <si>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</si>
  <si>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</si>
  <si>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</si>
  <si>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</si>
  <si>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</si>
  <si>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</si>
  <si>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</si>
  <si>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</si>
  <si>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</si>
  <si>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</si>
  <si>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</si>
  <si>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</si>
  <si>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</si>
  <si>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</si>
  <si>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</si>
  <si>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</si>
  <si>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</si>
  <si>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</si>
  <si>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</si>
  <si>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</si>
  <si>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</si>
  <si>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</si>
  <si>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</si>
  <si>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</si>
  <si>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</si>
  <si>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</si>
  <si>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</si>
  <si>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</si>
  <si>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</si>
  <si>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</si>
  <si>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</si>
  <si>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</si>
  <si>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</si>
  <si>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</si>
  <si>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</si>
  <si>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</si>
  <si>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</si>
  <si>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</si>
  <si>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</si>
  <si>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</si>
  <si>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</si>
  <si>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</si>
  <si>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</si>
  <si>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</si>
  <si>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</si>
  <si>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</si>
  <si>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</si>
  <si>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</si>
  <si>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</si>
  <si>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</si>
  <si>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</si>
  <si>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</si>
  <si>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</si>
  <si>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</si>
  <si>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</si>
  <si>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</si>
  <si>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</si>
  <si>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</si>
  <si>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</si>
  <si>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</si>
  <si>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</si>
  <si>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</si>
  <si>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</si>
  <si>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</si>
  <si>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</si>
  <si>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</si>
  <si>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</si>
  <si>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</si>
  <si>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</si>
  <si>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</si>
  <si>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</si>
  <si>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</si>
  <si>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</si>
  <si>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</si>
  <si>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</si>
  <si>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</si>
  <si>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</si>
  <si>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</si>
  <si>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</si>
  <si>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</si>
  <si>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</si>
  <si>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</si>
  <si>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</si>
  <si>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</si>
  <si>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</si>
  <si>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</si>
  <si>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</si>
  <si>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</si>
  <si>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</si>
  <si>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</si>
  <si>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</si>
  <si>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</si>
  <si>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</si>
  <si>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</si>
  <si>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</si>
  <si>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</si>
  <si>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</si>
  <si>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</si>
  <si>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</si>
  <si>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</si>
  <si>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</si>
  <si>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</si>
  <si>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</si>
  <si>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</si>
  <si>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</si>
  <si>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</si>
  <si>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</si>
  <si>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</si>
  <si>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</si>
  <si>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</si>
  <si>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</si>
  <si>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</si>
  <si>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</si>
  <si>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</si>
  <si>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</si>
  <si>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</si>
  <si>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</si>
  <si>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</si>
  <si>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</si>
  <si>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</si>
  <si>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</si>
  <si>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</si>
  <si>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</si>
  <si>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</si>
  <si>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</si>
  <si>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</si>
  <si>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</si>
  <si>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</si>
  <si>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</si>
  <si>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</si>
  <si>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</si>
  <si>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</si>
  <si>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</si>
  <si>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</si>
  <si>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</si>
  <si>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</si>
  <si>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</si>
  <si>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</si>
  <si>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</si>
  <si>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</si>
  <si>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</si>
  <si>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</si>
  <si>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</si>
  <si>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</si>
  <si>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</si>
  <si>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</si>
  <si>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</si>
  <si>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</si>
  <si>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</si>
  <si>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</si>
  <si>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</si>
  <si>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</si>
  <si>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</si>
  <si>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</si>
  <si>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</si>
  <si>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</si>
  <si>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</si>
  <si>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</si>
  <si>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</si>
  <si>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</si>
  <si>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</si>
  <si>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</si>
  <si>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</si>
  <si>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</si>
  <si>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</si>
  <si>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</si>
  <si>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</si>
  <si>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</si>
  <si>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</si>
  <si>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</si>
  <si>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</si>
  <si>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</si>
  <si>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</si>
  <si>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</si>
  <si>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</si>
  <si>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</si>
  <si>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</si>
  <si>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</si>
  <si>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</si>
  <si>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</si>
  <si>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</si>
  <si>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</si>
  <si>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</si>
  <si>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</si>
  <si>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</si>
  <si>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</si>
  <si>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</si>
  <si>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</si>
  <si>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</si>
  <si>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</si>
  <si>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</si>
  <si>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</si>
  <si>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</si>
  <si>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</si>
  <si>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</si>
  <si>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</si>
  <si>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</si>
  <si>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</si>
  <si>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</si>
  <si>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</si>
  <si>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</si>
  <si>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</si>
  <si>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</si>
  <si>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</si>
  <si>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</si>
  <si>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</si>
  <si>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</si>
  <si>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</si>
  <si>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</si>
  <si>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</si>
  <si>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</si>
  <si>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</si>
  <si>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</si>
  <si>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</si>
  <si>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</si>
  <si>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</si>
  <si>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</si>
  <si>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</si>
  <si>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</si>
  <si>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</si>
  <si>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</si>
  <si>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</si>
  <si>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</si>
  <si>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</si>
  <si>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</si>
  <si>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</si>
  <si>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</si>
  <si>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</si>
  <si>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</si>
  <si>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</si>
  <si>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</si>
  <si>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</si>
  <si>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</si>
  <si>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</si>
  <si>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</si>
  <si>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</si>
  <si>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</si>
  <si>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</si>
  <si>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</si>
  <si>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</si>
  <si>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</si>
  <si>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</si>
  <si>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</si>
  <si>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</si>
  <si>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</si>
  <si>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</si>
  <si>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</si>
  <si>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</si>
  <si>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</si>
  <si>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</si>
  <si>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</si>
  <si>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</si>
  <si>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</si>
  <si>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</si>
  <si>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</si>
  <si>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</si>
  <si>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</si>
  <si>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</si>
  <si>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</si>
  <si>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</si>
  <si>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</si>
  <si>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</si>
  <si>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</si>
  <si>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</si>
  <si>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</si>
  <si>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</si>
  <si>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</si>
  <si>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</si>
  <si>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</si>
  <si>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</si>
  <si>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</si>
  <si>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</si>
  <si>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</si>
  <si>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</si>
  <si>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</si>
  <si>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</si>
  <si>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</si>
  <si>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</si>
  <si>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</si>
  <si>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</si>
  <si>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</si>
  <si>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</si>
  <si>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</si>
  <si>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</si>
  <si>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</si>
  <si>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</si>
  <si>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</si>
  <si>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</si>
  <si>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</si>
  <si>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</si>
  <si>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</si>
  <si>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</si>
  <si>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</si>
  <si>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</si>
  <si>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</si>
  <si>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</si>
  <si>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</si>
  <si>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</si>
  <si>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</si>
  <si>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</si>
  <si>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</si>
  <si>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</si>
  <si>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</si>
  <si>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</si>
  <si>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</si>
  <si>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</si>
  <si>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</si>
  <si>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</si>
  <si>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</si>
  <si>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</si>
  <si>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</si>
  <si>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</si>
  <si>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</si>
  <si>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</si>
  <si>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</si>
  <si>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</si>
  <si>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</si>
  <si>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</si>
  <si>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</si>
  <si>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</si>
  <si>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</si>
  <si>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</si>
  <si>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</si>
  <si>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</si>
  <si>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</si>
  <si>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</si>
  <si>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</si>
  <si>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</si>
  <si>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</si>
  <si>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</si>
  <si>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</si>
  <si>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</si>
  <si>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</si>
  <si>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</si>
  <si>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</si>
  <si>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</si>
  <si>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</si>
  <si>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</si>
  <si>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</si>
  <si>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</si>
  <si>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</si>
  <si>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</si>
  <si>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</si>
  <si>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</si>
  <si>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</si>
  <si>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</si>
  <si>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</si>
  <si>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</si>
  <si>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</si>
  <si>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</si>
  <si>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</si>
  <si>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</si>
  <si>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</si>
  <si>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</si>
  <si>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</si>
  <si>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</si>
  <si>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</si>
  <si>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</si>
  <si>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</si>
  <si>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</si>
  <si>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</si>
  <si>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</si>
  <si>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</si>
  <si>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</si>
  <si>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</si>
  <si>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</si>
  <si>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</si>
  <si>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</si>
  <si>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</si>
  <si>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</si>
  <si>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</si>
  <si>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</si>
  <si>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</si>
  <si>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</si>
  <si>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</si>
  <si>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</si>
  <si>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</si>
  <si>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</si>
  <si>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</si>
  <si>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</si>
  <si>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</si>
  <si>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</si>
  <si>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</si>
  <si>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</si>
  <si>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</si>
  <si>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</si>
  <si>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</si>
  <si>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</si>
  <si>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</si>
  <si>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</si>
  <si>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</si>
  <si>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</si>
  <si>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</si>
  <si>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</si>
  <si>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</si>
  <si>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</si>
  <si>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</si>
  <si>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</si>
  <si>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</si>
  <si>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</si>
  <si>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</si>
  <si>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</si>
  <si>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</si>
  <si>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</si>
  <si>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</si>
  <si>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</si>
  <si>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</si>
  <si>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</si>
  <si>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</si>
  <si>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</si>
  <si>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</si>
  <si>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</si>
  <si>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</si>
  <si>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</si>
  <si>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</si>
  <si>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</si>
  <si>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</si>
  <si>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</si>
  <si>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</si>
  <si>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</si>
  <si>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</si>
  <si>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</si>
  <si>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</si>
  <si>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</si>
  <si>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</si>
  <si>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</si>
  <si>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</si>
  <si>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</si>
  <si>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</si>
  <si>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</si>
  <si>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</si>
  <si>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</si>
  <si>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</si>
  <si>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</si>
  <si>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</si>
  <si>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</si>
  <si>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</si>
  <si>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</si>
  <si>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</si>
  <si>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</si>
  <si>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</si>
  <si>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</si>
  <si>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</si>
  <si>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</si>
  <si>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</si>
  <si>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</si>
  <si>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</si>
  <si>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</si>
  <si>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</si>
  <si>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</si>
  <si>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</si>
  <si>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</si>
  <si>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</si>
  <si>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</si>
  <si>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</si>
  <si>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</si>
  <si>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</si>
  <si>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</si>
  <si>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</si>
  <si>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</si>
  <si>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</si>
  <si>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</si>
  <si>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</si>
  <si>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</si>
  <si>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</si>
  <si>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</si>
  <si>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</si>
  <si>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</si>
  <si>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</si>
  <si>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</si>
  <si>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</si>
  <si>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</si>
  <si>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</si>
  <si>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</si>
  <si>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</si>
  <si>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</si>
  <si>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</si>
  <si>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</si>
  <si>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</si>
  <si>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</si>
  <si>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</si>
  <si>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</si>
  <si>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</si>
  <si>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</si>
  <si>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</si>
  <si>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</si>
  <si>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</si>
  <si>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</si>
  <si>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</si>
  <si>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</si>
  <si>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</si>
  <si>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</si>
  <si>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</si>
  <si>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</si>
  <si>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</si>
  <si>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</si>
  <si>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</si>
  <si>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</si>
  <si>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</si>
  <si>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</si>
  <si>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</si>
  <si>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</si>
  <si>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</si>
  <si>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</si>
  <si>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</si>
  <si>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</si>
  <si>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</si>
  <si>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</si>
  <si>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</si>
  <si>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</si>
  <si>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</si>
  <si>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</si>
  <si>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</si>
  <si>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</si>
  <si>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</si>
  <si>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</si>
  <si>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</si>
  <si>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</si>
  <si>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</si>
  <si>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</si>
  <si>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</si>
  <si>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</si>
  <si>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</si>
  <si>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</si>
  <si>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</si>
  <si>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</si>
  <si>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</si>
  <si>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</si>
  <si>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</si>
  <si>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</si>
  <si>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</si>
  <si>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</si>
  <si>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</si>
  <si>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</si>
  <si>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</si>
  <si>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</si>
  <si>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</si>
  <si>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</si>
  <si>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</si>
  <si>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</si>
  <si>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</si>
  <si>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</si>
  <si>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</si>
  <si>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</si>
  <si>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</si>
  <si>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</si>
  <si>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</si>
  <si>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</si>
  <si>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</si>
  <si>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</si>
  <si>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</si>
  <si>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</si>
  <si>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</si>
  <si>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</si>
  <si>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</si>
  <si>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</si>
  <si>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</si>
  <si>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</si>
  <si>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</si>
  <si>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</si>
  <si>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</si>
  <si>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</si>
  <si>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</si>
  <si>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</si>
  <si>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</si>
  <si>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</si>
  <si>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</si>
  <si>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</si>
  <si>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</si>
  <si>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</si>
  <si>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</si>
  <si>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</si>
  <si>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</si>
  <si>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</si>
  <si>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</si>
  <si>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</si>
  <si>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</si>
  <si>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</si>
  <si>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</si>
  <si>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</si>
  <si>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</si>
  <si>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</si>
  <si>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</si>
  <si>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</si>
  <si>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</si>
  <si>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</si>
  <si>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</si>
  <si>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</si>
  <si>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</si>
  <si>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</si>
  <si>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</si>
  <si>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</si>
  <si>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</si>
  <si>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</si>
  <si>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</si>
  <si>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</si>
  <si>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</si>
  <si>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</si>
  <si>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</si>
  <si>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</si>
  <si>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</si>
  <si>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</si>
  <si>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</si>
  <si>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</si>
  <si>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</si>
  <si>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</si>
  <si>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</si>
  <si>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</si>
  <si>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</si>
  <si>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</si>
  <si>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</si>
  <si>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</si>
  <si>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</si>
  <si>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</si>
  <si>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</si>
  <si>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</si>
  <si>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</si>
  <si>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</si>
  <si>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</si>
  <si>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</si>
  <si>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</si>
  <si>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</si>
  <si>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</si>
  <si>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</si>
  <si>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</si>
  <si>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</si>
  <si>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</si>
  <si>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</si>
  <si>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</si>
  <si>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</si>
  <si>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</si>
  <si>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</si>
  <si>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</si>
  <si>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</si>
  <si>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</si>
  <si>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</si>
  <si>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</si>
  <si>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</si>
  <si>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</si>
  <si>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</si>
  <si>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</si>
  <si>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</si>
  <si>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</si>
  <si>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</si>
  <si>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</si>
  <si>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</si>
  <si>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</si>
  <si>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</si>
  <si>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</si>
  <si>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</si>
  <si>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</si>
  <si>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</si>
  <si>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</si>
  <si>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</si>
  <si>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</si>
  <si>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</si>
  <si>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</si>
  <si>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</si>
  <si>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</si>
  <si>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</si>
  <si>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</si>
  <si>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</si>
  <si>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</si>
  <si>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</si>
  <si>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</si>
  <si>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</si>
  <si>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</si>
  <si>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</si>
  <si>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</si>
  <si>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</si>
  <si>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</si>
  <si>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</si>
  <si>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</si>
  <si>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</si>
  <si>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</si>
  <si>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</si>
  <si>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</si>
  <si>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</si>
  <si>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</si>
  <si>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</si>
  <si>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</si>
  <si>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</si>
  <si>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</si>
  <si>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</si>
  <si>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</si>
  <si>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</si>
  <si>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</si>
  <si>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</si>
  <si>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</si>
  <si>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</si>
  <si>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</si>
  <si>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</si>
  <si>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</si>
  <si>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</si>
  <si>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</si>
  <si>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</si>
  <si>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</si>
  <si>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</si>
  <si>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</si>
  <si>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</si>
  <si>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</si>
  <si>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</si>
  <si>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</si>
  <si>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</si>
  <si>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</si>
  <si>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</si>
  <si>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</si>
  <si>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</si>
  <si>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</si>
  <si>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</si>
  <si>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</si>
  <si>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</si>
  <si>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</si>
  <si>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</si>
  <si>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</si>
  <si>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</si>
  <si>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</si>
  <si>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</si>
  <si>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</si>
  <si>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</si>
  <si>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</si>
  <si>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</si>
  <si>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</si>
  <si>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</si>
  <si>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</si>
  <si>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</si>
  <si>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</si>
  <si>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</si>
  <si>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</si>
  <si>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</si>
  <si>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</si>
  <si>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</si>
  <si>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</si>
  <si>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</si>
  <si>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</si>
  <si>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</si>
  <si>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</si>
  <si>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</si>
  <si>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</si>
  <si>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</si>
  <si>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</si>
  <si>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</si>
  <si>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</si>
  <si>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</si>
  <si>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</si>
  <si>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</si>
  <si>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</si>
  <si>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</si>
  <si>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</si>
  <si>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</si>
  <si>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</si>
  <si>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</si>
  <si>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</si>
  <si>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</si>
  <si>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</si>
  <si>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</si>
  <si>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</si>
  <si>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</si>
  <si>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</si>
  <si>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</si>
  <si>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</si>
  <si>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</si>
  <si>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</si>
  <si>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</si>
  <si>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</si>
  <si>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</si>
  <si>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</si>
  <si>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</si>
  <si>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</si>
  <si>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</si>
  <si>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</si>
  <si>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</si>
  <si>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</si>
  <si>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</si>
  <si>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</si>
  <si>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</si>
  <si>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</si>
  <si>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</si>
  <si>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</si>
  <si>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</si>
  <si>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</si>
  <si>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</si>
  <si>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</si>
  <si>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</si>
  <si>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</si>
  <si>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</si>
  <si>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</si>
  <si>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</si>
  <si>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</si>
  <si>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</si>
  <si>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</si>
  <si>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</si>
  <si>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</si>
  <si>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</si>
  <si>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</si>
  <si>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</si>
  <si>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</si>
  <si>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</si>
  <si>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</si>
  <si>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</si>
  <si>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</si>
  <si>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</si>
  <si>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</si>
  <si>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</si>
  <si>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</si>
  <si>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</si>
  <si>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</si>
  <si>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</si>
  <si>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</si>
  <si>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</si>
  <si>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</si>
  <si>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</si>
  <si>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</si>
  <si>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</si>
  <si>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</si>
  <si>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</si>
  <si>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</si>
  <si>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</si>
  <si>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</si>
  <si>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</si>
  <si>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</si>
  <si>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</si>
  <si>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</si>
  <si>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</si>
  <si>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</si>
  <si>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</si>
  <si>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医療法人弘生会関屋病院</t>
    <phoneticPr fontId="3"/>
  </si>
  <si>
    <t>〒639-0254 香芝市関屋北５丁目１１－１</t>
    <phoneticPr fontId="3"/>
  </si>
  <si>
    <t>〇</t>
  </si>
  <si>
    <t>医療法人</t>
  </si>
  <si>
    <t>内科</t>
  </si>
  <si>
    <t>療養病棟入院料１</t>
  </si>
  <si>
    <t>ＤＰＣ病院ではない</t>
  </si>
  <si>
    <t>有</t>
  </si>
  <si>
    <t>-</t>
    <phoneticPr fontId="3"/>
  </si>
  <si>
    <t>こんごう1</t>
  </si>
  <si>
    <t>慢性期機能</t>
  </si>
  <si>
    <t>こんごう2</t>
  </si>
  <si>
    <t>こんごう3</t>
  </si>
  <si>
    <t>かつらぎ3</t>
  </si>
  <si>
    <t>かつらぎ4</t>
  </si>
  <si>
    <t>ふたかみ1</t>
  </si>
  <si>
    <t>ふたかみ2</t>
  </si>
  <si>
    <t>ふたかみ3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</si>
</sst>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62&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T1" s="8"/>
      <c r="U1" s="8"/>
      <c r="V1" s="8"/>
    </row>
    <row r="2" spans="1:22" ht="19">
      <c r="A2" s="243"/>
      <c r="B2" s="272" t="s">
        <v>1037</v>
      </c>
      <c r="C2" s="238"/>
      <c r="D2" s="238"/>
      <c r="E2" s="238"/>
      <c r="F2" s="238"/>
      <c r="G2" s="238"/>
      <c r="H2" s="9"/>
      <c r="T2" s="8"/>
      <c r="U2" s="8"/>
      <c r="V2" s="8"/>
    </row>
    <row r="3" spans="1:22">
      <c r="A3" s="243"/>
      <c r="B3" s="273" t="s">
        <v>1038</v>
      </c>
      <c r="C3" s="239"/>
      <c r="D3" s="239"/>
      <c r="E3" s="239"/>
      <c r="F3" s="239"/>
      <c r="G3" s="239"/>
      <c r="H3" s="14"/>
      <c r="I3" s="14"/>
      <c r="T3" s="8"/>
      <c r="U3" s="8"/>
      <c r="V3" s="8"/>
    </row>
    <row r="4" spans="1:22">
      <c r="A4" s="243"/>
      <c r="B4" s="423" t="s">
        <v>546</v>
      </c>
      <c r="C4" s="423"/>
      <c r="D4" s="423"/>
      <c r="E4" s="15"/>
      <c r="F4" s="15"/>
      <c r="G4" s="15"/>
      <c r="H4" s="16"/>
      <c r="I4" s="16"/>
      <c r="T4" s="8"/>
      <c r="U4" s="8"/>
      <c r="V4" s="8"/>
    </row>
    <row r="5" spans="1:22">
      <c r="A5" s="243"/>
      <c r="B5" s="17"/>
      <c r="T5" s="8"/>
      <c r="U5" s="8"/>
      <c r="V5" s="8"/>
    </row>
    <row r="6" spans="1:22">
      <c r="A6" s="243"/>
      <c r="B6" s="17"/>
      <c r="T6" s="8"/>
      <c r="U6" s="8"/>
      <c r="V6" s="8"/>
    </row>
    <row r="7" spans="1:22" s="21" customFormat="1">
      <c r="A7" s="243"/>
      <c r="B7" s="18" t="s">
        <v>1010</v>
      </c>
      <c r="C7" s="19"/>
      <c r="D7" s="19"/>
      <c r="E7" s="19"/>
      <c r="F7" s="19"/>
      <c r="G7" s="19"/>
      <c r="H7" s="20"/>
      <c r="I7" s="20"/>
      <c r="J7" s="5"/>
      <c r="K7" s="6"/>
      <c r="L7" s="5"/>
      <c r="M7" s="5"/>
      <c r="N7" s="7"/>
      <c r="O7" s="7"/>
      <c r="P7" s="7"/>
      <c r="Q7" s="7"/>
      <c r="R7" s="7"/>
      <c r="S7" s="7"/>
    </row>
    <row r="8" spans="1:22" s="21" customFormat="1">
      <c r="A8" s="243"/>
      <c r="B8" s="18"/>
      <c r="C8" s="18"/>
      <c r="D8" s="18"/>
      <c r="E8" s="18"/>
      <c r="F8" s="18"/>
      <c r="G8" s="18"/>
      <c r="H8" s="14"/>
      <c r="I8" s="14"/>
      <c r="J8" s="5"/>
      <c r="K8" s="6"/>
      <c r="L8" s="240"/>
      <c r="M8" s="240"/>
      <c r="N8" s="240"/>
      <c r="O8" s="240"/>
      <c r="P8" s="240"/>
      <c r="Q8" s="240"/>
      <c r="R8" s="7"/>
      <c r="S8" s="7"/>
    </row>
    <row r="9" spans="1:22" s="21" customFormat="1">
      <c r="A9" s="243"/>
      <c r="B9" s="22"/>
      <c r="C9" s="19"/>
      <c r="D9" s="19"/>
      <c r="E9" s="19"/>
      <c r="F9" s="19"/>
      <c r="G9" s="19"/>
      <c r="H9" s="20"/>
      <c r="I9" s="424" t="s">
        <v>1011</v>
      </c>
      <c r="J9" s="424"/>
      <c r="K9" s="424"/>
      <c r="L9" s="276" t="s">
        <v>1046</v>
      </c>
      <c r="M9" s="282" t="s">
        <v>1048</v>
      </c>
      <c r="N9" s="282" t="s">
        <v>1049</v>
      </c>
      <c r="O9" s="282" t="s">
        <v>1050</v>
      </c>
      <c r="P9" s="282" t="s">
        <v>1051</v>
      </c>
      <c r="Q9" s="282" t="s">
        <v>1052</v>
      </c>
      <c r="R9" s="282" t="s">
        <v>1053</v>
      </c>
      <c r="S9" s="282" t="s">
        <v>1054</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c r="S10" s="25"/>
    </row>
    <row r="11" spans="1:22" s="21" customFormat="1" ht="34.5" customHeight="1">
      <c r="A11" s="244" t="s">
        <v>606</v>
      </c>
      <c r="B11" s="24"/>
      <c r="C11" s="19"/>
      <c r="D11" s="19"/>
      <c r="E11" s="19"/>
      <c r="F11" s="19"/>
      <c r="G11" s="19"/>
      <c r="H11" s="20"/>
      <c r="I11" s="422" t="s">
        <v>3</v>
      </c>
      <c r="J11" s="422"/>
      <c r="K11" s="422"/>
      <c r="L11" s="25"/>
      <c r="M11" s="25"/>
      <c r="N11" s="25"/>
      <c r="O11" s="25"/>
      <c r="P11" s="25"/>
      <c r="Q11" s="25"/>
      <c r="R11" s="25"/>
      <c r="S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c r="O13" s="28" t="s">
        <v>1039</v>
      </c>
      <c r="P13" s="28" t="s">
        <v>1039</v>
      </c>
      <c r="Q13" s="28" t="s">
        <v>1039</v>
      </c>
      <c r="R13" s="28" t="s">
        <v>1039</v>
      </c>
      <c r="S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1046</v>
      </c>
      <c r="M22" s="282" t="s">
        <v>1048</v>
      </c>
      <c r="N22" s="282" t="s">
        <v>1049</v>
      </c>
      <c r="O22" s="282" t="s">
        <v>1050</v>
      </c>
      <c r="P22" s="282" t="s">
        <v>1051</v>
      </c>
      <c r="Q22" s="282" t="s">
        <v>1052</v>
      </c>
      <c r="R22" s="282" t="s">
        <v>1053</v>
      </c>
      <c r="S22" s="282" t="s">
        <v>1054</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c r="S23" s="25"/>
    </row>
    <row r="24" spans="1:22" s="21" customFormat="1" ht="34.5" customHeight="1">
      <c r="A24" s="244" t="s">
        <v>607</v>
      </c>
      <c r="B24" s="24"/>
      <c r="C24" s="19"/>
      <c r="D24" s="19"/>
      <c r="E24" s="19"/>
      <c r="F24" s="19"/>
      <c r="G24" s="19"/>
      <c r="H24" s="20"/>
      <c r="I24" s="303" t="s">
        <v>3</v>
      </c>
      <c r="J24" s="304"/>
      <c r="K24" s="305"/>
      <c r="L24" s="25"/>
      <c r="M24" s="25"/>
      <c r="N24" s="25"/>
      <c r="O24" s="25"/>
      <c r="P24" s="25"/>
      <c r="Q24" s="25"/>
      <c r="R24" s="25"/>
      <c r="S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c r="O26" s="28" t="s">
        <v>1039</v>
      </c>
      <c r="P26" s="28" t="s">
        <v>1039</v>
      </c>
      <c r="Q26" s="28" t="s">
        <v>1039</v>
      </c>
      <c r="R26" s="28" t="s">
        <v>1039</v>
      </c>
      <c r="S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1046</v>
      </c>
      <c r="M35" s="282" t="s">
        <v>1048</v>
      </c>
      <c r="N35" s="282" t="s">
        <v>1049</v>
      </c>
      <c r="O35" s="282" t="s">
        <v>1050</v>
      </c>
      <c r="P35" s="282" t="s">
        <v>1051</v>
      </c>
      <c r="Q35" s="282" t="s">
        <v>1052</v>
      </c>
      <c r="R35" s="282" t="s">
        <v>1053</v>
      </c>
      <c r="S35" s="282" t="s">
        <v>1054</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1046</v>
      </c>
      <c r="M44" s="282" t="s">
        <v>1048</v>
      </c>
      <c r="N44" s="282" t="s">
        <v>1049</v>
      </c>
      <c r="O44" s="282" t="s">
        <v>1050</v>
      </c>
      <c r="P44" s="282" t="s">
        <v>1051</v>
      </c>
      <c r="Q44" s="282" t="s">
        <v>1052</v>
      </c>
      <c r="R44" s="282" t="s">
        <v>1053</v>
      </c>
      <c r="S44" s="282" t="s">
        <v>1054</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row>
    <row r="49" spans="1:19" s="21" customFormat="1" ht="34.5" customHeight="1">
      <c r="A49" s="278" t="s">
        <v>984</v>
      </c>
      <c r="B49" s="17"/>
      <c r="C49" s="19"/>
      <c r="D49" s="19"/>
      <c r="E49" s="19"/>
      <c r="F49" s="19"/>
      <c r="G49" s="19"/>
      <c r="H49" s="20"/>
      <c r="I49" s="306" t="s">
        <v>554</v>
      </c>
      <c r="J49" s="307"/>
      <c r="K49" s="308"/>
      <c r="L49" s="29"/>
      <c r="M49" s="29"/>
      <c r="N49" s="29"/>
      <c r="O49" s="29"/>
      <c r="P49" s="29"/>
      <c r="Q49" s="29"/>
      <c r="R49" s="29"/>
      <c r="S49" s="29"/>
    </row>
    <row r="50" spans="1:19" s="21" customFormat="1" ht="34.5" customHeight="1">
      <c r="A50" s="278" t="s">
        <v>984</v>
      </c>
      <c r="B50" s="17"/>
      <c r="C50" s="19"/>
      <c r="D50" s="19"/>
      <c r="E50" s="19"/>
      <c r="F50" s="19"/>
      <c r="G50" s="19"/>
      <c r="H50" s="20"/>
      <c r="I50" s="306" t="s">
        <v>553</v>
      </c>
      <c r="J50" s="307"/>
      <c r="K50" s="308"/>
      <c r="L50" s="29"/>
      <c r="M50" s="29"/>
      <c r="N50" s="29"/>
      <c r="O50" s="29"/>
      <c r="P50" s="29"/>
      <c r="Q50" s="29"/>
      <c r="R50" s="29"/>
      <c r="S50" s="29"/>
    </row>
    <row r="51" spans="1:19" s="33" customFormat="1" ht="34.5" customHeight="1">
      <c r="A51" s="278" t="s">
        <v>984</v>
      </c>
      <c r="B51" s="17"/>
      <c r="C51" s="19"/>
      <c r="D51" s="19"/>
      <c r="E51" s="19"/>
      <c r="F51" s="19"/>
      <c r="G51" s="19"/>
      <c r="H51" s="20"/>
      <c r="I51" s="306" t="s">
        <v>8</v>
      </c>
      <c r="J51" s="307"/>
      <c r="K51" s="308"/>
      <c r="L51" s="29"/>
      <c r="M51" s="29"/>
      <c r="N51" s="29"/>
      <c r="O51" s="29"/>
      <c r="P51" s="29"/>
      <c r="Q51" s="29"/>
      <c r="R51" s="29"/>
      <c r="S51" s="29"/>
    </row>
    <row r="52" spans="1:1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row>
    <row r="53" spans="1:1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row>
    <row r="54" spans="1:19" s="21" customFormat="1">
      <c r="A54" s="243"/>
      <c r="B54" s="17"/>
      <c r="C54" s="2"/>
      <c r="D54" s="2"/>
      <c r="E54" s="3"/>
      <c r="F54" s="2"/>
      <c r="G54" s="34"/>
      <c r="H54" s="4"/>
      <c r="I54" s="4"/>
      <c r="J54" s="5"/>
      <c r="K54" s="31"/>
      <c r="L54" s="7"/>
      <c r="M54" s="7"/>
      <c r="N54" s="7"/>
      <c r="O54" s="7"/>
      <c r="P54" s="7"/>
      <c r="Q54" s="7"/>
      <c r="R54" s="8"/>
    </row>
    <row r="55" spans="1:19" s="21" customFormat="1">
      <c r="A55" s="243"/>
      <c r="B55" s="17"/>
      <c r="C55" s="2"/>
      <c r="D55" s="2"/>
      <c r="E55" s="3"/>
      <c r="F55" s="2"/>
      <c r="G55" s="34"/>
      <c r="H55" s="4"/>
      <c r="I55" s="4"/>
      <c r="J55" s="5"/>
      <c r="K55" s="31"/>
      <c r="L55" s="7"/>
      <c r="M55" s="7"/>
      <c r="N55" s="7"/>
      <c r="O55" s="7"/>
      <c r="P55" s="7"/>
      <c r="Q55" s="7"/>
      <c r="R55" s="8"/>
    </row>
    <row r="56" spans="1:19" s="21" customFormat="1">
      <c r="A56" s="243"/>
      <c r="B56" s="17"/>
      <c r="C56" s="2"/>
      <c r="D56" s="2"/>
      <c r="E56" s="3"/>
      <c r="F56" s="2"/>
      <c r="G56" s="34"/>
      <c r="H56" s="4"/>
      <c r="I56" s="4"/>
      <c r="J56" s="5"/>
      <c r="K56" s="31"/>
      <c r="L56" s="5"/>
      <c r="M56" s="5"/>
      <c r="N56" s="7"/>
      <c r="O56" s="7"/>
      <c r="P56" s="7"/>
      <c r="Q56" s="7"/>
      <c r="R56" s="7"/>
      <c r="S56" s="7"/>
    </row>
    <row r="57" spans="1:19" s="21" customFormat="1">
      <c r="A57" s="243"/>
      <c r="B57" s="17"/>
      <c r="C57" s="2"/>
      <c r="D57" s="2"/>
      <c r="E57" s="3"/>
      <c r="F57" s="2"/>
      <c r="G57" s="30"/>
      <c r="H57" s="4"/>
      <c r="I57" s="4"/>
      <c r="J57" s="5"/>
      <c r="K57" s="31"/>
      <c r="L57" s="5"/>
      <c r="M57" s="5"/>
      <c r="N57" s="7"/>
      <c r="O57" s="7"/>
      <c r="P57" s="7"/>
      <c r="Q57" s="7"/>
      <c r="R57" s="7"/>
      <c r="S57" s="7"/>
    </row>
    <row r="58" spans="1:19" s="21" customFormat="1">
      <c r="A58" s="243"/>
      <c r="B58" s="18"/>
      <c r="C58" s="35"/>
      <c r="D58" s="35"/>
      <c r="E58" s="35"/>
      <c r="F58" s="35"/>
      <c r="G58" s="35"/>
      <c r="H58" s="20"/>
      <c r="I58" s="20"/>
      <c r="J58" s="5"/>
      <c r="K58" s="31"/>
      <c r="L58" s="5"/>
      <c r="M58" s="5"/>
      <c r="N58" s="7"/>
      <c r="O58" s="7"/>
      <c r="P58" s="7"/>
    </row>
    <row r="59" spans="1:19" s="21" customFormat="1">
      <c r="A59" s="243"/>
      <c r="B59" s="1"/>
      <c r="C59" s="36" t="s">
        <v>15</v>
      </c>
      <c r="D59" s="298"/>
      <c r="E59" s="298"/>
      <c r="F59" s="298"/>
      <c r="G59" s="298"/>
      <c r="H59" s="298"/>
      <c r="I59" s="4"/>
      <c r="J59" s="37"/>
      <c r="K59" s="6"/>
      <c r="L59" s="5"/>
      <c r="M59" s="5"/>
      <c r="N59" s="7"/>
      <c r="O59" s="7"/>
      <c r="P59" s="7"/>
      <c r="Q59" s="7"/>
      <c r="R59" s="7"/>
      <c r="S59" s="7"/>
    </row>
    <row r="60" spans="1:19" s="21" customFormat="1" ht="34.5" customHeight="1">
      <c r="A60" s="243"/>
      <c r="B60" s="1"/>
      <c r="C60" s="38"/>
      <c r="D60" s="431" t="s">
        <v>544</v>
      </c>
      <c r="E60" s="431"/>
      <c r="F60" s="431"/>
      <c r="G60" s="431"/>
      <c r="H60" s="431"/>
      <c r="I60" s="431"/>
      <c r="J60" s="431"/>
      <c r="K60" s="431"/>
      <c r="L60" s="431"/>
      <c r="M60" s="39"/>
      <c r="N60" s="39"/>
      <c r="O60" s="39"/>
      <c r="P60" s="39"/>
      <c r="Q60" s="40"/>
      <c r="R60" s="40"/>
      <c r="S60" s="40"/>
    </row>
    <row r="61" spans="1:19" s="21" customFormat="1" ht="34.5" customHeight="1">
      <c r="A61" s="243"/>
      <c r="B61" s="1"/>
      <c r="C61" s="41"/>
      <c r="D61" s="430" t="s">
        <v>16</v>
      </c>
      <c r="E61" s="430"/>
      <c r="F61" s="430"/>
      <c r="G61" s="430"/>
      <c r="H61" s="430"/>
      <c r="I61" s="430"/>
      <c r="J61" s="430"/>
      <c r="K61" s="430"/>
      <c r="L61" s="430"/>
      <c r="M61" s="39"/>
      <c r="N61" s="39"/>
      <c r="O61" s="39"/>
      <c r="P61" s="39"/>
      <c r="Q61" s="40"/>
      <c r="R61" s="40"/>
      <c r="S61" s="40"/>
    </row>
    <row r="62" spans="1:19" s="21" customFormat="1" ht="34.5" customHeight="1">
      <c r="A62" s="243"/>
      <c r="B62" s="1"/>
      <c r="C62" s="41"/>
      <c r="D62" s="430" t="s">
        <v>17</v>
      </c>
      <c r="E62" s="430"/>
      <c r="F62" s="430"/>
      <c r="G62" s="430"/>
      <c r="H62" s="430"/>
      <c r="I62" s="430"/>
      <c r="J62" s="430"/>
      <c r="K62" s="430"/>
      <c r="L62" s="430"/>
      <c r="M62" s="39"/>
      <c r="N62" s="39"/>
      <c r="O62" s="39"/>
      <c r="P62" s="39"/>
      <c r="Q62" s="40"/>
      <c r="R62" s="40"/>
      <c r="S62" s="40"/>
    </row>
    <row r="63" spans="1:19" s="21" customFormat="1" ht="34.5" customHeight="1">
      <c r="A63" s="243"/>
      <c r="B63" s="1"/>
      <c r="C63" s="41"/>
      <c r="D63" s="430" t="s">
        <v>18</v>
      </c>
      <c r="E63" s="430"/>
      <c r="F63" s="430"/>
      <c r="G63" s="430"/>
      <c r="H63" s="430"/>
      <c r="I63" s="430"/>
      <c r="J63" s="430"/>
      <c r="K63" s="430"/>
      <c r="L63" s="430"/>
      <c r="M63" s="39"/>
      <c r="N63" s="39"/>
      <c r="O63" s="39"/>
      <c r="P63" s="39"/>
      <c r="Q63" s="40"/>
      <c r="R63" s="40"/>
      <c r="S63" s="40"/>
    </row>
    <row r="64" spans="1:19" s="21" customFormat="1" ht="34.5" customHeight="1">
      <c r="A64" s="243"/>
      <c r="B64" s="1"/>
      <c r="C64" s="41"/>
      <c r="D64" s="430" t="s">
        <v>19</v>
      </c>
      <c r="E64" s="430"/>
      <c r="F64" s="430"/>
      <c r="G64" s="430"/>
      <c r="H64" s="430"/>
      <c r="I64" s="430"/>
      <c r="J64" s="430"/>
      <c r="K64" s="430"/>
      <c r="L64" s="430"/>
      <c r="M64" s="39"/>
      <c r="N64" s="39"/>
      <c r="O64" s="39"/>
      <c r="P64" s="39"/>
      <c r="Q64" s="40"/>
      <c r="R64" s="40"/>
      <c r="S64" s="40"/>
    </row>
    <row r="65" spans="1:19" s="21" customFormat="1">
      <c r="A65" s="243"/>
      <c r="B65" s="18"/>
      <c r="C65" s="35"/>
      <c r="D65" s="35"/>
      <c r="E65" s="35"/>
      <c r="F65" s="35"/>
      <c r="G65" s="35"/>
      <c r="H65" s="20"/>
      <c r="I65" s="20"/>
      <c r="J65" s="5"/>
      <c r="K65" s="6"/>
      <c r="L65" s="5"/>
      <c r="M65" s="5"/>
      <c r="N65" s="7"/>
      <c r="O65" s="7"/>
      <c r="P65" s="7"/>
    </row>
    <row r="66" spans="1:19" s="46" customFormat="1">
      <c r="A66" s="245"/>
      <c r="B66" s="18"/>
      <c r="C66" s="42" t="s">
        <v>547</v>
      </c>
      <c r="F66" s="44"/>
      <c r="G66" s="42"/>
      <c r="H66" s="43" t="s">
        <v>548</v>
      </c>
      <c r="I66" s="43"/>
      <c r="J66" s="43" t="s">
        <v>549</v>
      </c>
      <c r="K66" s="45"/>
      <c r="L66" s="43"/>
      <c r="M66" s="44"/>
      <c r="N66" s="44"/>
      <c r="O66" s="44"/>
      <c r="P66" s="44"/>
      <c r="Q66" s="44"/>
      <c r="R66" s="44"/>
      <c r="S66" s="44"/>
    </row>
    <row r="67" spans="1:19" s="21" customFormat="1">
      <c r="A67" s="243"/>
      <c r="B67" s="1"/>
      <c r="C67" s="47"/>
      <c r="D67" s="35"/>
      <c r="E67" s="35"/>
      <c r="F67" s="35"/>
      <c r="G67" s="35"/>
      <c r="H67" s="20"/>
      <c r="I67" s="298"/>
      <c r="J67" s="5"/>
      <c r="K67" s="6"/>
      <c r="L67" s="48"/>
      <c r="M67" s="283"/>
      <c r="N67" s="283"/>
      <c r="O67" s="283"/>
      <c r="P67" s="283"/>
      <c r="R67" s="49"/>
      <c r="S67" s="49"/>
    </row>
    <row r="68" spans="1:19" s="21" customFormat="1">
      <c r="A68" s="243"/>
      <c r="B68" s="1"/>
      <c r="C68" s="40"/>
      <c r="D68" s="40"/>
      <c r="E68" s="40"/>
      <c r="F68" s="40"/>
      <c r="G68" s="40"/>
      <c r="H68" s="40"/>
      <c r="I68" s="40"/>
      <c r="J68" s="40"/>
      <c r="K68" s="50"/>
      <c r="L68" s="40"/>
      <c r="M68" s="40"/>
      <c r="N68" s="40"/>
      <c r="O68" s="40"/>
      <c r="P68" s="40"/>
      <c r="Q68" s="40"/>
      <c r="R68" s="40"/>
      <c r="S68" s="40"/>
    </row>
    <row r="69" spans="1:19" s="21" customFormat="1">
      <c r="A69" s="243"/>
      <c r="B69" s="1"/>
      <c r="C69" s="51"/>
      <c r="D69" s="35"/>
      <c r="E69" s="35"/>
      <c r="F69" s="35"/>
      <c r="G69" s="35"/>
      <c r="H69" s="20"/>
      <c r="I69" s="298"/>
      <c r="J69" s="5"/>
      <c r="K69" s="6"/>
      <c r="L69" s="283"/>
      <c r="R69" s="49"/>
      <c r="S69" s="49"/>
    </row>
    <row r="70" spans="1:19" s="21" customFormat="1">
      <c r="A70" s="243"/>
      <c r="B70" s="1"/>
      <c r="C70" s="51"/>
      <c r="D70" s="35"/>
      <c r="E70" s="35"/>
      <c r="F70" s="35"/>
      <c r="G70" s="35"/>
      <c r="H70" s="20"/>
      <c r="I70" s="298"/>
      <c r="J70" s="5"/>
      <c r="K70" s="6"/>
      <c r="L70" s="283"/>
      <c r="R70" s="49"/>
      <c r="S70" s="49"/>
    </row>
    <row r="71" spans="1:19" s="21" customFormat="1">
      <c r="A71" s="243"/>
      <c r="B71" s="1"/>
      <c r="C71" s="423" t="s">
        <v>20</v>
      </c>
      <c r="D71" s="423"/>
      <c r="E71" s="423"/>
      <c r="F71" s="423"/>
      <c r="G71" s="423"/>
      <c r="H71" s="423" t="s">
        <v>214</v>
      </c>
      <c r="I71" s="423"/>
      <c r="J71" s="423" t="s">
        <v>980</v>
      </c>
      <c r="K71" s="423"/>
      <c r="L71" s="423"/>
      <c r="O71" s="283"/>
      <c r="P71" s="283"/>
      <c r="R71" s="49"/>
      <c r="S71" s="49"/>
    </row>
    <row r="72" spans="1:19" s="21" customFormat="1">
      <c r="A72" s="243"/>
      <c r="B72" s="1"/>
      <c r="C72" s="423" t="s">
        <v>22</v>
      </c>
      <c r="D72" s="423"/>
      <c r="E72" s="423"/>
      <c r="F72" s="423"/>
      <c r="G72" s="423"/>
      <c r="H72" s="423" t="s">
        <v>979</v>
      </c>
      <c r="I72" s="423"/>
      <c r="J72" s="423" t="s">
        <v>272</v>
      </c>
      <c r="K72" s="423"/>
      <c r="L72" s="423"/>
      <c r="O72" s="283"/>
      <c r="P72" s="283"/>
      <c r="R72" s="37"/>
      <c r="S72" s="37"/>
    </row>
    <row r="73" spans="1:19" s="21" customFormat="1">
      <c r="A73" s="243"/>
      <c r="B73" s="1"/>
      <c r="C73" s="423" t="s">
        <v>24</v>
      </c>
      <c r="D73" s="423"/>
      <c r="E73" s="423"/>
      <c r="F73" s="423"/>
      <c r="G73" s="423"/>
      <c r="H73" s="423" t="s">
        <v>216</v>
      </c>
      <c r="I73" s="423"/>
      <c r="J73" s="423" t="s">
        <v>981</v>
      </c>
      <c r="K73" s="423"/>
      <c r="L73" s="423"/>
      <c r="O73" s="283"/>
      <c r="P73" s="283"/>
      <c r="R73" s="49"/>
      <c r="S73" s="49"/>
    </row>
    <row r="74" spans="1:19" s="21" customFormat="1">
      <c r="A74" s="243"/>
      <c r="B74" s="1"/>
      <c r="C74" s="423" t="s">
        <v>26</v>
      </c>
      <c r="D74" s="423"/>
      <c r="E74" s="423"/>
      <c r="F74" s="423"/>
      <c r="G74" s="423"/>
      <c r="H74" s="423" t="s">
        <v>217</v>
      </c>
      <c r="I74" s="423"/>
      <c r="J74" s="423" t="s">
        <v>276</v>
      </c>
      <c r="K74" s="423"/>
      <c r="L74" s="423"/>
      <c r="O74" s="283"/>
      <c r="P74" s="283"/>
      <c r="R74" s="37"/>
      <c r="S74" s="37"/>
    </row>
    <row r="75" spans="1:19" s="21" customFormat="1">
      <c r="A75" s="243"/>
      <c r="B75" s="1"/>
      <c r="C75" s="423" t="s">
        <v>28</v>
      </c>
      <c r="D75" s="423"/>
      <c r="E75" s="423"/>
      <c r="F75" s="423"/>
      <c r="G75" s="423"/>
      <c r="H75" s="298"/>
      <c r="I75" s="298"/>
      <c r="J75" s="423" t="s">
        <v>982</v>
      </c>
      <c r="K75" s="423"/>
      <c r="L75" s="423"/>
      <c r="O75" s="283"/>
      <c r="P75" s="283"/>
      <c r="R75" s="37"/>
      <c r="S75" s="37"/>
    </row>
    <row r="76" spans="1:19" s="21" customFormat="1">
      <c r="A76" s="243"/>
      <c r="C76" s="423" t="s">
        <v>30</v>
      </c>
      <c r="D76" s="423"/>
      <c r="E76" s="423"/>
      <c r="F76" s="423"/>
      <c r="G76" s="423"/>
      <c r="J76" s="423" t="s">
        <v>271</v>
      </c>
      <c r="K76" s="423"/>
      <c r="L76" s="423"/>
      <c r="M76" s="5"/>
      <c r="N76" s="7"/>
      <c r="O76" s="7"/>
      <c r="P76" s="7"/>
      <c r="Q76" s="7"/>
      <c r="R76" s="7"/>
      <c r="S76" s="7"/>
    </row>
    <row r="77" spans="1:19" s="21" customFormat="1">
      <c r="A77" s="243"/>
      <c r="B77" s="1"/>
      <c r="C77" s="423" t="s">
        <v>32</v>
      </c>
      <c r="D77" s="423"/>
      <c r="E77" s="423"/>
      <c r="F77" s="423"/>
      <c r="G77" s="423"/>
      <c r="H77"/>
      <c r="I77"/>
      <c r="J77" s="423" t="s">
        <v>273</v>
      </c>
      <c r="K77" s="423"/>
      <c r="L77" s="423"/>
      <c r="M77" s="5"/>
      <c r="N77" s="7"/>
      <c r="O77" s="7"/>
      <c r="P77" s="7"/>
      <c r="Q77" s="7"/>
      <c r="R77" s="7"/>
      <c r="S77" s="7"/>
    </row>
    <row r="78" spans="1:19" s="21" customFormat="1">
      <c r="A78" s="243"/>
      <c r="B78" s="1"/>
      <c r="C78" s="423" t="s">
        <v>21</v>
      </c>
      <c r="D78" s="423"/>
      <c r="E78" s="423"/>
      <c r="F78" s="423"/>
      <c r="H78" s="298"/>
      <c r="I78" s="298"/>
      <c r="J78" s="423" t="s">
        <v>275</v>
      </c>
      <c r="K78" s="423"/>
      <c r="L78" s="423"/>
      <c r="M78" s="5"/>
      <c r="N78" s="7"/>
      <c r="O78" s="7"/>
      <c r="P78" s="7"/>
      <c r="Q78" s="7"/>
      <c r="R78" s="7"/>
      <c r="S78" s="7"/>
    </row>
    <row r="79" spans="1:19" s="21" customFormat="1">
      <c r="A79" s="243"/>
      <c r="B79" s="1"/>
      <c r="C79" s="423" t="s">
        <v>23</v>
      </c>
      <c r="D79" s="423"/>
      <c r="E79" s="423"/>
      <c r="F79" s="423"/>
      <c r="G79" s="298"/>
      <c r="H79" s="298"/>
      <c r="I79" s="298"/>
      <c r="J79" s="423" t="s">
        <v>277</v>
      </c>
      <c r="K79" s="423"/>
      <c r="L79" s="423"/>
      <c r="M79" s="5"/>
      <c r="N79" s="7"/>
      <c r="O79" s="7"/>
      <c r="P79" s="7"/>
      <c r="Q79" s="7"/>
      <c r="R79" s="7"/>
      <c r="S79" s="7"/>
    </row>
    <row r="80" spans="1:19" s="21" customFormat="1">
      <c r="A80" s="243"/>
      <c r="B80" s="1"/>
      <c r="C80" s="423" t="s">
        <v>25</v>
      </c>
      <c r="D80" s="423"/>
      <c r="E80" s="423"/>
      <c r="F80" s="423"/>
      <c r="G80" s="298"/>
      <c r="H80" s="298"/>
      <c r="I80" s="298"/>
      <c r="J80" s="423" t="s">
        <v>279</v>
      </c>
      <c r="K80" s="423"/>
      <c r="L80" s="423"/>
      <c r="M80" s="5"/>
      <c r="N80" s="7"/>
      <c r="O80" s="7"/>
      <c r="P80" s="7"/>
      <c r="Q80" s="7"/>
      <c r="R80" s="7"/>
      <c r="S80" s="7"/>
    </row>
    <row r="81" spans="1:22" s="21" customFormat="1">
      <c r="A81" s="243"/>
      <c r="B81" s="1"/>
      <c r="C81" s="423" t="s">
        <v>27</v>
      </c>
      <c r="D81" s="423"/>
      <c r="E81" s="423"/>
      <c r="F81" s="423"/>
      <c r="G81" s="298"/>
      <c r="H81" s="298"/>
      <c r="I81" s="298"/>
      <c r="J81" s="51"/>
      <c r="K81" s="54"/>
      <c r="L81" s="5"/>
      <c r="M81" s="5"/>
      <c r="N81" s="7"/>
      <c r="O81" s="7"/>
      <c r="P81" s="7"/>
      <c r="Q81" s="7"/>
      <c r="R81" s="7"/>
      <c r="S81" s="7"/>
    </row>
    <row r="82" spans="1:22" s="21" customFormat="1">
      <c r="A82" s="243"/>
      <c r="B82" s="1"/>
      <c r="C82" s="423" t="s">
        <v>29</v>
      </c>
      <c r="D82" s="423"/>
      <c r="E82" s="423"/>
      <c r="F82" s="423"/>
      <c r="G82" s="298"/>
      <c r="H82" s="298"/>
      <c r="I82" s="298"/>
      <c r="J82" s="51"/>
      <c r="K82" s="54"/>
      <c r="L82" s="5"/>
      <c r="M82" s="5"/>
      <c r="N82" s="7"/>
      <c r="O82" s="7"/>
      <c r="P82" s="7"/>
      <c r="Q82" s="7"/>
      <c r="R82" s="7"/>
      <c r="S82" s="7"/>
    </row>
    <row r="83" spans="1:22" s="21" customFormat="1">
      <c r="A83" s="243"/>
      <c r="B83" s="1"/>
      <c r="C83" s="423" t="s">
        <v>31</v>
      </c>
      <c r="D83" s="423"/>
      <c r="E83" s="423"/>
      <c r="F83" s="423"/>
      <c r="G83" s="423"/>
      <c r="H83" s="298"/>
      <c r="I83" s="298"/>
      <c r="J83" s="51"/>
      <c r="K83" s="54"/>
      <c r="L83" s="5"/>
      <c r="M83" s="5"/>
      <c r="N83" s="7"/>
      <c r="O83" s="7"/>
      <c r="P83" s="7"/>
      <c r="Q83" s="7"/>
      <c r="R83" s="7"/>
      <c r="S83" s="7"/>
    </row>
    <row r="84" spans="1:22" s="21" customFormat="1">
      <c r="A84" s="243"/>
      <c r="B84" s="1"/>
      <c r="C84" s="40"/>
      <c r="D84" s="40"/>
      <c r="E84" s="40"/>
      <c r="F84" s="40"/>
      <c r="G84" s="40"/>
      <c r="H84" s="40"/>
      <c r="I84" s="40"/>
      <c r="J84" s="40"/>
      <c r="K84" s="50"/>
      <c r="L84" s="40"/>
      <c r="M84" s="40"/>
      <c r="N84" s="40"/>
      <c r="O84" s="40"/>
      <c r="P84" s="40"/>
      <c r="Q84" s="40"/>
      <c r="R84" s="40"/>
      <c r="S84" s="40"/>
    </row>
    <row r="85" spans="1:22" s="21" customFormat="1" ht="19">
      <c r="A85" s="243"/>
      <c r="B85" s="55" t="s">
        <v>33</v>
      </c>
      <c r="C85" s="56"/>
      <c r="D85" s="57"/>
      <c r="E85" s="57"/>
      <c r="F85" s="57"/>
      <c r="G85" s="57"/>
      <c r="H85" s="58"/>
      <c r="I85" s="58"/>
      <c r="J85" s="59"/>
      <c r="K85" s="59"/>
      <c r="L85" s="59"/>
      <c r="M85" s="59"/>
      <c r="N85" s="60"/>
      <c r="O85" s="60"/>
      <c r="P85" s="61"/>
      <c r="Q85" s="61"/>
      <c r="R85" s="61"/>
      <c r="S85" s="61"/>
    </row>
    <row r="86" spans="1:22" s="21" customFormat="1">
      <c r="A86" s="243"/>
      <c r="B86" s="1"/>
      <c r="C86" s="62"/>
      <c r="D86" s="3"/>
      <c r="E86" s="3"/>
      <c r="F86" s="3"/>
      <c r="G86" s="3"/>
      <c r="H86" s="287"/>
      <c r="I86" s="287"/>
      <c r="J86" s="63"/>
      <c r="K86" s="31"/>
      <c r="L86" s="63"/>
      <c r="M86" s="63"/>
      <c r="N86" s="61"/>
      <c r="O86" s="61"/>
      <c r="P86" s="61"/>
      <c r="Q86" s="61"/>
      <c r="R86" s="61"/>
      <c r="S86" s="61"/>
    </row>
    <row r="87" spans="1:22" s="21" customFormat="1">
      <c r="A87" s="243"/>
      <c r="B87" s="236" t="s">
        <v>1016</v>
      </c>
      <c r="C87" s="62"/>
      <c r="D87" s="3"/>
      <c r="E87" s="3"/>
      <c r="F87" s="3"/>
      <c r="G87" s="3"/>
      <c r="H87" s="287"/>
      <c r="I87" s="287"/>
      <c r="J87" s="63"/>
      <c r="K87" s="63"/>
      <c r="L87" s="63"/>
      <c r="M87" s="63"/>
      <c r="N87" s="61"/>
      <c r="O87" s="61"/>
      <c r="P87" s="61"/>
      <c r="Q87" s="61"/>
      <c r="R87" s="61"/>
      <c r="S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row>
    <row r="89" spans="1:22" s="21" customFormat="1">
      <c r="A89" s="243"/>
      <c r="B89" s="18"/>
      <c r="C89" s="62"/>
      <c r="D89" s="3"/>
      <c r="E89" s="3"/>
      <c r="F89" s="3"/>
      <c r="G89" s="3"/>
      <c r="H89" s="287"/>
      <c r="I89" s="287"/>
      <c r="J89" s="64" t="s">
        <v>35</v>
      </c>
      <c r="K89" s="65"/>
      <c r="L89" s="262" t="s">
        <v>1046</v>
      </c>
      <c r="M89" s="262" t="s">
        <v>1048</v>
      </c>
      <c r="N89" s="262" t="s">
        <v>1049</v>
      </c>
      <c r="O89" s="262" t="s">
        <v>1050</v>
      </c>
      <c r="P89" s="262" t="s">
        <v>1051</v>
      </c>
      <c r="Q89" s="262" t="s">
        <v>1052</v>
      </c>
      <c r="R89" s="262" t="s">
        <v>1053</v>
      </c>
      <c r="S89" s="262" t="s">
        <v>1054</v>
      </c>
    </row>
    <row r="90" spans="1:22" s="21" customFormat="1">
      <c r="A90" s="243"/>
      <c r="B90" s="1"/>
      <c r="C90" s="3"/>
      <c r="D90" s="3"/>
      <c r="E90" s="3"/>
      <c r="F90" s="3"/>
      <c r="G90" s="3"/>
      <c r="H90" s="287"/>
      <c r="I90" s="67" t="s">
        <v>36</v>
      </c>
      <c r="J90" s="68"/>
      <c r="K90" s="69"/>
      <c r="L90" s="262" t="s">
        <v>1047</v>
      </c>
      <c r="M90" s="262" t="s">
        <v>1047</v>
      </c>
      <c r="N90" s="262" t="s">
        <v>1047</v>
      </c>
      <c r="O90" s="262" t="s">
        <v>1047</v>
      </c>
      <c r="P90" s="262" t="s">
        <v>1047</v>
      </c>
      <c r="Q90" s="262" t="s">
        <v>1047</v>
      </c>
      <c r="R90" s="262" t="s">
        <v>1047</v>
      </c>
      <c r="S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1048</v>
      </c>
      <c r="N97" s="66" t="s">
        <v>1049</v>
      </c>
      <c r="O97" s="66" t="s">
        <v>1050</v>
      </c>
      <c r="P97" s="66" t="s">
        <v>1051</v>
      </c>
      <c r="Q97" s="66" t="s">
        <v>1052</v>
      </c>
      <c r="R97" s="66" t="s">
        <v>1053</v>
      </c>
      <c r="S97" s="66" t="s">
        <v>1054</v>
      </c>
      <c r="T97" s="8"/>
      <c r="U97" s="8"/>
      <c r="V97" s="8"/>
    </row>
    <row r="98" spans="1:22" ht="20.25" customHeight="1">
      <c r="A98" s="243"/>
      <c r="B98" s="1"/>
      <c r="C98" s="62"/>
      <c r="D98" s="3"/>
      <c r="F98" s="3"/>
      <c r="G98" s="3"/>
      <c r="H98" s="287"/>
      <c r="I98" s="67" t="s">
        <v>40</v>
      </c>
      <c r="J98" s="68"/>
      <c r="K98" s="79"/>
      <c r="L98" s="70" t="s">
        <v>1047</v>
      </c>
      <c r="M98" s="70" t="s">
        <v>1047</v>
      </c>
      <c r="N98" s="70" t="s">
        <v>1047</v>
      </c>
      <c r="O98" s="70" t="s">
        <v>1047</v>
      </c>
      <c r="P98" s="70" t="s">
        <v>1047</v>
      </c>
      <c r="Q98" s="70" t="s">
        <v>1047</v>
      </c>
      <c r="R98" s="70" t="s">
        <v>1047</v>
      </c>
      <c r="S98" s="70" t="s">
        <v>1047</v>
      </c>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IF(SUM(L99:S99)=0,IF(COUNTIF(L99:S99,"未確認")&gt;0,"未確認",IF(COUNTIF(L99:S99,"~*")&gt;0,"*",SUM(L99:S99))),SUM(L99:S99))</f>
        <v>0</v>
      </c>
      <c r="K99" s="237" t="str">
        <f>IF(OR(COUNTIF(L99:S99,"未確認")&gt;0,COUNTIF(L99:S99,"~*")&gt;0),"※","")</f>
        <v/>
      </c>
      <c r="L99" s="258">
        <v>0</v>
      </c>
      <c r="M99" s="258">
        <v>0</v>
      </c>
      <c r="N99" s="258">
        <v>0</v>
      </c>
      <c r="O99" s="258">
        <v>0</v>
      </c>
      <c r="P99" s="258">
        <v>0</v>
      </c>
      <c r="Q99" s="258">
        <v>0</v>
      </c>
      <c r="R99" s="258">
        <v>0</v>
      </c>
      <c r="S99" s="258">
        <v>0</v>
      </c>
    </row>
    <row r="100" spans="1:22" s="83" customFormat="1" ht="34.5" customHeight="1">
      <c r="A100" s="244" t="s">
        <v>611</v>
      </c>
      <c r="B100" s="84"/>
      <c r="C100" s="396"/>
      <c r="D100" s="397"/>
      <c r="E100" s="409"/>
      <c r="F100" s="410"/>
      <c r="G100" s="415" t="s">
        <v>44</v>
      </c>
      <c r="H100" s="417"/>
      <c r="I100" s="420"/>
      <c r="J100" s="256">
        <f t="shared" si="0"/>
        <v>0</v>
      </c>
      <c r="K100" s="237" t="str">
        <f>IF(OR(COUNTIF(L100:S100,"未確認")&gt;0,COUNTIF(L100:S100,"~*")&gt;0),"※","")</f>
        <v/>
      </c>
      <c r="L100" s="258">
        <v>0</v>
      </c>
      <c r="M100" s="258">
        <v>0</v>
      </c>
      <c r="N100" s="258">
        <v>0</v>
      </c>
      <c r="O100" s="258">
        <v>0</v>
      </c>
      <c r="P100" s="258">
        <v>0</v>
      </c>
      <c r="Q100" s="258">
        <v>0</v>
      </c>
      <c r="R100" s="258">
        <v>0</v>
      </c>
      <c r="S100" s="258">
        <v>0</v>
      </c>
    </row>
    <row r="101" spans="1:22" s="83" customFormat="1" ht="34.5" customHeight="1">
      <c r="A101" s="244" t="s">
        <v>610</v>
      </c>
      <c r="B101" s="84"/>
      <c r="C101" s="396"/>
      <c r="D101" s="397"/>
      <c r="E101" s="320" t="s">
        <v>45</v>
      </c>
      <c r="F101" s="321"/>
      <c r="G101" s="321"/>
      <c r="H101" s="322"/>
      <c r="I101" s="420"/>
      <c r="J101" s="256">
        <f t="shared" si="0"/>
        <v>0</v>
      </c>
      <c r="K101" s="237" t="str">
        <f>IF(OR(COUNTIF(L101:S101,"未確認")&gt;0,COUNTIF(L101:S101,"~*")&gt;0),"※","")</f>
        <v/>
      </c>
      <c r="L101" s="258">
        <v>0</v>
      </c>
      <c r="M101" s="258">
        <v>0</v>
      </c>
      <c r="N101" s="258">
        <v>0</v>
      </c>
      <c r="O101" s="258">
        <v>0</v>
      </c>
      <c r="P101" s="258">
        <v>0</v>
      </c>
      <c r="Q101" s="258">
        <v>0</v>
      </c>
      <c r="R101" s="258">
        <v>0</v>
      </c>
      <c r="S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IF(OR(COUNTIF(L101:S101,"未確認")&gt;0,COUNTIF(L101:S101,"~*")&gt;0),"※","")</f>
        <v/>
      </c>
      <c r="L102" s="258">
        <v>0</v>
      </c>
      <c r="M102" s="258">
        <v>0</v>
      </c>
      <c r="N102" s="258">
        <v>0</v>
      </c>
      <c r="O102" s="258">
        <v>0</v>
      </c>
      <c r="P102" s="258">
        <v>0</v>
      </c>
      <c r="Q102" s="258">
        <v>0</v>
      </c>
      <c r="R102" s="258">
        <v>0</v>
      </c>
      <c r="S102" s="258">
        <v>0</v>
      </c>
    </row>
    <row r="103" spans="1:22" s="83" customFormat="1" ht="34.5" customHeight="1">
      <c r="A103" s="244" t="s">
        <v>613</v>
      </c>
      <c r="B103" s="84"/>
      <c r="C103" s="334" t="s">
        <v>46</v>
      </c>
      <c r="D103" s="336"/>
      <c r="E103" s="334" t="s">
        <v>42</v>
      </c>
      <c r="F103" s="335"/>
      <c r="G103" s="335"/>
      <c r="H103" s="336"/>
      <c r="I103" s="420"/>
      <c r="J103" s="256">
        <f t="shared" si="0"/>
        <v>350</v>
      </c>
      <c r="K103" s="237" t="str">
        <f t="shared" si="1"/>
        <v/>
      </c>
      <c r="L103" s="258">
        <v>40</v>
      </c>
      <c r="M103" s="258">
        <v>40</v>
      </c>
      <c r="N103" s="258">
        <v>40</v>
      </c>
      <c r="O103" s="258">
        <v>60</v>
      </c>
      <c r="P103" s="258">
        <v>56</v>
      </c>
      <c r="Q103" s="258">
        <v>38</v>
      </c>
      <c r="R103" s="258">
        <v>38</v>
      </c>
      <c r="S103" s="258">
        <v>38</v>
      </c>
    </row>
    <row r="104" spans="1:22" s="83" customFormat="1" ht="34.5" customHeight="1">
      <c r="A104" s="244" t="s">
        <v>614</v>
      </c>
      <c r="B104" s="84"/>
      <c r="C104" s="396"/>
      <c r="D104" s="397"/>
      <c r="E104" s="428"/>
      <c r="F104" s="429"/>
      <c r="G104" s="320" t="s">
        <v>47</v>
      </c>
      <c r="H104" s="322"/>
      <c r="I104" s="420"/>
      <c r="J104" s="256">
        <f t="shared" si="0"/>
        <v>350</v>
      </c>
      <c r="K104" s="237" t="str">
        <f t="shared" si="1"/>
        <v/>
      </c>
      <c r="L104" s="258">
        <v>40</v>
      </c>
      <c r="M104" s="258">
        <v>40</v>
      </c>
      <c r="N104" s="258">
        <v>40</v>
      </c>
      <c r="O104" s="258">
        <v>60</v>
      </c>
      <c r="P104" s="258">
        <v>56</v>
      </c>
      <c r="Q104" s="258">
        <v>38</v>
      </c>
      <c r="R104" s="258">
        <v>38</v>
      </c>
      <c r="S104" s="258">
        <v>38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row>
    <row r="106" spans="1:22" s="83" customFormat="1" ht="34.5" customHeight="1">
      <c r="A106" s="244" t="s">
        <v>613</v>
      </c>
      <c r="B106" s="84"/>
      <c r="C106" s="396"/>
      <c r="D106" s="397"/>
      <c r="E106" s="334" t="s">
        <v>45</v>
      </c>
      <c r="F106" s="335"/>
      <c r="G106" s="335"/>
      <c r="H106" s="336"/>
      <c r="I106" s="420"/>
      <c r="J106" s="256">
        <f t="shared" si="0"/>
        <v>350</v>
      </c>
      <c r="K106" s="237" t="str">
        <f t="shared" si="1"/>
        <v/>
      </c>
      <c r="L106" s="258">
        <v>40</v>
      </c>
      <c r="M106" s="258">
        <v>40</v>
      </c>
      <c r="N106" s="258">
        <v>40</v>
      </c>
      <c r="O106" s="258">
        <v>60</v>
      </c>
      <c r="P106" s="258">
        <v>56</v>
      </c>
      <c r="Q106" s="258">
        <v>38</v>
      </c>
      <c r="R106" s="258">
        <v>38</v>
      </c>
      <c r="S106" s="258">
        <v>38</v>
      </c>
    </row>
    <row r="107" spans="1:22" s="83" customFormat="1" ht="34.5" customHeight="1">
      <c r="A107" s="244" t="s">
        <v>614</v>
      </c>
      <c r="B107" s="84"/>
      <c r="C107" s="396"/>
      <c r="D107" s="397"/>
      <c r="E107" s="428"/>
      <c r="F107" s="429"/>
      <c r="G107" s="320" t="s">
        <v>47</v>
      </c>
      <c r="H107" s="322"/>
      <c r="I107" s="420"/>
      <c r="J107" s="256">
        <f t="shared" si="0"/>
        <v>350</v>
      </c>
      <c r="K107" s="237" t="str">
        <f t="shared" si="1"/>
        <v/>
      </c>
      <c r="L107" s="258">
        <v>40</v>
      </c>
      <c r="M107" s="258">
        <v>40</v>
      </c>
      <c r="N107" s="258">
        <v>40</v>
      </c>
      <c r="O107" s="258">
        <v>60</v>
      </c>
      <c r="P107" s="258">
        <v>56</v>
      </c>
      <c r="Q107" s="258">
        <v>38</v>
      </c>
      <c r="R107" s="258">
        <v>38</v>
      </c>
      <c r="S107" s="258">
        <v>38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row>
    <row r="109" spans="1:22" s="83" customFormat="1" ht="34.5" customHeight="1">
      <c r="A109" s="244" t="s">
        <v>613</v>
      </c>
      <c r="B109" s="84"/>
      <c r="C109" s="396"/>
      <c r="D109" s="397"/>
      <c r="E109" s="323" t="s">
        <v>612</v>
      </c>
      <c r="F109" s="324"/>
      <c r="G109" s="324"/>
      <c r="H109" s="325"/>
      <c r="I109" s="420"/>
      <c r="J109" s="256">
        <f t="shared" si="0"/>
        <v>350</v>
      </c>
      <c r="K109" s="237" t="str">
        <f t="shared" si="1"/>
        <v/>
      </c>
      <c r="L109" s="258">
        <v>40</v>
      </c>
      <c r="M109" s="258">
        <v>40</v>
      </c>
      <c r="N109" s="258">
        <v>40</v>
      </c>
      <c r="O109" s="258">
        <v>60</v>
      </c>
      <c r="P109" s="258">
        <v>56</v>
      </c>
      <c r="Q109" s="258">
        <v>38</v>
      </c>
      <c r="R109" s="258">
        <v>38</v>
      </c>
      <c r="S109" s="258">
        <v>38</v>
      </c>
    </row>
    <row r="110" spans="1:22" s="83" customFormat="1" ht="34.5" customHeight="1">
      <c r="A110" s="244" t="s">
        <v>614</v>
      </c>
      <c r="B110" s="84"/>
      <c r="C110" s="396"/>
      <c r="D110" s="397"/>
      <c r="E110" s="432"/>
      <c r="F110" s="433"/>
      <c r="G110" s="317" t="s">
        <v>47</v>
      </c>
      <c r="H110" s="319"/>
      <c r="I110" s="420"/>
      <c r="J110" s="256">
        <f t="shared" si="0"/>
        <v>350</v>
      </c>
      <c r="K110" s="237" t="str">
        <f t="shared" si="1"/>
        <v/>
      </c>
      <c r="L110" s="258">
        <v>40</v>
      </c>
      <c r="M110" s="258">
        <v>40</v>
      </c>
      <c r="N110" s="258">
        <v>40</v>
      </c>
      <c r="O110" s="258">
        <v>60</v>
      </c>
      <c r="P110" s="258">
        <v>56</v>
      </c>
      <c r="Q110" s="258">
        <v>38</v>
      </c>
      <c r="R110" s="258">
        <v>38</v>
      </c>
      <c r="S110" s="258">
        <v>38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66" t="s">
        <v>1050</v>
      </c>
      <c r="P118" s="66" t="s">
        <v>1051</v>
      </c>
      <c r="Q118" s="66" t="s">
        <v>1052</v>
      </c>
      <c r="R118" s="66" t="s">
        <v>1053</v>
      </c>
      <c r="S118" s="66" t="s">
        <v>1054</v>
      </c>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70" t="s">
        <v>1047</v>
      </c>
      <c r="P119" s="70" t="s">
        <v>1047</v>
      </c>
      <c r="Q119" s="70" t="s">
        <v>1047</v>
      </c>
      <c r="R119" s="70" t="s">
        <v>1047</v>
      </c>
      <c r="S119" s="70" t="s">
        <v>1047</v>
      </c>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c r="R121" s="98" t="s">
        <v>533</v>
      </c>
      <c r="S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c r="R122" s="98" t="s">
        <v>533</v>
      </c>
      <c r="S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c r="R123" s="98" t="s">
        <v>533</v>
      </c>
      <c r="S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66" t="s">
        <v>1050</v>
      </c>
      <c r="P129" s="66" t="s">
        <v>1051</v>
      </c>
      <c r="Q129" s="66" t="s">
        <v>1052</v>
      </c>
      <c r="R129" s="66" t="s">
        <v>1053</v>
      </c>
      <c r="S129" s="66" t="s">
        <v>1054</v>
      </c>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70" t="s">
        <v>1047</v>
      </c>
      <c r="P130" s="70" t="s">
        <v>1047</v>
      </c>
      <c r="Q130" s="70" t="s">
        <v>1047</v>
      </c>
      <c r="R130" s="70" t="s">
        <v>1047</v>
      </c>
      <c r="S130" s="70" t="s">
        <v>1047</v>
      </c>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1042</v>
      </c>
      <c r="O131" s="98" t="s">
        <v>1042</v>
      </c>
      <c r="P131" s="98" t="s">
        <v>1042</v>
      </c>
      <c r="Q131" s="98" t="s">
        <v>1042</v>
      </c>
      <c r="R131" s="98" t="s">
        <v>1042</v>
      </c>
      <c r="S131" s="98" t="s">
        <v>1042</v>
      </c>
    </row>
    <row r="132" spans="1:22" s="83" customFormat="1" ht="34.5" customHeight="1">
      <c r="A132" s="244" t="s">
        <v>621</v>
      </c>
      <c r="B132" s="84"/>
      <c r="C132" s="295"/>
      <c r="D132" s="297"/>
      <c r="E132" s="320" t="s">
        <v>58</v>
      </c>
      <c r="F132" s="321"/>
      <c r="G132" s="321"/>
      <c r="H132" s="322"/>
      <c r="I132" s="389"/>
      <c r="J132" s="101"/>
      <c r="K132" s="102"/>
      <c r="L132" s="82">
        <v>40</v>
      </c>
      <c r="M132" s="82">
        <v>40</v>
      </c>
      <c r="N132" s="82">
        <v>40</v>
      </c>
      <c r="O132" s="82">
        <v>60</v>
      </c>
      <c r="P132" s="82">
        <v>56</v>
      </c>
      <c r="Q132" s="82">
        <v>38</v>
      </c>
      <c r="R132" s="82">
        <v>38</v>
      </c>
      <c r="S132" s="82">
        <v>38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66" t="s">
        <v>1050</v>
      </c>
      <c r="P143" s="66" t="s">
        <v>1051</v>
      </c>
      <c r="Q143" s="66" t="s">
        <v>1052</v>
      </c>
      <c r="R143" s="66" t="s">
        <v>1053</v>
      </c>
      <c r="S143" s="66" t="s">
        <v>1054</v>
      </c>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70" t="s">
        <v>1047</v>
      </c>
      <c r="P144" s="70" t="s">
        <v>1047</v>
      </c>
      <c r="Q144" s="70" t="s">
        <v>1047</v>
      </c>
      <c r="R144" s="70" t="s">
        <v>1047</v>
      </c>
      <c r="S144" s="70" t="s">
        <v>1047</v>
      </c>
      <c r="T144" s="8"/>
      <c r="U144" s="8"/>
      <c r="V144" s="8"/>
    </row>
    <row r="145" spans="1:19" s="118" customFormat="1" ht="34.5" customHeight="1">
      <c r="A145" s="246" t="s">
        <v>647</v>
      </c>
      <c r="B145" s="115"/>
      <c r="C145" s="317" t="s">
        <v>555</v>
      </c>
      <c r="D145" s="318"/>
      <c r="E145" s="318"/>
      <c r="F145" s="318"/>
      <c r="G145" s="318"/>
      <c r="H145" s="319"/>
      <c r="I145" s="340" t="s">
        <v>64</v>
      </c>
      <c r="J145" s="263">
        <f t="shared" ref="J145:J176" si="2">IF(SUM(L145:S145)=0,IF(COUNTIF(L145:S145,"未確認")&gt;0,"未確認",IF(COUNTIF(L145:S145,"~*")&gt;0,"*",SUM(L145:S145))),SUM(L145:S145))</f>
        <v>0</v>
      </c>
      <c r="K145" s="264" t="str">
        <f t="shared" ref="K145:K176" si="3">IF(OR(COUNTIF(L145:S145,"未確認")&gt;0,COUNTIF(L145:S145,"~*")&gt;0),"※","")</f>
        <v/>
      </c>
      <c r="L145" s="117">
        <v>0</v>
      </c>
      <c r="M145" s="117">
        <v>0</v>
      </c>
      <c r="N145" s="117">
        <v>0</v>
      </c>
      <c r="O145" s="117">
        <v>0</v>
      </c>
      <c r="P145" s="117">
        <v>0</v>
      </c>
      <c r="Q145" s="117">
        <v>0</v>
      </c>
      <c r="R145" s="117">
        <v>0</v>
      </c>
      <c r="S145" s="117">
        <v>0</v>
      </c>
    </row>
    <row r="146" spans="1:1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row>
    <row r="147" spans="1:1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row>
    <row r="148" spans="1:1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row>
    <row r="149" spans="1:1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row>
    <row r="150" spans="1:1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row>
    <row r="151" spans="1:1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row>
    <row r="152" spans="1:1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row>
    <row r="153" spans="1:1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row>
    <row r="154" spans="1:1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row>
    <row r="155" spans="1:1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row>
    <row r="156" spans="1:1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row>
    <row r="157" spans="1:19" s="118" customFormat="1" ht="34.5" customHeight="1">
      <c r="A157" s="246" t="s">
        <v>659</v>
      </c>
      <c r="B157" s="115"/>
      <c r="C157" s="317" t="s">
        <v>566</v>
      </c>
      <c r="D157" s="318"/>
      <c r="E157" s="318"/>
      <c r="F157" s="318"/>
      <c r="G157" s="318"/>
      <c r="H157" s="319"/>
      <c r="I157" s="413"/>
      <c r="J157" s="263">
        <f t="shared" si="2"/>
        <v>314</v>
      </c>
      <c r="K157" s="264" t="str">
        <f t="shared" si="3"/>
        <v/>
      </c>
      <c r="L157" s="117">
        <v>36</v>
      </c>
      <c r="M157" s="117">
        <v>37</v>
      </c>
      <c r="N157" s="117">
        <v>36</v>
      </c>
      <c r="O157" s="117">
        <v>55</v>
      </c>
      <c r="P157" s="117">
        <v>48</v>
      </c>
      <c r="Q157" s="117">
        <v>35</v>
      </c>
      <c r="R157" s="117">
        <v>36</v>
      </c>
      <c r="S157" s="117">
        <v>31</v>
      </c>
    </row>
    <row r="158" spans="1:1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row>
    <row r="159" spans="1:1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row>
    <row r="160" spans="1:1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row>
    <row r="161" spans="1:1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row>
    <row r="162" spans="1:1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row>
    <row r="163" spans="1:1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row>
    <row r="164" spans="1:1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row>
    <row r="165" spans="1:1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row>
    <row r="166" spans="1:1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row>
    <row r="167" spans="1:1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row>
    <row r="168" spans="1:1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row>
    <row r="169" spans="1:1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row>
    <row r="170" spans="1:1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row>
    <row r="171" spans="1:1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row>
    <row r="172" spans="1:1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row>
    <row r="173" spans="1:1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row>
    <row r="174" spans="1:1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row>
    <row r="175" spans="1:1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row>
    <row r="176" spans="1:1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row>
    <row r="177" spans="1:19" s="118" customFormat="1" ht="34.5" customHeight="1">
      <c r="A177" s="246" t="s">
        <v>679</v>
      </c>
      <c r="B177" s="115"/>
      <c r="C177" s="317" t="s">
        <v>90</v>
      </c>
      <c r="D177" s="318"/>
      <c r="E177" s="318"/>
      <c r="F177" s="318"/>
      <c r="G177" s="318"/>
      <c r="H177" s="319"/>
      <c r="I177" s="413"/>
      <c r="J177" s="263">
        <f t="shared" ref="J177:J208" si="4">IF(SUM(L177:S177)=0,IF(COUNTIF(L177:S177,"未確認")&gt;0,"未確認",IF(COUNTIF(L177:S177,"~*")&gt;0,"*",SUM(L177:S177))),SUM(L177:S177))</f>
        <v>0</v>
      </c>
      <c r="K177" s="264" t="str">
        <f t="shared" ref="K177:K208" si="5">IF(OR(COUNTIF(L177:S177,"未確認")&gt;0,COUNTIF(L177:S177,"~*")&gt;0),"※","")</f>
        <v/>
      </c>
      <c r="L177" s="117">
        <v>0</v>
      </c>
      <c r="M177" s="117">
        <v>0</v>
      </c>
      <c r="N177" s="117">
        <v>0</v>
      </c>
      <c r="O177" s="117">
        <v>0</v>
      </c>
      <c r="P177" s="117">
        <v>0</v>
      </c>
      <c r="Q177" s="117">
        <v>0</v>
      </c>
      <c r="R177" s="117">
        <v>0</v>
      </c>
      <c r="S177" s="117">
        <v>0</v>
      </c>
    </row>
    <row r="178" spans="1:1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row>
    <row r="179" spans="1:19"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row>
    <row r="180" spans="1:1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row>
    <row r="181" spans="1:1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row>
    <row r="182" spans="1:1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row>
    <row r="183" spans="1:19"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row>
    <row r="184" spans="1:1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row>
    <row r="185" spans="1:1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row>
    <row r="186" spans="1:1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row>
    <row r="187" spans="1:19"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row>
    <row r="188" spans="1:1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row>
    <row r="189" spans="1:1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row>
    <row r="190" spans="1:19"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row>
    <row r="191" spans="1:1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row>
    <row r="192" spans="1:1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row>
    <row r="193" spans="1:1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row>
    <row r="194" spans="1:1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row>
    <row r="195" spans="1:1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row>
    <row r="196" spans="1:1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row>
    <row r="197" spans="1:1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row>
    <row r="198" spans="1:1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row>
    <row r="199" spans="1:1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row>
    <row r="200" spans="1:1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row>
    <row r="201" spans="1:1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row>
    <row r="202" spans="1:1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row>
    <row r="203" spans="1:1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row>
    <row r="204" spans="1:1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row>
    <row r="205" spans="1:1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row>
    <row r="206" spans="1:1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row>
    <row r="207" spans="1:1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row>
    <row r="208" spans="1:1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row>
    <row r="209" spans="1:19" s="118" customFormat="1" ht="34.5" customHeight="1">
      <c r="A209" s="246" t="s">
        <v>711</v>
      </c>
      <c r="B209" s="115"/>
      <c r="C209" s="317" t="s">
        <v>639</v>
      </c>
      <c r="D209" s="318"/>
      <c r="E209" s="318"/>
      <c r="F209" s="318"/>
      <c r="G209" s="318"/>
      <c r="H209" s="319"/>
      <c r="I209" s="413"/>
      <c r="J209" s="263">
        <f t="shared" ref="J209:J220" si="6">IF(SUM(L209:S209)=0,IF(COUNTIF(L209:S209,"未確認")&gt;0,"未確認",IF(COUNTIF(L209:S209,"~*")&gt;0,"*",SUM(L209:S209))),SUM(L209:S209))</f>
        <v>0</v>
      </c>
      <c r="K209" s="264" t="str">
        <f t="shared" ref="K209:K240" si="7">IF(OR(COUNTIF(L209:S209,"未確認")&gt;0,COUNTIF(L209:S209,"~*")&gt;0),"※","")</f>
        <v/>
      </c>
      <c r="L209" s="117">
        <v>0</v>
      </c>
      <c r="M209" s="117">
        <v>0</v>
      </c>
      <c r="N209" s="117">
        <v>0</v>
      </c>
      <c r="O209" s="117">
        <v>0</v>
      </c>
      <c r="P209" s="117">
        <v>0</v>
      </c>
      <c r="Q209" s="117">
        <v>0</v>
      </c>
      <c r="R209" s="117">
        <v>0</v>
      </c>
      <c r="S209" s="117">
        <v>0</v>
      </c>
    </row>
    <row r="210" spans="1:1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row>
    <row r="211" spans="1:1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row>
    <row r="212" spans="1:1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row>
    <row r="213" spans="1:1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row>
    <row r="214" spans="1:1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row>
    <row r="215" spans="1:1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row>
    <row r="216" spans="1:1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row>
    <row r="217" spans="1:1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row>
    <row r="218" spans="1:1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row>
    <row r="219" spans="1:1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row>
    <row r="220" spans="1:1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row>
    <row r="221" spans="1:19" s="91" customFormat="1">
      <c r="A221" s="243"/>
      <c r="B221" s="18"/>
      <c r="C221" s="18"/>
      <c r="D221" s="18"/>
      <c r="E221" s="18"/>
      <c r="F221" s="18"/>
      <c r="G221" s="18"/>
      <c r="H221" s="14"/>
      <c r="I221" s="14"/>
      <c r="J221" s="88"/>
      <c r="K221" s="89"/>
      <c r="L221" s="90"/>
      <c r="M221" s="90"/>
      <c r="N221" s="90"/>
      <c r="O221" s="90"/>
      <c r="P221" s="90"/>
      <c r="Q221" s="90"/>
      <c r="R221" s="90"/>
      <c r="S221" s="90"/>
    </row>
    <row r="222" spans="1:19" s="83" customFormat="1">
      <c r="A222" s="243"/>
      <c r="B222" s="84"/>
      <c r="C222" s="62"/>
      <c r="D222" s="62"/>
      <c r="E222" s="62"/>
      <c r="F222" s="62"/>
      <c r="G222" s="62"/>
      <c r="H222" s="92"/>
      <c r="I222" s="92"/>
      <c r="J222" s="88"/>
      <c r="K222" s="89"/>
      <c r="L222" s="90"/>
      <c r="M222" s="90"/>
      <c r="N222" s="90"/>
      <c r="O222" s="90"/>
      <c r="P222" s="90"/>
      <c r="Q222" s="90"/>
      <c r="R222" s="90"/>
      <c r="S222" s="90"/>
    </row>
    <row r="223" spans="1:19" s="91" customFormat="1" ht="14">
      <c r="A223" s="243"/>
      <c r="B223" s="120"/>
      <c r="C223" s="3"/>
      <c r="D223" s="3"/>
      <c r="E223" s="3"/>
      <c r="F223" s="3"/>
      <c r="G223" s="63"/>
      <c r="H223" s="121"/>
      <c r="I223" s="121"/>
      <c r="J223" s="61"/>
      <c r="K223" s="31"/>
      <c r="L223" s="108"/>
      <c r="M223" s="108"/>
      <c r="N223" s="108"/>
      <c r="O223" s="108"/>
      <c r="P223" s="108"/>
      <c r="Q223" s="108"/>
      <c r="R223" s="108"/>
      <c r="S223" s="108"/>
    </row>
    <row r="224" spans="1:19" s="1" customFormat="1">
      <c r="A224" s="243"/>
      <c r="B224" s="18" t="s">
        <v>124</v>
      </c>
      <c r="C224" s="18"/>
      <c r="D224" s="18"/>
      <c r="E224" s="18"/>
      <c r="F224" s="18"/>
      <c r="G224" s="18"/>
      <c r="H224" s="14"/>
      <c r="I224" s="14"/>
      <c r="J224" s="61"/>
      <c r="K224" s="31"/>
      <c r="L224" s="108"/>
      <c r="M224" s="108"/>
      <c r="N224" s="108"/>
      <c r="O224" s="108"/>
      <c r="P224" s="108"/>
      <c r="Q224" s="108"/>
      <c r="R224" s="108"/>
      <c r="S224" s="108"/>
    </row>
    <row r="225" spans="1:22">
      <c r="A225" s="243"/>
      <c r="B225" s="18"/>
      <c r="C225" s="18"/>
      <c r="D225" s="18"/>
      <c r="E225" s="18"/>
      <c r="F225" s="18"/>
      <c r="G225" s="18"/>
      <c r="H225" s="14"/>
      <c r="I225" s="14"/>
      <c r="L225" s="240"/>
      <c r="M225" s="240"/>
      <c r="N225" s="240"/>
      <c r="O225" s="240"/>
      <c r="P225" s="240"/>
      <c r="Q225" s="240"/>
      <c r="R225" s="76"/>
      <c r="S225" s="76"/>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66" t="s">
        <v>1050</v>
      </c>
      <c r="P226" s="66" t="s">
        <v>1051</v>
      </c>
      <c r="Q226" s="66" t="s">
        <v>1052</v>
      </c>
      <c r="R226" s="66" t="s">
        <v>1053</v>
      </c>
      <c r="S226" s="66" t="s">
        <v>1054</v>
      </c>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70" t="s">
        <v>1047</v>
      </c>
      <c r="P227" s="70" t="s">
        <v>1047</v>
      </c>
      <c r="Q227" s="70" t="s">
        <v>1047</v>
      </c>
      <c r="R227" s="70" t="s">
        <v>1047</v>
      </c>
      <c r="S227" s="70" t="s">
        <v>1047</v>
      </c>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66" t="s">
        <v>1050</v>
      </c>
      <c r="P234" s="66" t="s">
        <v>1051</v>
      </c>
      <c r="Q234" s="66" t="s">
        <v>1052</v>
      </c>
      <c r="R234" s="66" t="s">
        <v>1053</v>
      </c>
      <c r="S234" s="66" t="s">
        <v>1054</v>
      </c>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70" t="s">
        <v>1047</v>
      </c>
      <c r="P235" s="70" t="s">
        <v>1047</v>
      </c>
      <c r="Q235" s="70" t="s">
        <v>1047</v>
      </c>
      <c r="R235" s="70" t="s">
        <v>1047</v>
      </c>
      <c r="S235" s="70" t="s">
        <v>1047</v>
      </c>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c r="O236" s="127"/>
      <c r="P236" s="127"/>
      <c r="Q236" s="127"/>
      <c r="R236" s="127"/>
      <c r="S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c r="R237" s="129"/>
      <c r="S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66" t="s">
        <v>1050</v>
      </c>
      <c r="P244" s="66" t="s">
        <v>1051</v>
      </c>
      <c r="Q244" s="66" t="s">
        <v>1052</v>
      </c>
      <c r="R244" s="66" t="s">
        <v>1053</v>
      </c>
      <c r="S244" s="66" t="s">
        <v>1054</v>
      </c>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70" t="s">
        <v>1047</v>
      </c>
      <c r="P245" s="70" t="s">
        <v>1047</v>
      </c>
      <c r="Q245" s="70" t="s">
        <v>1047</v>
      </c>
      <c r="R245" s="70" t="s">
        <v>1047</v>
      </c>
      <c r="S245" s="70" t="s">
        <v>1047</v>
      </c>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66" t="s">
        <v>1050</v>
      </c>
      <c r="P253" s="66" t="s">
        <v>1051</v>
      </c>
      <c r="Q253" s="66" t="s">
        <v>1052</v>
      </c>
      <c r="R253" s="66" t="s">
        <v>1053</v>
      </c>
      <c r="S253" s="66" t="s">
        <v>1054</v>
      </c>
      <c r="T253" s="8"/>
      <c r="U253" s="8"/>
      <c r="V253" s="8"/>
    </row>
    <row r="254" spans="1:22">
      <c r="A254" s="243"/>
      <c r="B254" s="1"/>
      <c r="C254" s="62"/>
      <c r="D254" s="3"/>
      <c r="F254" s="3"/>
      <c r="G254" s="3"/>
      <c r="H254" s="287"/>
      <c r="I254" s="67" t="s">
        <v>36</v>
      </c>
      <c r="J254" s="68"/>
      <c r="K254" s="79"/>
      <c r="L254" s="70" t="s">
        <v>1047</v>
      </c>
      <c r="M254" s="137" t="s">
        <v>1047</v>
      </c>
      <c r="N254" s="137" t="s">
        <v>1047</v>
      </c>
      <c r="O254" s="137" t="s">
        <v>1047</v>
      </c>
      <c r="P254" s="137" t="s">
        <v>1047</v>
      </c>
      <c r="Q254" s="137" t="s">
        <v>1047</v>
      </c>
      <c r="R254" s="137" t="s">
        <v>1047</v>
      </c>
      <c r="S254" s="137" t="s">
        <v>1047</v>
      </c>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66" t="s">
        <v>1050</v>
      </c>
      <c r="P263" s="66" t="s">
        <v>1051</v>
      </c>
      <c r="Q263" s="66" t="s">
        <v>1052</v>
      </c>
      <c r="R263" s="66" t="s">
        <v>1053</v>
      </c>
      <c r="S263" s="66" t="s">
        <v>1054</v>
      </c>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70" t="s">
        <v>1047</v>
      </c>
      <c r="P264" s="70" t="s">
        <v>1047</v>
      </c>
      <c r="Q264" s="70" t="s">
        <v>1047</v>
      </c>
      <c r="R264" s="70" t="s">
        <v>1047</v>
      </c>
      <c r="S264" s="70" t="s">
        <v>1047</v>
      </c>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IF(OR(COUNTIF(L265:S265,"未確認")&gt;0,COUNTIF(L265:S265,"~*")&gt;0),"※","")</f>
        <v/>
      </c>
      <c r="L265" s="141"/>
      <c r="M265" s="141"/>
      <c r="N265" s="141"/>
      <c r="O265" s="141"/>
      <c r="P265" s="141"/>
      <c r="Q265" s="141"/>
      <c r="R265" s="141"/>
      <c r="S265" s="141"/>
    </row>
    <row r="266" spans="1:22" s="83" customFormat="1" ht="34.5" customHeight="1">
      <c r="A266" s="244" t="s">
        <v>723</v>
      </c>
      <c r="B266" s="84"/>
      <c r="C266" s="374"/>
      <c r="D266" s="374"/>
      <c r="E266" s="374"/>
      <c r="F266" s="374"/>
      <c r="G266" s="371" t="s">
        <v>148</v>
      </c>
      <c r="H266" s="371"/>
      <c r="I266" s="404"/>
      <c r="J266" s="267">
        <v>1.1299999999999999</v>
      </c>
      <c r="K266" s="81" t="str">
        <f t="shared" si="8"/>
        <v/>
      </c>
      <c r="L266" s="144"/>
      <c r="M266" s="144"/>
      <c r="N266" s="144"/>
      <c r="O266" s="144"/>
      <c r="P266" s="144"/>
      <c r="Q266" s="144"/>
      <c r="R266" s="144"/>
      <c r="S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c r="S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row>
    <row r="269" spans="1:22" s="83" customFormat="1" ht="34.5" customHeight="1">
      <c r="A269" s="249" t="s">
        <v>725</v>
      </c>
      <c r="B269" s="120"/>
      <c r="C269" s="371" t="s">
        <v>150</v>
      </c>
      <c r="D269" s="371"/>
      <c r="E269" s="371"/>
      <c r="F269" s="371"/>
      <c r="G269" s="371" t="s">
        <v>146</v>
      </c>
      <c r="H269" s="371"/>
      <c r="I269" s="404"/>
      <c r="J269" s="266">
        <f t="shared" ref="J269:J284" si="9">IF(SUM(L269:S269)=0,IF(COUNTIF(L269:S269,"未確認")&gt;0,"未確認",IF(COUNTIF(L269:S269,"~*")&gt;0,"*",SUM(L269:S269))),SUM(L269:S269))</f>
        <v>46</v>
      </c>
      <c r="K269" s="81" t="str">
        <f t="shared" si="8"/>
        <v/>
      </c>
      <c r="L269" s="147">
        <v>6</v>
      </c>
      <c r="M269" s="147">
        <v>5</v>
      </c>
      <c r="N269" s="147">
        <v>5</v>
      </c>
      <c r="O269" s="147">
        <v>6</v>
      </c>
      <c r="P269" s="147">
        <v>5</v>
      </c>
      <c r="Q269" s="147">
        <v>7</v>
      </c>
      <c r="R269" s="147">
        <v>6</v>
      </c>
      <c r="S269" s="147">
        <v>6</v>
      </c>
    </row>
    <row r="270" spans="1:22" s="83" customFormat="1" ht="34.5" customHeight="1">
      <c r="A270" s="249" t="s">
        <v>725</v>
      </c>
      <c r="B270" s="120"/>
      <c r="C270" s="371"/>
      <c r="D270" s="371"/>
      <c r="E270" s="371"/>
      <c r="F270" s="371"/>
      <c r="G270" s="371" t="s">
        <v>148</v>
      </c>
      <c r="H270" s="371"/>
      <c r="I270" s="404"/>
      <c r="J270" s="266">
        <f t="shared" si="9"/>
        <v>1.5</v>
      </c>
      <c r="K270" s="81" t="str">
        <f t="shared" si="8"/>
        <v/>
      </c>
      <c r="L270" s="148">
        <v>0</v>
      </c>
      <c r="M270" s="148">
        <v>0</v>
      </c>
      <c r="N270" s="148">
        <v>0</v>
      </c>
      <c r="O270" s="148">
        <v>0</v>
      </c>
      <c r="P270" s="148">
        <v>0</v>
      </c>
      <c r="Q270" s="148">
        <v>0</v>
      </c>
      <c r="R270" s="148">
        <v>1</v>
      </c>
      <c r="S270" s="148">
        <v>0.5</v>
      </c>
    </row>
    <row r="271" spans="1:22" s="83" customFormat="1" ht="34.5" customHeight="1">
      <c r="A271" s="249" t="s">
        <v>726</v>
      </c>
      <c r="B271" s="120"/>
      <c r="C271" s="371" t="s">
        <v>151</v>
      </c>
      <c r="D271" s="372"/>
      <c r="E271" s="372"/>
      <c r="F271" s="372"/>
      <c r="G271" s="371" t="s">
        <v>146</v>
      </c>
      <c r="H271" s="371"/>
      <c r="I271" s="404"/>
      <c r="J271" s="266">
        <f t="shared" si="9"/>
        <v>38</v>
      </c>
      <c r="K271" s="81" t="str">
        <f t="shared" si="8"/>
        <v/>
      </c>
      <c r="L271" s="147">
        <v>4</v>
      </c>
      <c r="M271" s="147">
        <v>5</v>
      </c>
      <c r="N271" s="147">
        <v>5</v>
      </c>
      <c r="O271" s="147">
        <v>8</v>
      </c>
      <c r="P271" s="147">
        <v>7</v>
      </c>
      <c r="Q271" s="147">
        <v>3</v>
      </c>
      <c r="R271" s="147">
        <v>3</v>
      </c>
      <c r="S271" s="147">
        <v>3</v>
      </c>
    </row>
    <row r="272" spans="1:22" s="83" customFormat="1" ht="34.5" customHeight="1">
      <c r="A272" s="249" t="s">
        <v>726</v>
      </c>
      <c r="B272" s="120"/>
      <c r="C272" s="372"/>
      <c r="D272" s="372"/>
      <c r="E272" s="372"/>
      <c r="F272" s="372"/>
      <c r="G272" s="371" t="s">
        <v>148</v>
      </c>
      <c r="H272" s="371"/>
      <c r="I272" s="404"/>
      <c r="J272" s="266">
        <f t="shared" si="9"/>
        <v>3</v>
      </c>
      <c r="K272" s="81" t="str">
        <f t="shared" si="8"/>
        <v/>
      </c>
      <c r="L272" s="148">
        <v>0</v>
      </c>
      <c r="M272" s="148">
        <v>0</v>
      </c>
      <c r="N272" s="148">
        <v>0</v>
      </c>
      <c r="O272" s="148">
        <v>1</v>
      </c>
      <c r="P272" s="148">
        <v>0</v>
      </c>
      <c r="Q272" s="148">
        <v>1</v>
      </c>
      <c r="R272" s="148">
        <v>1</v>
      </c>
      <c r="S272" s="148">
        <v>0</v>
      </c>
    </row>
    <row r="273" spans="1:19" s="83" customFormat="1" ht="34.5" customHeight="1">
      <c r="A273" s="249" t="s">
        <v>727</v>
      </c>
      <c r="B273" s="120"/>
      <c r="C273" s="371" t="s">
        <v>152</v>
      </c>
      <c r="D273" s="372"/>
      <c r="E273" s="372"/>
      <c r="F273" s="372"/>
      <c r="G273" s="371" t="s">
        <v>146</v>
      </c>
      <c r="H273" s="371"/>
      <c r="I273" s="404"/>
      <c r="J273" s="266">
        <f t="shared" si="9"/>
        <v>88</v>
      </c>
      <c r="K273" s="81" t="str">
        <f t="shared" si="8"/>
        <v/>
      </c>
      <c r="L273" s="147">
        <v>10</v>
      </c>
      <c r="M273" s="147">
        <v>10</v>
      </c>
      <c r="N273" s="147">
        <v>10</v>
      </c>
      <c r="O273" s="147">
        <v>15</v>
      </c>
      <c r="P273" s="147">
        <v>14</v>
      </c>
      <c r="Q273" s="147">
        <v>9</v>
      </c>
      <c r="R273" s="147">
        <v>10</v>
      </c>
      <c r="S273" s="147">
        <v>10</v>
      </c>
    </row>
    <row r="274" spans="1:19" s="83" customFormat="1" ht="34.5" customHeight="1">
      <c r="A274" s="249" t="s">
        <v>727</v>
      </c>
      <c r="B274" s="120"/>
      <c r="C274" s="372"/>
      <c r="D274" s="372"/>
      <c r="E274" s="372"/>
      <c r="F274" s="372"/>
      <c r="G274" s="371" t="s">
        <v>148</v>
      </c>
      <c r="H274" s="371"/>
      <c r="I274" s="404"/>
      <c r="J274" s="266">
        <f t="shared" si="9"/>
        <v>2</v>
      </c>
      <c r="K274" s="81" t="str">
        <f t="shared" si="8"/>
        <v/>
      </c>
      <c r="L274" s="148">
        <v>0</v>
      </c>
      <c r="M274" s="148">
        <v>0</v>
      </c>
      <c r="N274" s="148">
        <v>1</v>
      </c>
      <c r="O274" s="148">
        <v>0</v>
      </c>
      <c r="P274" s="148">
        <v>0</v>
      </c>
      <c r="Q274" s="148">
        <v>1</v>
      </c>
      <c r="R274" s="148">
        <v>0</v>
      </c>
      <c r="S274" s="148">
        <v>0</v>
      </c>
    </row>
    <row r="275" spans="1:19"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c r="P275" s="147">
        <v>0</v>
      </c>
      <c r="Q275" s="147">
        <v>0</v>
      </c>
      <c r="R275" s="147">
        <v>0</v>
      </c>
      <c r="S275" s="147">
        <v>0</v>
      </c>
    </row>
    <row r="276" spans="1:19"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row>
    <row r="277" spans="1:1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row>
    <row r="278" spans="1:1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row>
    <row r="279" spans="1:1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row>
    <row r="280" spans="1:1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row>
    <row r="281" spans="1:1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row>
    <row r="282" spans="1:1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row>
    <row r="283" spans="1:1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row>
    <row r="284" spans="1:1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row>
    <row r="285" spans="1:19"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c r="O285" s="141"/>
      <c r="P285" s="141"/>
      <c r="Q285" s="141"/>
      <c r="R285" s="141"/>
      <c r="S285" s="141"/>
    </row>
    <row r="286" spans="1:19"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row>
    <row r="287" spans="1:19"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c r="O287" s="141"/>
      <c r="P287" s="141"/>
      <c r="Q287" s="141"/>
      <c r="R287" s="141"/>
      <c r="S287" s="141"/>
    </row>
    <row r="288" spans="1:19"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row>
    <row r="289" spans="1:22" s="83" customFormat="1" ht="34.5" customHeight="1">
      <c r="A289" s="249" t="s">
        <v>735</v>
      </c>
      <c r="B289" s="84"/>
      <c r="C289" s="371" t="s">
        <v>160</v>
      </c>
      <c r="D289" s="372"/>
      <c r="E289" s="372"/>
      <c r="F289" s="372"/>
      <c r="G289" s="371" t="s">
        <v>146</v>
      </c>
      <c r="H289" s="371"/>
      <c r="I289" s="404"/>
      <c r="J289" s="266">
        <f>IF(SUM(L289:S289)=0,IF(COUNTIF(L289:S289,"未確認")&gt;0,"未確認",IF(COUNTIF(L289:S289,"~*")&gt;0,"*",SUM(L289:S289))),SUM(L289:S289))</f>
        <v>0</v>
      </c>
      <c r="K289" s="81" t="str">
        <f t="shared" si="8"/>
        <v/>
      </c>
      <c r="L289" s="147">
        <v>0</v>
      </c>
      <c r="M289" s="147">
        <v>0</v>
      </c>
      <c r="N289" s="147">
        <v>0</v>
      </c>
      <c r="O289" s="147">
        <v>0</v>
      </c>
      <c r="P289" s="147">
        <v>0</v>
      </c>
      <c r="Q289" s="147">
        <v>0</v>
      </c>
      <c r="R289" s="147">
        <v>0</v>
      </c>
      <c r="S289" s="147">
        <v>0</v>
      </c>
    </row>
    <row r="290" spans="1:22" s="83" customFormat="1" ht="34.5" customHeight="1">
      <c r="A290" s="249" t="s">
        <v>735</v>
      </c>
      <c r="B290" s="84"/>
      <c r="C290" s="372"/>
      <c r="D290" s="372"/>
      <c r="E290" s="372"/>
      <c r="F290" s="372"/>
      <c r="G290" s="371" t="s">
        <v>148</v>
      </c>
      <c r="H290" s="371"/>
      <c r="I290" s="404"/>
      <c r="J290" s="266">
        <f>IF(SUM(L290:S290)=0,IF(COUNTIF(L290:S290,"未確認")&gt;0,"未確認",IF(COUNTIF(L290:S290,"~*")&gt;0,"*",SUM(L290:S290))),SUM(L290:S290))</f>
        <v>0</v>
      </c>
      <c r="K290" s="81" t="str">
        <f t="shared" si="8"/>
        <v/>
      </c>
      <c r="L290" s="148">
        <v>0</v>
      </c>
      <c r="M290" s="148">
        <v>0</v>
      </c>
      <c r="N290" s="148">
        <v>0</v>
      </c>
      <c r="O290" s="148">
        <v>0</v>
      </c>
      <c r="P290" s="148">
        <v>0</v>
      </c>
      <c r="Q290" s="148">
        <v>0</v>
      </c>
      <c r="R290" s="148">
        <v>0</v>
      </c>
      <c r="S290" s="148">
        <v>0</v>
      </c>
    </row>
    <row r="291" spans="1:22" s="83" customFormat="1" ht="34.5" customHeight="1">
      <c r="A291" s="249" t="s">
        <v>736</v>
      </c>
      <c r="B291" s="84"/>
      <c r="C291" s="371" t="s">
        <v>161</v>
      </c>
      <c r="D291" s="374"/>
      <c r="E291" s="374"/>
      <c r="F291" s="374"/>
      <c r="G291" s="371" t="s">
        <v>146</v>
      </c>
      <c r="H291" s="371"/>
      <c r="I291" s="404"/>
      <c r="J291" s="266">
        <f>IF(SUM(L291:S291)=0,IF(COUNTIF(L291:S291,"未確認")&gt;0,"未確認",IF(COUNTIF(L291:S291,"~*")&gt;0,"*",SUM(L291:S291))),SUM(L291:S291))</f>
        <v>0</v>
      </c>
      <c r="K291" s="81" t="str">
        <f t="shared" si="8"/>
        <v/>
      </c>
      <c r="L291" s="147">
        <v>0</v>
      </c>
      <c r="M291" s="147">
        <v>0</v>
      </c>
      <c r="N291" s="147">
        <v>0</v>
      </c>
      <c r="O291" s="147">
        <v>0</v>
      </c>
      <c r="P291" s="147">
        <v>0</v>
      </c>
      <c r="Q291" s="147">
        <v>0</v>
      </c>
      <c r="R291" s="147">
        <v>0</v>
      </c>
      <c r="S291" s="147">
        <v>0</v>
      </c>
    </row>
    <row r="292" spans="1:22" s="83" customFormat="1" ht="34.5" customHeight="1">
      <c r="A292" s="249" t="s">
        <v>736</v>
      </c>
      <c r="B292" s="84"/>
      <c r="C292" s="374"/>
      <c r="D292" s="374"/>
      <c r="E292" s="374"/>
      <c r="F292" s="374"/>
      <c r="G292" s="371" t="s">
        <v>148</v>
      </c>
      <c r="H292" s="371"/>
      <c r="I292" s="405"/>
      <c r="J292" s="266">
        <f>IF(SUM(L292:S292)=0,IF(COUNTIF(L292:S292,"未確認")&gt;0,"未確認",IF(COUNTIF(L292:S292,"~*")&gt;0,"*",SUM(L292:S292))),SUM(L292:S292))</f>
        <v>0</v>
      </c>
      <c r="K292" s="81" t="str">
        <f t="shared" si="8"/>
        <v/>
      </c>
      <c r="L292" s="148">
        <v>0</v>
      </c>
      <c r="M292" s="148">
        <v>0</v>
      </c>
      <c r="N292" s="148">
        <v>0</v>
      </c>
      <c r="O292" s="148">
        <v>0</v>
      </c>
      <c r="P292" s="148">
        <v>0</v>
      </c>
      <c r="Q292" s="148">
        <v>0</v>
      </c>
      <c r="R292" s="148">
        <v>0</v>
      </c>
      <c r="S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4</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2</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66" t="s">
        <v>1050</v>
      </c>
      <c r="P322" s="66" t="s">
        <v>1051</v>
      </c>
      <c r="Q322" s="66" t="s">
        <v>1052</v>
      </c>
      <c r="R322" s="66" t="s">
        <v>1053</v>
      </c>
      <c r="S322" s="66" t="s">
        <v>1054</v>
      </c>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137" t="s">
        <v>1047</v>
      </c>
      <c r="P323" s="137" t="s">
        <v>1047</v>
      </c>
      <c r="Q323" s="137" t="s">
        <v>1047</v>
      </c>
      <c r="R323" s="137" t="s">
        <v>1047</v>
      </c>
      <c r="S323" s="137" t="s">
        <v>1047</v>
      </c>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c r="Q327" s="161"/>
      <c r="R327" s="161"/>
      <c r="S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row>
    <row r="330" spans="1:22" s="83" customFormat="1" ht="34.5" customHeight="1">
      <c r="A330" s="249" t="s">
        <v>750</v>
      </c>
      <c r="B330" s="159"/>
      <c r="C330" s="371"/>
      <c r="D330" s="371"/>
      <c r="E330" s="371"/>
      <c r="F330" s="372"/>
      <c r="G330" s="372"/>
      <c r="H330" s="288" t="s">
        <v>174</v>
      </c>
      <c r="I330" s="354"/>
      <c r="J330" s="267">
        <v>4</v>
      </c>
      <c r="K330" s="81"/>
      <c r="L330" s="269"/>
      <c r="M330" s="161"/>
      <c r="N330" s="161"/>
      <c r="O330" s="161"/>
      <c r="P330" s="161"/>
      <c r="Q330" s="161"/>
      <c r="R330" s="161"/>
      <c r="S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row>
    <row r="332" spans="1:22" s="83" customFormat="1" ht="34.5" customHeight="1">
      <c r="A332" s="249" t="s">
        <v>751</v>
      </c>
      <c r="B332" s="159"/>
      <c r="C332" s="371"/>
      <c r="D332" s="371"/>
      <c r="E332" s="371"/>
      <c r="F332" s="372"/>
      <c r="G332" s="372"/>
      <c r="H332" s="288" t="s">
        <v>174</v>
      </c>
      <c r="I332" s="354"/>
      <c r="J332" s="267">
        <v>4</v>
      </c>
      <c r="K332" s="81"/>
      <c r="L332" s="269"/>
      <c r="M332" s="161"/>
      <c r="N332" s="161"/>
      <c r="O332" s="161"/>
      <c r="P332" s="161"/>
      <c r="Q332" s="161"/>
      <c r="R332" s="161"/>
      <c r="S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66" t="s">
        <v>1050</v>
      </c>
      <c r="P342" s="66" t="s">
        <v>1051</v>
      </c>
      <c r="Q342" s="66" t="s">
        <v>1052</v>
      </c>
      <c r="R342" s="66" t="s">
        <v>1053</v>
      </c>
      <c r="S342" s="66" t="s">
        <v>1054</v>
      </c>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137" t="s">
        <v>1047</v>
      </c>
      <c r="P343" s="137" t="s">
        <v>1047</v>
      </c>
      <c r="Q343" s="137" t="s">
        <v>1047</v>
      </c>
      <c r="R343" s="137" t="s">
        <v>1047</v>
      </c>
      <c r="S343" s="137" t="s">
        <v>1047</v>
      </c>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c r="O344" s="157"/>
      <c r="P344" s="157"/>
      <c r="Q344" s="157"/>
      <c r="R344" s="157"/>
      <c r="S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row>
    <row r="349" spans="1:22" s="83" customFormat="1" ht="34.5" customHeight="1">
      <c r="A349" s="249" t="s">
        <v>759</v>
      </c>
      <c r="B349" s="159"/>
      <c r="C349" s="392"/>
      <c r="D349" s="393"/>
      <c r="E349" s="320" t="s">
        <v>189</v>
      </c>
      <c r="F349" s="321"/>
      <c r="G349" s="321"/>
      <c r="H349" s="322"/>
      <c r="I349" s="354"/>
      <c r="J349" s="271">
        <v>0</v>
      </c>
      <c r="K349" s="81"/>
      <c r="L349" s="269"/>
      <c r="M349" s="161"/>
      <c r="N349" s="161"/>
      <c r="O349" s="161"/>
      <c r="P349" s="161"/>
      <c r="Q349" s="161"/>
      <c r="R349" s="161"/>
      <c r="S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c r="Q351" s="161"/>
      <c r="R351" s="161"/>
      <c r="S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c r="R352" s="161"/>
      <c r="S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c r="O367" s="66" t="s">
        <v>1050</v>
      </c>
      <c r="P367" s="66" t="s">
        <v>1051</v>
      </c>
      <c r="Q367" s="66" t="s">
        <v>1052</v>
      </c>
      <c r="R367" s="66" t="s">
        <v>1053</v>
      </c>
      <c r="S367" s="66" t="s">
        <v>1054</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c r="O368" s="137" t="s">
        <v>1047</v>
      </c>
      <c r="P368" s="137" t="s">
        <v>1047</v>
      </c>
      <c r="Q368" s="137" t="s">
        <v>1047</v>
      </c>
      <c r="R368" s="137" t="s">
        <v>1047</v>
      </c>
      <c r="S368" s="137" t="s">
        <v>1047</v>
      </c>
    </row>
    <row r="369" spans="1:1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row>
    <row r="370" spans="1:1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row>
    <row r="371" spans="1:19" s="118" customFormat="1" ht="34.5" customHeight="1">
      <c r="A371" s="249" t="s">
        <v>771</v>
      </c>
      <c r="B371" s="173"/>
      <c r="C371" s="383"/>
      <c r="D371" s="384"/>
      <c r="E371" s="384"/>
      <c r="F371" s="384"/>
      <c r="G371" s="384"/>
      <c r="H371" s="385"/>
      <c r="I371" s="389"/>
      <c r="J371" s="174"/>
      <c r="K371" s="102"/>
      <c r="L371" s="176" t="str">
        <f>IF(ISBLANK(L369), "-", "～")</f>
        <v>-</v>
      </c>
      <c r="M371" s="176" t="str">
        <f t="shared" ref="M371:S371" si="10">IF(ISBLANK(M369), "-", "～")</f>
        <v>-</v>
      </c>
      <c r="N371" s="176" t="str">
        <f t="shared" si="10"/>
        <v>-</v>
      </c>
      <c r="O371" s="176" t="str">
        <f t="shared" si="10"/>
        <v>-</v>
      </c>
      <c r="P371" s="176" t="str">
        <f t="shared" si="10"/>
        <v>-</v>
      </c>
      <c r="Q371" s="176" t="str">
        <f t="shared" si="10"/>
        <v>-</v>
      </c>
      <c r="R371" s="176" t="str">
        <f t="shared" si="10"/>
        <v>-</v>
      </c>
      <c r="S371" s="176" t="str">
        <f t="shared" si="10"/>
        <v>-</v>
      </c>
    </row>
    <row r="372" spans="1:1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row>
    <row r="373" spans="1:1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row>
    <row r="374" spans="1:19" s="91" customFormat="1">
      <c r="A374" s="243"/>
      <c r="B374" s="18"/>
      <c r="C374" s="18"/>
      <c r="D374" s="18"/>
      <c r="E374" s="18"/>
      <c r="F374" s="18"/>
      <c r="G374" s="18"/>
      <c r="H374" s="14"/>
      <c r="I374" s="14"/>
      <c r="J374" s="88"/>
      <c r="K374" s="89"/>
      <c r="L374" s="90"/>
      <c r="M374" s="90"/>
      <c r="N374" s="90"/>
      <c r="O374" s="90"/>
      <c r="P374" s="90"/>
      <c r="Q374" s="90"/>
    </row>
    <row r="375" spans="1:19" s="83" customFormat="1">
      <c r="A375" s="243"/>
      <c r="B375" s="84"/>
      <c r="C375" s="62"/>
      <c r="D375" s="62"/>
      <c r="E375" s="62"/>
      <c r="F375" s="62"/>
      <c r="G375" s="62"/>
      <c r="H375" s="92"/>
      <c r="I375" s="92"/>
      <c r="J375" s="88"/>
      <c r="K375" s="89"/>
      <c r="L375" s="90"/>
      <c r="M375" s="90"/>
      <c r="N375" s="90"/>
      <c r="O375" s="90"/>
      <c r="P375" s="90"/>
      <c r="Q375" s="90"/>
    </row>
    <row r="376" spans="1:19" s="83" customFormat="1">
      <c r="A376" s="243"/>
      <c r="B376" s="119"/>
      <c r="C376" s="119"/>
      <c r="D376" s="62"/>
      <c r="E376" s="62"/>
      <c r="F376" s="62"/>
      <c r="G376" s="62"/>
      <c r="H376" s="92"/>
      <c r="I376" s="167" t="s">
        <v>978</v>
      </c>
      <c r="J376" s="88"/>
      <c r="K376" s="89"/>
      <c r="L376" s="90"/>
      <c r="M376" s="90"/>
      <c r="N376" s="90"/>
      <c r="O376" s="90"/>
      <c r="P376" s="90"/>
      <c r="Q376" s="90"/>
    </row>
    <row r="377" spans="1:19" s="83" customFormat="1">
      <c r="A377" s="243"/>
      <c r="B377" s="119"/>
      <c r="C377" s="119"/>
      <c r="D377" s="62"/>
      <c r="E377" s="62"/>
      <c r="F377" s="62"/>
      <c r="G377" s="62"/>
      <c r="H377" s="92"/>
      <c r="I377" s="92"/>
      <c r="J377" s="88"/>
      <c r="K377" s="89"/>
      <c r="L377" s="90"/>
      <c r="M377" s="90"/>
      <c r="N377" s="90"/>
      <c r="O377" s="90"/>
      <c r="P377" s="90"/>
      <c r="Q377" s="90"/>
    </row>
    <row r="378" spans="1:19" s="21" customFormat="1">
      <c r="A378" s="243"/>
      <c r="B378" s="1"/>
      <c r="C378" s="51"/>
      <c r="D378" s="35"/>
      <c r="E378" s="35"/>
      <c r="F378" s="35"/>
      <c r="G378" s="35"/>
      <c r="H378" s="20"/>
      <c r="I378" s="298"/>
      <c r="J378" s="5"/>
      <c r="K378" s="6"/>
      <c r="M378" s="49"/>
      <c r="N378" s="49"/>
      <c r="O378" s="49"/>
      <c r="P378" s="49"/>
      <c r="Q378" s="49"/>
      <c r="R378" s="8"/>
    </row>
    <row r="379" spans="1:19" s="21" customFormat="1">
      <c r="A379" s="243"/>
      <c r="B379" s="1"/>
      <c r="C379" s="51"/>
      <c r="D379" s="35"/>
      <c r="E379" s="35"/>
      <c r="F379" s="35"/>
      <c r="G379" s="35"/>
      <c r="H379" s="20"/>
      <c r="I379" s="298"/>
      <c r="J379" s="5"/>
      <c r="K379" s="6"/>
      <c r="M379" s="49"/>
      <c r="N379" s="49"/>
      <c r="O379" s="49"/>
      <c r="P379" s="49"/>
      <c r="Q379" s="49"/>
      <c r="R379" s="8"/>
    </row>
    <row r="380" spans="1:19" s="21" customFormat="1">
      <c r="A380" s="243"/>
      <c r="B380" s="1"/>
      <c r="E380" s="51"/>
      <c r="F380" s="51"/>
      <c r="G380" s="51"/>
      <c r="H380" s="20"/>
      <c r="I380" s="298"/>
      <c r="J380" s="5"/>
      <c r="K380" s="6"/>
      <c r="M380" s="37"/>
      <c r="N380" s="37"/>
      <c r="O380" s="37"/>
      <c r="P380" s="37"/>
      <c r="Q380" s="37"/>
      <c r="R380" s="8"/>
    </row>
    <row r="381" spans="1:19" s="21" customFormat="1">
      <c r="A381" s="243"/>
      <c r="B381" s="1"/>
      <c r="E381" s="51"/>
      <c r="F381" s="51"/>
      <c r="G381" s="51"/>
      <c r="H381" s="20"/>
      <c r="I381" s="298"/>
      <c r="J381" s="5"/>
      <c r="K381" s="6"/>
      <c r="M381" s="49"/>
      <c r="N381" s="49"/>
      <c r="O381" s="49"/>
      <c r="P381" s="49"/>
      <c r="Q381" s="49"/>
      <c r="R381" s="8"/>
    </row>
    <row r="382" spans="1:19" s="21" customFormat="1">
      <c r="A382" s="243"/>
      <c r="B382" s="1"/>
      <c r="E382" s="51"/>
      <c r="F382" s="51"/>
      <c r="G382" s="51"/>
      <c r="H382" s="20"/>
      <c r="I382" s="298"/>
      <c r="J382" s="5"/>
      <c r="K382" s="6"/>
      <c r="M382" s="37"/>
      <c r="N382" s="37"/>
      <c r="O382" s="37"/>
      <c r="P382" s="37"/>
      <c r="Q382" s="37"/>
      <c r="R382" s="8"/>
    </row>
    <row r="383" spans="1:19" s="21" customFormat="1">
      <c r="A383" s="243"/>
      <c r="B383" s="1"/>
      <c r="E383" s="51"/>
      <c r="F383" s="51"/>
      <c r="G383" s="51"/>
      <c r="H383" s="20"/>
      <c r="I383" s="298"/>
      <c r="J383" s="5"/>
      <c r="K383" s="6"/>
      <c r="M383" s="37"/>
      <c r="N383" s="37"/>
      <c r="O383" s="37"/>
      <c r="P383" s="37"/>
      <c r="Q383" s="37"/>
      <c r="R383" s="8"/>
    </row>
    <row r="384" spans="1:19"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66" t="s">
        <v>1050</v>
      </c>
      <c r="P390" s="66" t="s">
        <v>1051</v>
      </c>
      <c r="Q390" s="66" t="s">
        <v>1052</v>
      </c>
      <c r="R390" s="66" t="s">
        <v>1053</v>
      </c>
      <c r="S390" s="66" t="s">
        <v>1054</v>
      </c>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70" t="s">
        <v>1047</v>
      </c>
      <c r="P391" s="70" t="s">
        <v>1047</v>
      </c>
      <c r="Q391" s="70" t="s">
        <v>1047</v>
      </c>
      <c r="R391" s="70" t="s">
        <v>1047</v>
      </c>
      <c r="S391" s="70" t="s">
        <v>1047</v>
      </c>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IF(SUM(L392:S392)=0,IF(COUNTIF(L392:S392,"未確認")&gt;0,"未確認",IF(COUNTIF(L392:S392,"~*")&gt;0,"*",SUM(L392:S392))),SUM(L392:S392))</f>
        <v>279</v>
      </c>
      <c r="K392" s="81" t="str">
        <f t="shared" ref="K392:K397" si="12">IF(OR(COUNTIF(L392:S392,"未確認")&gt;0,COUNTIF(L392:S392,"~*")&gt;0),"※","")</f>
        <v/>
      </c>
      <c r="L392" s="147">
        <v>22</v>
      </c>
      <c r="M392" s="147">
        <v>18</v>
      </c>
      <c r="N392" s="147">
        <v>21</v>
      </c>
      <c r="O392" s="147">
        <v>62</v>
      </c>
      <c r="P392" s="147">
        <v>42</v>
      </c>
      <c r="Q392" s="147">
        <v>44</v>
      </c>
      <c r="R392" s="147">
        <v>36</v>
      </c>
      <c r="S392" s="147">
        <v>34</v>
      </c>
    </row>
    <row r="393" spans="1:22" s="83" customFormat="1" ht="34.5" customHeight="1">
      <c r="A393" s="249" t="s">
        <v>773</v>
      </c>
      <c r="B393" s="84"/>
      <c r="C393" s="370"/>
      <c r="D393" s="380"/>
      <c r="E393" s="320" t="s">
        <v>224</v>
      </c>
      <c r="F393" s="321"/>
      <c r="G393" s="321"/>
      <c r="H393" s="322"/>
      <c r="I393" s="343"/>
      <c r="J393" s="140">
        <f t="shared" si="11"/>
        <v>279</v>
      </c>
      <c r="K393" s="81" t="str">
        <f t="shared" si="12"/>
        <v/>
      </c>
      <c r="L393" s="147">
        <v>22</v>
      </c>
      <c r="M393" s="147">
        <v>18</v>
      </c>
      <c r="N393" s="147">
        <v>21</v>
      </c>
      <c r="O393" s="147">
        <v>62</v>
      </c>
      <c r="P393" s="147">
        <v>42</v>
      </c>
      <c r="Q393" s="147">
        <v>44</v>
      </c>
      <c r="R393" s="147">
        <v>36</v>
      </c>
      <c r="S393" s="147">
        <v>34</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c r="O394" s="147">
        <v>0</v>
      </c>
      <c r="P394" s="147">
        <v>0</v>
      </c>
      <c r="Q394" s="147">
        <v>0</v>
      </c>
      <c r="R394" s="147">
        <v>0</v>
      </c>
      <c r="S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c r="O395" s="147">
        <v>0</v>
      </c>
      <c r="P395" s="147">
        <v>0</v>
      </c>
      <c r="Q395" s="147">
        <v>0</v>
      </c>
      <c r="R395" s="147">
        <v>0</v>
      </c>
      <c r="S395" s="147">
        <v>0</v>
      </c>
    </row>
    <row r="396" spans="1:22" s="83" customFormat="1" ht="34.5" customHeight="1">
      <c r="A396" s="250" t="s">
        <v>776</v>
      </c>
      <c r="B396" s="1"/>
      <c r="C396" s="370"/>
      <c r="D396" s="320" t="s">
        <v>227</v>
      </c>
      <c r="E396" s="321"/>
      <c r="F396" s="321"/>
      <c r="G396" s="321"/>
      <c r="H396" s="322"/>
      <c r="I396" s="343"/>
      <c r="J396" s="140">
        <f t="shared" si="11"/>
        <v>100766</v>
      </c>
      <c r="K396" s="81" t="str">
        <f t="shared" si="12"/>
        <v/>
      </c>
      <c r="L396" s="147">
        <v>1283</v>
      </c>
      <c r="M396" s="147">
        <v>13554</v>
      </c>
      <c r="N396" s="147">
        <v>13331</v>
      </c>
      <c r="O396" s="147">
        <v>19382</v>
      </c>
      <c r="P396" s="147">
        <v>17666</v>
      </c>
      <c r="Q396" s="147">
        <v>11571</v>
      </c>
      <c r="R396" s="147">
        <v>12057</v>
      </c>
      <c r="S396" s="147">
        <v>11922</v>
      </c>
    </row>
    <row r="397" spans="1:22" s="83" customFormat="1" ht="34.5" customHeight="1">
      <c r="A397" s="250" t="s">
        <v>777</v>
      </c>
      <c r="B397" s="119"/>
      <c r="C397" s="370"/>
      <c r="D397" s="320" t="s">
        <v>228</v>
      </c>
      <c r="E397" s="321"/>
      <c r="F397" s="321"/>
      <c r="G397" s="321"/>
      <c r="H397" s="322"/>
      <c r="I397" s="344"/>
      <c r="J397" s="140">
        <f t="shared" si="11"/>
        <v>307</v>
      </c>
      <c r="K397" s="81" t="str">
        <f t="shared" si="12"/>
        <v/>
      </c>
      <c r="L397" s="147">
        <v>31</v>
      </c>
      <c r="M397" s="147">
        <v>24</v>
      </c>
      <c r="N397" s="147">
        <v>25</v>
      </c>
      <c r="O397" s="147">
        <v>60</v>
      </c>
      <c r="P397" s="147">
        <v>45</v>
      </c>
      <c r="Q397" s="147">
        <v>49</v>
      </c>
      <c r="R397" s="147">
        <v>37</v>
      </c>
      <c r="S397" s="147">
        <v>36</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66" t="s">
        <v>1050</v>
      </c>
      <c r="P403" s="66" t="s">
        <v>1051</v>
      </c>
      <c r="Q403" s="66" t="s">
        <v>1052</v>
      </c>
      <c r="R403" s="66" t="s">
        <v>1053</v>
      </c>
      <c r="S403" s="66" t="s">
        <v>1054</v>
      </c>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70" t="s">
        <v>1047</v>
      </c>
      <c r="P404" s="70" t="s">
        <v>1047</v>
      </c>
      <c r="Q404" s="70" t="s">
        <v>1047</v>
      </c>
      <c r="R404" s="70" t="s">
        <v>1047</v>
      </c>
      <c r="S404" s="70" t="s">
        <v>1047</v>
      </c>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IF(SUM(L405:S405)=0,IF(COUNTIF(L405:S405,"未確認")&gt;0,"未確認",IF(COUNTIF(L405:S405,"~*")&gt;0,"*",SUM(L405:S405))),SUM(L405:S405))</f>
        <v>278</v>
      </c>
      <c r="K405" s="81" t="str">
        <f t="shared" ref="K405:K422" si="14">IF(OR(COUNTIF(L405:S405,"未確認")&gt;0,COUNTIF(L405:S405,"~*")&gt;0),"※","")</f>
        <v/>
      </c>
      <c r="L405" s="147">
        <v>22</v>
      </c>
      <c r="M405" s="147">
        <v>18</v>
      </c>
      <c r="N405" s="147">
        <v>21</v>
      </c>
      <c r="O405" s="147">
        <v>62</v>
      </c>
      <c r="P405" s="147">
        <v>42</v>
      </c>
      <c r="Q405" s="147">
        <v>43</v>
      </c>
      <c r="R405" s="147">
        <v>36</v>
      </c>
      <c r="S405" s="147">
        <v>34</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c r="O406" s="147">
        <v>0</v>
      </c>
      <c r="P406" s="147">
        <v>0</v>
      </c>
      <c r="Q406" s="147">
        <v>0</v>
      </c>
      <c r="R406" s="147">
        <v>0</v>
      </c>
      <c r="S406" s="147">
        <v>0</v>
      </c>
    </row>
    <row r="407" spans="1:22" s="83" customFormat="1" ht="34.5" customHeight="1">
      <c r="A407" s="251" t="s">
        <v>780</v>
      </c>
      <c r="B407" s="119"/>
      <c r="C407" s="369"/>
      <c r="D407" s="369"/>
      <c r="E407" s="320" t="s">
        <v>235</v>
      </c>
      <c r="F407" s="321"/>
      <c r="G407" s="321"/>
      <c r="H407" s="322"/>
      <c r="I407" s="361"/>
      <c r="J407" s="140">
        <f t="shared" si="13"/>
        <v>95</v>
      </c>
      <c r="K407" s="81" t="str">
        <f t="shared" si="14"/>
        <v/>
      </c>
      <c r="L407" s="147">
        <v>1</v>
      </c>
      <c r="M407" s="147">
        <v>4</v>
      </c>
      <c r="N407" s="147">
        <v>4</v>
      </c>
      <c r="O407" s="147">
        <v>33</v>
      </c>
      <c r="P407" s="147">
        <v>15</v>
      </c>
      <c r="Q407" s="147">
        <v>10</v>
      </c>
      <c r="R407" s="147">
        <v>16</v>
      </c>
      <c r="S407" s="147">
        <v>12</v>
      </c>
    </row>
    <row r="408" spans="1:22" s="83" customFormat="1" ht="34.5" customHeight="1">
      <c r="A408" s="251" t="s">
        <v>781</v>
      </c>
      <c r="B408" s="119"/>
      <c r="C408" s="369"/>
      <c r="D408" s="369"/>
      <c r="E408" s="320" t="s">
        <v>236</v>
      </c>
      <c r="F408" s="321"/>
      <c r="G408" s="321"/>
      <c r="H408" s="322"/>
      <c r="I408" s="361"/>
      <c r="J408" s="140">
        <f t="shared" si="13"/>
        <v>169</v>
      </c>
      <c r="K408" s="81" t="str">
        <f t="shared" si="14"/>
        <v/>
      </c>
      <c r="L408" s="147">
        <v>19</v>
      </c>
      <c r="M408" s="147">
        <v>11</v>
      </c>
      <c r="N408" s="147">
        <v>15</v>
      </c>
      <c r="O408" s="147">
        <v>27</v>
      </c>
      <c r="P408" s="147">
        <v>25</v>
      </c>
      <c r="Q408" s="147">
        <v>32</v>
      </c>
      <c r="R408" s="147">
        <v>19</v>
      </c>
      <c r="S408" s="147">
        <v>21</v>
      </c>
    </row>
    <row r="409" spans="1:22" s="83" customFormat="1" ht="34.5" customHeight="1">
      <c r="A409" s="251" t="s">
        <v>782</v>
      </c>
      <c r="B409" s="119"/>
      <c r="C409" s="369"/>
      <c r="D409" s="369"/>
      <c r="E409" s="317" t="s">
        <v>989</v>
      </c>
      <c r="F409" s="318"/>
      <c r="G409" s="318"/>
      <c r="H409" s="319"/>
      <c r="I409" s="361"/>
      <c r="J409" s="140">
        <f t="shared" si="13"/>
        <v>12</v>
      </c>
      <c r="K409" s="81" t="str">
        <f t="shared" si="14"/>
        <v/>
      </c>
      <c r="L409" s="147">
        <v>2</v>
      </c>
      <c r="M409" s="147">
        <v>3</v>
      </c>
      <c r="N409" s="147">
        <v>2</v>
      </c>
      <c r="O409" s="147">
        <v>0</v>
      </c>
      <c r="P409" s="147">
        <v>2</v>
      </c>
      <c r="Q409" s="147">
        <v>1</v>
      </c>
      <c r="R409" s="147">
        <v>1</v>
      </c>
      <c r="S409" s="147">
        <v>1</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c r="R411" s="147">
        <v>0</v>
      </c>
      <c r="S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0</v>
      </c>
      <c r="M412" s="147">
        <v>0</v>
      </c>
      <c r="N412" s="147">
        <v>0</v>
      </c>
      <c r="O412" s="147">
        <v>2</v>
      </c>
      <c r="P412" s="147">
        <v>0</v>
      </c>
      <c r="Q412" s="147">
        <v>0</v>
      </c>
      <c r="R412" s="147">
        <v>0</v>
      </c>
      <c r="S412" s="147">
        <v>0</v>
      </c>
    </row>
    <row r="413" spans="1:22" s="83" customFormat="1" ht="34.5" customHeight="1">
      <c r="A413" s="251" t="s">
        <v>786</v>
      </c>
      <c r="B413" s="119"/>
      <c r="C413" s="369"/>
      <c r="D413" s="320" t="s">
        <v>251</v>
      </c>
      <c r="E413" s="321"/>
      <c r="F413" s="321"/>
      <c r="G413" s="321"/>
      <c r="H413" s="322"/>
      <c r="I413" s="361"/>
      <c r="J413" s="140">
        <f t="shared" si="13"/>
        <v>307</v>
      </c>
      <c r="K413" s="81" t="str">
        <f t="shared" si="14"/>
        <v/>
      </c>
      <c r="L413" s="147">
        <v>31</v>
      </c>
      <c r="M413" s="147">
        <v>24</v>
      </c>
      <c r="N413" s="147">
        <v>25</v>
      </c>
      <c r="O413" s="147">
        <v>60</v>
      </c>
      <c r="P413" s="147">
        <v>45</v>
      </c>
      <c r="Q413" s="147">
        <v>49</v>
      </c>
      <c r="R413" s="147">
        <v>37</v>
      </c>
      <c r="S413" s="147">
        <v>36</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c r="O414" s="147">
        <v>0</v>
      </c>
      <c r="P414" s="147">
        <v>0</v>
      </c>
      <c r="Q414" s="147">
        <v>0</v>
      </c>
      <c r="R414" s="147">
        <v>0</v>
      </c>
      <c r="S414" s="147">
        <v>0</v>
      </c>
    </row>
    <row r="415" spans="1:22" s="83" customFormat="1" ht="34.5" customHeight="1">
      <c r="A415" s="251" t="s">
        <v>788</v>
      </c>
      <c r="B415" s="119"/>
      <c r="C415" s="369"/>
      <c r="D415" s="369"/>
      <c r="E415" s="320" t="s">
        <v>242</v>
      </c>
      <c r="F415" s="321"/>
      <c r="G415" s="321"/>
      <c r="H415" s="322"/>
      <c r="I415" s="361"/>
      <c r="J415" s="140">
        <f t="shared" si="13"/>
        <v>64</v>
      </c>
      <c r="K415" s="81" t="str">
        <f t="shared" si="14"/>
        <v/>
      </c>
      <c r="L415" s="147">
        <v>0</v>
      </c>
      <c r="M415" s="147">
        <v>0</v>
      </c>
      <c r="N415" s="147">
        <v>0</v>
      </c>
      <c r="O415" s="147">
        <v>28</v>
      </c>
      <c r="P415" s="147">
        <v>11</v>
      </c>
      <c r="Q415" s="147">
        <v>7</v>
      </c>
      <c r="R415" s="147">
        <v>12</v>
      </c>
      <c r="S415" s="147">
        <v>6</v>
      </c>
    </row>
    <row r="416" spans="1:22" s="83" customFormat="1" ht="34.5" customHeight="1">
      <c r="A416" s="251" t="s">
        <v>789</v>
      </c>
      <c r="B416" s="119"/>
      <c r="C416" s="369"/>
      <c r="D416" s="369"/>
      <c r="E416" s="320" t="s">
        <v>243</v>
      </c>
      <c r="F416" s="321"/>
      <c r="G416" s="321"/>
      <c r="H416" s="322"/>
      <c r="I416" s="361"/>
      <c r="J416" s="140">
        <f t="shared" si="13"/>
        <v>25</v>
      </c>
      <c r="K416" s="81" t="str">
        <f t="shared" si="14"/>
        <v/>
      </c>
      <c r="L416" s="147">
        <v>5</v>
      </c>
      <c r="M416" s="147">
        <v>2</v>
      </c>
      <c r="N416" s="147">
        <v>1</v>
      </c>
      <c r="O416" s="147">
        <v>7</v>
      </c>
      <c r="P416" s="147">
        <v>3</v>
      </c>
      <c r="Q416" s="147">
        <v>0</v>
      </c>
      <c r="R416" s="147">
        <v>4</v>
      </c>
      <c r="S416" s="147">
        <v>3</v>
      </c>
    </row>
    <row r="417" spans="1:22" s="83" customFormat="1" ht="34.5" customHeight="1">
      <c r="A417" s="251" t="s">
        <v>790</v>
      </c>
      <c r="B417" s="119"/>
      <c r="C417" s="369"/>
      <c r="D417" s="369"/>
      <c r="E417" s="320" t="s">
        <v>244</v>
      </c>
      <c r="F417" s="321"/>
      <c r="G417" s="321"/>
      <c r="H417" s="322"/>
      <c r="I417" s="361"/>
      <c r="J417" s="140">
        <f t="shared" si="13"/>
        <v>5</v>
      </c>
      <c r="K417" s="81" t="str">
        <f t="shared" si="14"/>
        <v/>
      </c>
      <c r="L417" s="147">
        <v>0</v>
      </c>
      <c r="M417" s="147">
        <v>1</v>
      </c>
      <c r="N417" s="147">
        <v>0</v>
      </c>
      <c r="O417" s="147">
        <v>0</v>
      </c>
      <c r="P417" s="147">
        <v>4</v>
      </c>
      <c r="Q417" s="147">
        <v>0</v>
      </c>
      <c r="R417" s="147">
        <v>0</v>
      </c>
      <c r="S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c r="O418" s="147">
        <v>0</v>
      </c>
      <c r="P418" s="147">
        <v>0</v>
      </c>
      <c r="Q418" s="147">
        <v>0</v>
      </c>
      <c r="R418" s="147">
        <v>0</v>
      </c>
      <c r="S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c r="O420" s="147">
        <v>0</v>
      </c>
      <c r="P420" s="147">
        <v>0</v>
      </c>
      <c r="Q420" s="147">
        <v>0</v>
      </c>
      <c r="R420" s="147">
        <v>0</v>
      </c>
      <c r="S420" s="147">
        <v>0</v>
      </c>
    </row>
    <row r="421" spans="1:22" s="83" customFormat="1" ht="34.5" customHeight="1">
      <c r="A421" s="251" t="s">
        <v>794</v>
      </c>
      <c r="B421" s="119"/>
      <c r="C421" s="369"/>
      <c r="D421" s="369"/>
      <c r="E421" s="320" t="s">
        <v>247</v>
      </c>
      <c r="F421" s="321"/>
      <c r="G421" s="321"/>
      <c r="H421" s="322"/>
      <c r="I421" s="361"/>
      <c r="J421" s="140">
        <f t="shared" si="13"/>
        <v>186</v>
      </c>
      <c r="K421" s="81" t="str">
        <f t="shared" si="14"/>
        <v/>
      </c>
      <c r="L421" s="147">
        <v>0</v>
      </c>
      <c r="M421" s="147">
        <v>21</v>
      </c>
      <c r="N421" s="147">
        <v>24</v>
      </c>
      <c r="O421" s="147">
        <v>25</v>
      </c>
      <c r="P421" s="147">
        <v>27</v>
      </c>
      <c r="Q421" s="147">
        <v>42</v>
      </c>
      <c r="R421" s="147">
        <v>21</v>
      </c>
      <c r="S421" s="147">
        <v>26</v>
      </c>
    </row>
    <row r="422" spans="1:22" s="83" customFormat="1" ht="34.5" customHeight="1">
      <c r="A422" s="251" t="s">
        <v>795</v>
      </c>
      <c r="B422" s="119"/>
      <c r="C422" s="369"/>
      <c r="D422" s="369"/>
      <c r="E422" s="320" t="s">
        <v>166</v>
      </c>
      <c r="F422" s="321"/>
      <c r="G422" s="321"/>
      <c r="H422" s="322"/>
      <c r="I422" s="362"/>
      <c r="J422" s="140">
        <f t="shared" si="13"/>
        <v>27</v>
      </c>
      <c r="K422" s="81" t="str">
        <f t="shared" si="14"/>
        <v/>
      </c>
      <c r="L422" s="147">
        <v>26</v>
      </c>
      <c r="M422" s="147">
        <v>0</v>
      </c>
      <c r="N422" s="147">
        <v>0</v>
      </c>
      <c r="O422" s="147">
        <v>0</v>
      </c>
      <c r="P422" s="147">
        <v>0</v>
      </c>
      <c r="Q422" s="147">
        <v>0</v>
      </c>
      <c r="R422" s="147">
        <v>0</v>
      </c>
      <c r="S422" s="147">
        <v>1</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66" t="s">
        <v>1050</v>
      </c>
      <c r="P428" s="66" t="s">
        <v>1051</v>
      </c>
      <c r="Q428" s="66" t="s">
        <v>1052</v>
      </c>
      <c r="R428" s="66" t="s">
        <v>1053</v>
      </c>
      <c r="S428" s="66" t="s">
        <v>1054</v>
      </c>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70" t="s">
        <v>1047</v>
      </c>
      <c r="P429" s="70" t="s">
        <v>1047</v>
      </c>
      <c r="Q429" s="70" t="s">
        <v>1047</v>
      </c>
      <c r="R429" s="70" t="s">
        <v>1047</v>
      </c>
      <c r="S429" s="70" t="s">
        <v>1047</v>
      </c>
      <c r="T429" s="8"/>
      <c r="U429" s="8"/>
      <c r="V429" s="8"/>
    </row>
    <row r="430" spans="1:22" s="83" customFormat="1" ht="34.5" customHeight="1">
      <c r="A430" s="251" t="s">
        <v>796</v>
      </c>
      <c r="B430" s="119"/>
      <c r="C430" s="334" t="s">
        <v>259</v>
      </c>
      <c r="D430" s="335"/>
      <c r="E430" s="335"/>
      <c r="F430" s="335"/>
      <c r="G430" s="335"/>
      <c r="H430" s="336"/>
      <c r="I430" s="326" t="s">
        <v>1021</v>
      </c>
      <c r="J430" s="192">
        <f>IF(SUM(L430:S430)=0,IF(COUNTIF(L430:S430,"未確認")&gt;0,"未確認",IF(COUNTIF(L430:S430,"~*")&gt;0,"*",SUM(L430:S430))),SUM(L430:S430))</f>
        <v>307</v>
      </c>
      <c r="K430" s="193" t="str">
        <f>IF(OR(COUNTIF(L430:S430,"未確認")&gt;0,COUNTIF(L430:S430,"~*")&gt;0),"※","")</f>
        <v/>
      </c>
      <c r="L430" s="147">
        <v>31</v>
      </c>
      <c r="M430" s="147">
        <v>24</v>
      </c>
      <c r="N430" s="147">
        <v>25</v>
      </c>
      <c r="O430" s="147">
        <v>60</v>
      </c>
      <c r="P430" s="147">
        <v>45</v>
      </c>
      <c r="Q430" s="147">
        <v>49</v>
      </c>
      <c r="R430" s="147">
        <v>37</v>
      </c>
      <c r="S430" s="147">
        <v>36</v>
      </c>
    </row>
    <row r="431" spans="1:22" s="83" customFormat="1" ht="34.5" customHeight="1">
      <c r="A431" s="250" t="s">
        <v>797</v>
      </c>
      <c r="B431" s="119"/>
      <c r="C431" s="188"/>
      <c r="D431" s="189"/>
      <c r="E431" s="366" t="s">
        <v>255</v>
      </c>
      <c r="F431" s="367"/>
      <c r="G431" s="367"/>
      <c r="H431" s="368"/>
      <c r="I431" s="361"/>
      <c r="J431" s="192">
        <f>IF(SUM(L431:S431)=0,IF(COUNTIF(L431:S431,"未確認")&gt;0,"未確認",IF(COUNTIF(L431:S431,"~*")&gt;0,"*",SUM(L431:S431))),SUM(L431:S431))</f>
        <v>0</v>
      </c>
      <c r="K431" s="193" t="str">
        <f>IF(OR(COUNTIF(L431:S431,"未確認")&gt;0,COUNTIF(L431:S431,"~*")&gt;0),"※","")</f>
        <v/>
      </c>
      <c r="L431" s="147">
        <v>0</v>
      </c>
      <c r="M431" s="147">
        <v>0</v>
      </c>
      <c r="N431" s="147">
        <v>0</v>
      </c>
      <c r="O431" s="147">
        <v>0</v>
      </c>
      <c r="P431" s="147">
        <v>0</v>
      </c>
      <c r="Q431" s="147">
        <v>0</v>
      </c>
      <c r="R431" s="147">
        <v>0</v>
      </c>
      <c r="S431" s="147">
        <v>0</v>
      </c>
    </row>
    <row r="432" spans="1:22" s="83" customFormat="1" ht="34.5" customHeight="1">
      <c r="A432" s="250" t="s">
        <v>798</v>
      </c>
      <c r="B432" s="119"/>
      <c r="C432" s="188"/>
      <c r="D432" s="189"/>
      <c r="E432" s="366" t="s">
        <v>256</v>
      </c>
      <c r="F432" s="367"/>
      <c r="G432" s="367"/>
      <c r="H432" s="368"/>
      <c r="I432" s="361"/>
      <c r="J432" s="192">
        <f>IF(SUM(L432:S432)=0,IF(COUNTIF(L432:S432,"未確認")&gt;0,"未確認",IF(COUNTIF(L432:S432,"~*")&gt;0,"*",SUM(L432:S432))),SUM(L432:S432))</f>
        <v>53</v>
      </c>
      <c r="K432" s="193" t="str">
        <f>IF(OR(COUNTIF(L432:S432,"未確認")&gt;0,COUNTIF(L432:S432,"~*")&gt;0),"※","")</f>
        <v/>
      </c>
      <c r="L432" s="147">
        <v>0</v>
      </c>
      <c r="M432" s="147">
        <v>0</v>
      </c>
      <c r="N432" s="147">
        <v>0</v>
      </c>
      <c r="O432" s="147">
        <v>17</v>
      </c>
      <c r="P432" s="147">
        <v>11</v>
      </c>
      <c r="Q432" s="147">
        <v>7</v>
      </c>
      <c r="R432" s="147">
        <v>12</v>
      </c>
      <c r="S432" s="147">
        <v>6</v>
      </c>
    </row>
    <row r="433" spans="1:22" s="83" customFormat="1" ht="34.5" customHeight="1">
      <c r="A433" s="250" t="s">
        <v>799</v>
      </c>
      <c r="B433" s="119"/>
      <c r="C433" s="188"/>
      <c r="D433" s="189"/>
      <c r="E433" s="366" t="s">
        <v>257</v>
      </c>
      <c r="F433" s="367"/>
      <c r="G433" s="367"/>
      <c r="H433" s="368"/>
      <c r="I433" s="361"/>
      <c r="J433" s="192">
        <f>IF(SUM(L433:S433)=0,IF(COUNTIF(L433:S433,"未確認")&gt;0,"未確認",IF(COUNTIF(L433:S433,"~*")&gt;0,"*",SUM(L433:S433))),SUM(L433:S433))</f>
        <v>254</v>
      </c>
      <c r="K433" s="193" t="str">
        <f>IF(OR(COUNTIF(L433:S433,"未確認")&gt;0,COUNTIF(L433:S433,"~*")&gt;0),"※","")</f>
        <v/>
      </c>
      <c r="L433" s="147">
        <v>31</v>
      </c>
      <c r="M433" s="147">
        <v>24</v>
      </c>
      <c r="N433" s="147">
        <v>25</v>
      </c>
      <c r="O433" s="147">
        <v>43</v>
      </c>
      <c r="P433" s="147">
        <v>34</v>
      </c>
      <c r="Q433" s="147">
        <v>42</v>
      </c>
      <c r="R433" s="147">
        <v>25</v>
      </c>
      <c r="S433" s="147">
        <v>30</v>
      </c>
    </row>
    <row r="434" spans="1:22" s="83" customFormat="1" ht="34.5" customHeight="1">
      <c r="A434" s="251" t="s">
        <v>800</v>
      </c>
      <c r="B434" s="1"/>
      <c r="C434" s="190"/>
      <c r="D434" s="191"/>
      <c r="E434" s="366" t="s">
        <v>258</v>
      </c>
      <c r="F434" s="367"/>
      <c r="G434" s="367"/>
      <c r="H434" s="368"/>
      <c r="I434" s="362"/>
      <c r="J434" s="192">
        <f>IF(SUM(L434:S434)=0,IF(COUNTIF(L434:S434,"未確認")&gt;0,"未確認",IF(COUNTIF(L434:S434,"~*")&gt;0,"*",SUM(L434:S434))),SUM(L434:S434))</f>
        <v>0</v>
      </c>
      <c r="K434" s="193" t="str">
        <f>IF(OR(COUNTIF(L434:S434,"未確認")&gt;0,COUNTIF(L434:S434,"~*")&gt;0),"※","")</f>
        <v/>
      </c>
      <c r="L434" s="147">
        <v>0</v>
      </c>
      <c r="M434" s="147">
        <v>0</v>
      </c>
      <c r="N434" s="147">
        <v>0</v>
      </c>
      <c r="O434" s="147">
        <v>0</v>
      </c>
      <c r="P434" s="147">
        <v>0</v>
      </c>
      <c r="Q434" s="147">
        <v>0</v>
      </c>
      <c r="R434" s="147">
        <v>0</v>
      </c>
      <c r="S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66" t="s">
        <v>1050</v>
      </c>
      <c r="P441" s="66" t="s">
        <v>1051</v>
      </c>
      <c r="Q441" s="66" t="s">
        <v>1052</v>
      </c>
      <c r="R441" s="66" t="s">
        <v>1053</v>
      </c>
      <c r="S441" s="66" t="s">
        <v>1054</v>
      </c>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70" t="s">
        <v>1047</v>
      </c>
      <c r="P442" s="70" t="s">
        <v>1047</v>
      </c>
      <c r="Q442" s="70" t="s">
        <v>1047</v>
      </c>
      <c r="R442" s="70" t="s">
        <v>1047</v>
      </c>
      <c r="S442" s="70" t="s">
        <v>1047</v>
      </c>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66" t="s">
        <v>1050</v>
      </c>
      <c r="P466" s="66" t="s">
        <v>1051</v>
      </c>
      <c r="Q466" s="66" t="s">
        <v>1052</v>
      </c>
      <c r="R466" s="66" t="s">
        <v>1053</v>
      </c>
      <c r="S466" s="66" t="s">
        <v>1054</v>
      </c>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70" t="s">
        <v>1047</v>
      </c>
      <c r="P467" s="70" t="s">
        <v>1047</v>
      </c>
      <c r="Q467" s="70" t="s">
        <v>1047</v>
      </c>
      <c r="R467" s="70" t="s">
        <v>1047</v>
      </c>
      <c r="S467" s="70" t="s">
        <v>1047</v>
      </c>
      <c r="T467" s="8"/>
      <c r="U467" s="8"/>
      <c r="V467" s="8"/>
    </row>
    <row r="468" spans="1:22" ht="34.5" customHeight="1">
      <c r="A468" s="252" t="s">
        <v>807</v>
      </c>
      <c r="B468" s="1"/>
      <c r="C468" s="334" t="s">
        <v>282</v>
      </c>
      <c r="D468" s="335"/>
      <c r="E468" s="335"/>
      <c r="F468" s="335"/>
      <c r="G468" s="335"/>
      <c r="H468" s="336"/>
      <c r="I468" s="340" t="s">
        <v>283</v>
      </c>
      <c r="J468" s="116" t="str">
        <f>IF(SUM(L468:S468)=0,IF(COUNTIF(L468:S468,"未確認")&gt;0,"未確認",IF(COUNTIF(L468:S468,"*")&gt;0,"*",SUM(L468:S468))),SUM(L468:S468))</f>
        <v>*</v>
      </c>
      <c r="K468" s="201" t="str">
        <f t="shared" ref="K468:K475" si="16">IF(OR(COUNTIF(L468:S468,"未確認")&gt;0,COUNTIF(L468:S468,"*")&gt;0),"※","")</f>
        <v>※</v>
      </c>
      <c r="L468" s="117">
        <v>0</v>
      </c>
      <c r="M468" s="117">
        <v>0</v>
      </c>
      <c r="N468" s="117">
        <v>0</v>
      </c>
      <c r="O468" s="117">
        <v>0</v>
      </c>
      <c r="P468" s="117" t="s">
        <v>541</v>
      </c>
      <c r="Q468" s="117">
        <v>0</v>
      </c>
      <c r="R468" s="117">
        <v>0</v>
      </c>
      <c r="S468" s="117" t="s">
        <v>541</v>
      </c>
      <c r="T468" s="8"/>
      <c r="U468" s="8"/>
      <c r="V468" s="8"/>
    </row>
    <row r="469" spans="1:22" ht="34.5" customHeight="1">
      <c r="A469" s="252" t="s">
        <v>812</v>
      </c>
      <c r="B469" s="1"/>
      <c r="C469" s="202"/>
      <c r="D469" s="355" t="s">
        <v>284</v>
      </c>
      <c r="E469" s="320" t="s">
        <v>285</v>
      </c>
      <c r="F469" s="321"/>
      <c r="G469" s="321"/>
      <c r="H469" s="322"/>
      <c r="I469" s="354"/>
      <c r="J469" s="116" t="str">
        <f t="shared" ref="J469:J480" si="17">IF(SUM(L469:S469)=0,IF(COUNTIF(L469:S469,"未確認")&gt;0,"未確認",IF(COUNTIF(L469:S469,"~*")&gt;0,"*",SUM(L469:S469))),SUM(L469:S469))</f>
        <v>*</v>
      </c>
      <c r="K469" s="201" t="str">
        <f t="shared" si="16"/>
        <v>※</v>
      </c>
      <c r="L469" s="117">
        <v>0</v>
      </c>
      <c r="M469" s="117">
        <v>0</v>
      </c>
      <c r="N469" s="117">
        <v>0</v>
      </c>
      <c r="O469" s="117">
        <v>0</v>
      </c>
      <c r="P469" s="117" t="s">
        <v>541</v>
      </c>
      <c r="Q469" s="117">
        <v>0</v>
      </c>
      <c r="R469" s="117">
        <v>0</v>
      </c>
      <c r="S469" s="117" t="s">
        <v>541</v>
      </c>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117">
        <v>0</v>
      </c>
      <c r="P470" s="117">
        <v>0</v>
      </c>
      <c r="Q470" s="117">
        <v>0</v>
      </c>
      <c r="R470" s="117">
        <v>0</v>
      </c>
      <c r="S470" s="117">
        <v>0</v>
      </c>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117">
        <v>0</v>
      </c>
      <c r="S472" s="117">
        <v>0</v>
      </c>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117">
        <v>0</v>
      </c>
      <c r="S475" s="117">
        <v>0</v>
      </c>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IF(OR(COUNTIF(L476:S476,"未確認")&gt;0,COUNTIF(L476:S476,"~")&gt;0),"※","")</f>
        <v/>
      </c>
      <c r="L476" s="117">
        <v>0</v>
      </c>
      <c r="M476" s="117">
        <v>0</v>
      </c>
      <c r="N476" s="117">
        <v>0</v>
      </c>
      <c r="O476" s="117">
        <v>0</v>
      </c>
      <c r="P476" s="117">
        <v>0</v>
      </c>
      <c r="Q476" s="117">
        <v>0</v>
      </c>
      <c r="R476" s="117">
        <v>0</v>
      </c>
      <c r="S476" s="117">
        <v>0</v>
      </c>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IF(OR(COUNTIF(L477:S477,"未確認")&gt;0,COUNTIF(L477:S477,"*")&gt;0),"※","")</f>
        <v/>
      </c>
      <c r="L477" s="117">
        <v>0</v>
      </c>
      <c r="M477" s="117">
        <v>0</v>
      </c>
      <c r="N477" s="117">
        <v>0</v>
      </c>
      <c r="O477" s="117">
        <v>0</v>
      </c>
      <c r="P477" s="117">
        <v>0</v>
      </c>
      <c r="Q477" s="117">
        <v>0</v>
      </c>
      <c r="R477" s="117">
        <v>0</v>
      </c>
      <c r="S477" s="117">
        <v>0</v>
      </c>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117">
        <v>0</v>
      </c>
      <c r="S478" s="117">
        <v>0</v>
      </c>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117">
        <v>0</v>
      </c>
      <c r="S479" s="117">
        <v>0</v>
      </c>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8"/>
      <c r="U480" s="8"/>
      <c r="V480" s="8"/>
    </row>
    <row r="481" spans="1:22" ht="34.5" customHeight="1">
      <c r="A481" s="252" t="s">
        <v>808</v>
      </c>
      <c r="B481" s="159"/>
      <c r="C481" s="334" t="s">
        <v>297</v>
      </c>
      <c r="D481" s="335"/>
      <c r="E481" s="335"/>
      <c r="F481" s="335"/>
      <c r="G481" s="335"/>
      <c r="H481" s="336"/>
      <c r="I481" s="340" t="s">
        <v>298</v>
      </c>
      <c r="J481" s="116">
        <f>IF(SUM(L481:S481)=0,IF(COUNTIF(L481:S481,"未確認")&gt;0,"未確認",IF(COUNTIF(L481:S481,"*")&gt;0,"*",SUM(L481:S481))),SUM(L481:S481))</f>
        <v>0</v>
      </c>
      <c r="K481" s="201" t="str">
        <f t="shared" si="18"/>
        <v/>
      </c>
      <c r="L481" s="117">
        <v>0</v>
      </c>
      <c r="M481" s="117">
        <v>0</v>
      </c>
      <c r="N481" s="117">
        <v>0</v>
      </c>
      <c r="O481" s="117">
        <v>0</v>
      </c>
      <c r="P481" s="117">
        <v>0</v>
      </c>
      <c r="Q481" s="117">
        <v>0</v>
      </c>
      <c r="R481" s="117">
        <v>0</v>
      </c>
      <c r="S481" s="117">
        <v>0</v>
      </c>
      <c r="T481" s="8"/>
      <c r="U481" s="8"/>
      <c r="V481" s="8"/>
    </row>
    <row r="482" spans="1:22" ht="34.5" customHeight="1">
      <c r="A482" s="252" t="s">
        <v>824</v>
      </c>
      <c r="B482" s="1"/>
      <c r="C482" s="202"/>
      <c r="D482" s="355" t="s">
        <v>299</v>
      </c>
      <c r="E482" s="320" t="s">
        <v>285</v>
      </c>
      <c r="F482" s="321"/>
      <c r="G482" s="321"/>
      <c r="H482" s="322"/>
      <c r="I482" s="354"/>
      <c r="J482" s="116">
        <f t="shared" ref="J482:J496" si="19">IF(SUM(L482:S482)=0,IF(COUNTIF(L482:S482,"未確認")&gt;0,"未確認",IF(COUNTIF(L482:S482,"~*")&gt;0,"*",SUM(L482:S482))),SUM(L482:S482))</f>
        <v>0</v>
      </c>
      <c r="K482" s="201" t="str">
        <f t="shared" si="18"/>
        <v/>
      </c>
      <c r="L482" s="117">
        <v>0</v>
      </c>
      <c r="M482" s="117">
        <v>0</v>
      </c>
      <c r="N482" s="117">
        <v>0</v>
      </c>
      <c r="O482" s="117">
        <v>0</v>
      </c>
      <c r="P482" s="117">
        <v>0</v>
      </c>
      <c r="Q482" s="117">
        <v>0</v>
      </c>
      <c r="R482" s="117">
        <v>0</v>
      </c>
      <c r="S482" s="117">
        <v>0</v>
      </c>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117">
        <v>0</v>
      </c>
      <c r="P483" s="117">
        <v>0</v>
      </c>
      <c r="Q483" s="117">
        <v>0</v>
      </c>
      <c r="R483" s="117">
        <v>0</v>
      </c>
      <c r="S483" s="117">
        <v>0</v>
      </c>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117">
        <v>0</v>
      </c>
      <c r="S488" s="117">
        <v>0</v>
      </c>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117">
        <v>0</v>
      </c>
      <c r="S489" s="117">
        <v>0</v>
      </c>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117">
        <v>0</v>
      </c>
      <c r="Q490" s="117">
        <v>0</v>
      </c>
      <c r="R490" s="117">
        <v>0</v>
      </c>
      <c r="S490" s="117">
        <v>0</v>
      </c>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117">
        <v>0</v>
      </c>
      <c r="S492" s="117">
        <v>0</v>
      </c>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117">
        <v>0</v>
      </c>
      <c r="Q496" s="117">
        <v>0</v>
      </c>
      <c r="R496" s="117">
        <v>0</v>
      </c>
      <c r="S496" s="117">
        <v>0</v>
      </c>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66" t="s">
        <v>1050</v>
      </c>
      <c r="P502" s="66" t="s">
        <v>1051</v>
      </c>
      <c r="Q502" s="66" t="s">
        <v>1052</v>
      </c>
      <c r="R502" s="66" t="s">
        <v>1053</v>
      </c>
      <c r="S502" s="66" t="s">
        <v>1054</v>
      </c>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70" t="s">
        <v>1047</v>
      </c>
      <c r="P503" s="70" t="s">
        <v>1047</v>
      </c>
      <c r="Q503" s="70" t="s">
        <v>1047</v>
      </c>
      <c r="R503" s="70" t="s">
        <v>1047</v>
      </c>
      <c r="S503" s="70" t="s">
        <v>1047</v>
      </c>
      <c r="T503" s="8"/>
      <c r="U503" s="8"/>
      <c r="V503" s="8"/>
    </row>
    <row r="504" spans="1:22" ht="42" customHeight="1">
      <c r="A504" s="252" t="s">
        <v>836</v>
      </c>
      <c r="B504" s="1"/>
      <c r="C504" s="320" t="s">
        <v>308</v>
      </c>
      <c r="D504" s="321"/>
      <c r="E504" s="321"/>
      <c r="F504" s="321"/>
      <c r="G504" s="321"/>
      <c r="H504" s="322"/>
      <c r="I504" s="134" t="s">
        <v>309</v>
      </c>
      <c r="J504" s="116">
        <f t="shared" ref="J504:J511" si="20">IF(SUM(L504:S504)=0,IF(COUNTIF(L504:S504,"未確認")&gt;0,"未確認",IF(COUNTIF(L504:S504,"~*")&gt;0,"*",SUM(L504:S504))),SUM(L504:S504))</f>
        <v>0</v>
      </c>
      <c r="K504" s="201" t="str">
        <f t="shared" ref="K504:K511" si="21">IF(OR(COUNTIF(L504:S504,"未確認")&gt;0,COUNTIF(L504:S504,"*")&gt;0),"※","")</f>
        <v/>
      </c>
      <c r="L504" s="117">
        <v>0</v>
      </c>
      <c r="M504" s="117">
        <v>0</v>
      </c>
      <c r="N504" s="117">
        <v>0</v>
      </c>
      <c r="O504" s="117">
        <v>0</v>
      </c>
      <c r="P504" s="117">
        <v>0</v>
      </c>
      <c r="Q504" s="117">
        <v>0</v>
      </c>
      <c r="R504" s="117">
        <v>0</v>
      </c>
      <c r="S504" s="117">
        <v>0</v>
      </c>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117">
        <v>0</v>
      </c>
      <c r="P505" s="117">
        <v>0</v>
      </c>
      <c r="Q505" s="117">
        <v>0</v>
      </c>
      <c r="R505" s="117">
        <v>0</v>
      </c>
      <c r="S505" s="117">
        <v>0</v>
      </c>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117">
        <v>0</v>
      </c>
      <c r="S506" s="117">
        <v>0</v>
      </c>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117">
        <v>0</v>
      </c>
      <c r="P508" s="117">
        <v>0</v>
      </c>
      <c r="Q508" s="117">
        <v>0</v>
      </c>
      <c r="R508" s="117">
        <v>0</v>
      </c>
      <c r="S508" s="117">
        <v>0</v>
      </c>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c r="R510" s="117">
        <v>0</v>
      </c>
      <c r="S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66" t="s">
        <v>1050</v>
      </c>
      <c r="P514" s="66" t="s">
        <v>1051</v>
      </c>
      <c r="Q514" s="66" t="s">
        <v>1052</v>
      </c>
      <c r="R514" s="66" t="s">
        <v>1053</v>
      </c>
      <c r="S514" s="66" t="s">
        <v>1054</v>
      </c>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70" t="s">
        <v>1047</v>
      </c>
      <c r="P515" s="70" t="s">
        <v>1047</v>
      </c>
      <c r="Q515" s="70" t="s">
        <v>1047</v>
      </c>
      <c r="R515" s="70" t="s">
        <v>1047</v>
      </c>
      <c r="S515" s="70" t="s">
        <v>1047</v>
      </c>
      <c r="T515" s="8"/>
      <c r="U515" s="8"/>
      <c r="V515" s="8"/>
    </row>
    <row r="516" spans="1:22" s="115" customFormat="1" ht="56">
      <c r="A516" s="252" t="s">
        <v>843</v>
      </c>
      <c r="B516" s="204"/>
      <c r="C516" s="347" t="s">
        <v>325</v>
      </c>
      <c r="D516" s="348"/>
      <c r="E516" s="348"/>
      <c r="F516" s="348"/>
      <c r="G516" s="348"/>
      <c r="H516" s="349"/>
      <c r="I516" s="122" t="s">
        <v>326</v>
      </c>
      <c r="J516" s="205">
        <f>IF(SUM(L516:S516)=0,IF(COUNTIF(L516:S516,"未確認")&gt;0,"未確認",IF(COUNTIF(L516:S516,"~*")&gt;0,"*",SUM(L516:S516))),SUM(L516:S516))</f>
        <v>0</v>
      </c>
      <c r="K516" s="201" t="str">
        <f>IF(OR(COUNTIF(L516:S516,"未確認")&gt;0,COUNTIF(L516:S516,"*")&gt;0),"※","")</f>
        <v/>
      </c>
      <c r="L516" s="117">
        <v>0</v>
      </c>
      <c r="M516" s="117">
        <v>0</v>
      </c>
      <c r="N516" s="117">
        <v>0</v>
      </c>
      <c r="O516" s="117">
        <v>0</v>
      </c>
      <c r="P516" s="117">
        <v>0</v>
      </c>
      <c r="Q516" s="117">
        <v>0</v>
      </c>
      <c r="R516" s="117">
        <v>0</v>
      </c>
      <c r="S516" s="117">
        <v>0</v>
      </c>
    </row>
    <row r="517" spans="1:22" s="115" customFormat="1" ht="70">
      <c r="A517" s="252" t="s">
        <v>844</v>
      </c>
      <c r="B517" s="204"/>
      <c r="C517" s="347" t="s">
        <v>327</v>
      </c>
      <c r="D517" s="348"/>
      <c r="E517" s="348"/>
      <c r="F517" s="348"/>
      <c r="G517" s="348"/>
      <c r="H517" s="349"/>
      <c r="I517" s="122" t="s">
        <v>328</v>
      </c>
      <c r="J517" s="205">
        <f>IF(SUM(L517:S517)=0,IF(COUNTIF(L517:S517,"未確認")&gt;0,"未確認",IF(COUNTIF(L517:S517,"~*")&gt;0,"*",SUM(L517:S517))),SUM(L517:S517))</f>
        <v>0</v>
      </c>
      <c r="K517" s="201" t="str">
        <f>IF(OR(COUNTIF(L517:S517,"未確認")&gt;0,COUNTIF(L517:S517,"*")&gt;0),"※","")</f>
        <v/>
      </c>
      <c r="L517" s="117">
        <v>0</v>
      </c>
      <c r="M517" s="117">
        <v>0</v>
      </c>
      <c r="N517" s="117">
        <v>0</v>
      </c>
      <c r="O517" s="117">
        <v>0</v>
      </c>
      <c r="P517" s="117">
        <v>0</v>
      </c>
      <c r="Q517" s="117">
        <v>0</v>
      </c>
      <c r="R517" s="117">
        <v>0</v>
      </c>
      <c r="S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66" t="s">
        <v>1050</v>
      </c>
      <c r="P520" s="66" t="s">
        <v>1051</v>
      </c>
      <c r="Q520" s="66" t="s">
        <v>1052</v>
      </c>
      <c r="R520" s="66" t="s">
        <v>1053</v>
      </c>
      <c r="S520" s="66" t="s">
        <v>1054</v>
      </c>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70" t="s">
        <v>1047</v>
      </c>
      <c r="P521" s="70" t="s">
        <v>1047</v>
      </c>
      <c r="Q521" s="70" t="s">
        <v>1047</v>
      </c>
      <c r="R521" s="70" t="s">
        <v>1047</v>
      </c>
      <c r="S521" s="70" t="s">
        <v>1047</v>
      </c>
      <c r="T521" s="8"/>
      <c r="U521" s="8"/>
      <c r="V521" s="8"/>
    </row>
    <row r="522" spans="1:22" s="115" customFormat="1" ht="70">
      <c r="A522" s="252" t="s">
        <v>845</v>
      </c>
      <c r="B522" s="204"/>
      <c r="C522" s="347" t="s">
        <v>330</v>
      </c>
      <c r="D522" s="348"/>
      <c r="E522" s="348"/>
      <c r="F522" s="348"/>
      <c r="G522" s="348"/>
      <c r="H522" s="349"/>
      <c r="I522" s="122" t="s">
        <v>331</v>
      </c>
      <c r="J522" s="205">
        <f>IF(SUM(L522:S522)=0,IF(COUNTIF(L522:S522,"未確認")&gt;0,"未確認",IF(COUNTIF(L522:S522,"~*")&gt;0,"*",SUM(L522:S522))),SUM(L522:S522))</f>
        <v>0</v>
      </c>
      <c r="K522" s="201" t="str">
        <f>IF(OR(COUNTIF(L522:S522,"未確認")&gt;0,COUNTIF(L522:S522,"*")&gt;0),"※","")</f>
        <v/>
      </c>
      <c r="L522" s="117">
        <v>0</v>
      </c>
      <c r="M522" s="117">
        <v>0</v>
      </c>
      <c r="N522" s="117">
        <v>0</v>
      </c>
      <c r="O522" s="117">
        <v>0</v>
      </c>
      <c r="P522" s="117">
        <v>0</v>
      </c>
      <c r="Q522" s="117">
        <v>0</v>
      </c>
      <c r="R522" s="117">
        <v>0</v>
      </c>
      <c r="S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66" t="s">
        <v>1050</v>
      </c>
      <c r="P525" s="66" t="s">
        <v>1051</v>
      </c>
      <c r="Q525" s="66" t="s">
        <v>1052</v>
      </c>
      <c r="R525" s="66" t="s">
        <v>1053</v>
      </c>
      <c r="S525" s="66" t="s">
        <v>1054</v>
      </c>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70" t="s">
        <v>1047</v>
      </c>
      <c r="P526" s="70" t="s">
        <v>1047</v>
      </c>
      <c r="Q526" s="70" t="s">
        <v>1047</v>
      </c>
      <c r="R526" s="70" t="s">
        <v>1047</v>
      </c>
      <c r="S526" s="70" t="s">
        <v>1047</v>
      </c>
      <c r="T526" s="8"/>
      <c r="U526" s="8"/>
      <c r="V526" s="8"/>
    </row>
    <row r="527" spans="1:22" s="91" customFormat="1" ht="34.5" customHeight="1">
      <c r="A527" s="251" t="s">
        <v>846</v>
      </c>
      <c r="B527" s="204"/>
      <c r="C527" s="320" t="s">
        <v>333</v>
      </c>
      <c r="D527" s="321"/>
      <c r="E527" s="321"/>
      <c r="F527" s="321"/>
      <c r="G527" s="321"/>
      <c r="H527" s="322"/>
      <c r="I527" s="122" t="s">
        <v>334</v>
      </c>
      <c r="J527" s="116">
        <f>IF(SUM(L527:S527)=0,IF(COUNTIF(L527:S527,"未確認")&gt;0,"未確認",IF(COUNTIF(L527:S527,"~*")&gt;0,"*",SUM(L527:S527))),SUM(L527:S527))</f>
        <v>0</v>
      </c>
      <c r="K527" s="201" t="str">
        <f>IF(OR(COUNTIF(L527:S527,"未確認")&gt;0,COUNTIF(L527:S527,"*")&gt;0),"※","")</f>
        <v/>
      </c>
      <c r="L527" s="117">
        <v>0</v>
      </c>
      <c r="M527" s="117">
        <v>0</v>
      </c>
      <c r="N527" s="117">
        <v>0</v>
      </c>
      <c r="O527" s="117">
        <v>0</v>
      </c>
      <c r="P527" s="117">
        <v>0</v>
      </c>
      <c r="Q527" s="117">
        <v>0</v>
      </c>
      <c r="R527" s="117">
        <v>0</v>
      </c>
      <c r="S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66" t="s">
        <v>1050</v>
      </c>
      <c r="P530" s="66" t="s">
        <v>1051</v>
      </c>
      <c r="Q530" s="66" t="s">
        <v>1052</v>
      </c>
      <c r="R530" s="66" t="s">
        <v>1053</v>
      </c>
      <c r="S530" s="66" t="s">
        <v>1054</v>
      </c>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70" t="s">
        <v>1047</v>
      </c>
      <c r="P531" s="70" t="s">
        <v>1047</v>
      </c>
      <c r="Q531" s="70" t="s">
        <v>1047</v>
      </c>
      <c r="R531" s="70" t="s">
        <v>1047</v>
      </c>
      <c r="S531" s="70" t="s">
        <v>1047</v>
      </c>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IF(SUM(L532:S532)=0,IF(COUNTIF(L532:S532,"未確認")&gt;0,"未確認",IF(COUNTIF(L532:S532,"~*")&gt;0,"*",SUM(L532:S532))),SUM(L532:S532))</f>
        <v>0</v>
      </c>
      <c r="K532" s="201" t="str">
        <f t="shared" ref="K532:K537" si="23">IF(OR(COUNTIF(L532:S532,"未確認")&gt;0,COUNTIF(L532:S532,"*")&gt;0),"※","")</f>
        <v/>
      </c>
      <c r="L532" s="117">
        <v>0</v>
      </c>
      <c r="M532" s="117">
        <v>0</v>
      </c>
      <c r="N532" s="117">
        <v>0</v>
      </c>
      <c r="O532" s="117">
        <v>0</v>
      </c>
      <c r="P532" s="117">
        <v>0</v>
      </c>
      <c r="Q532" s="117">
        <v>0</v>
      </c>
      <c r="R532" s="117">
        <v>0</v>
      </c>
      <c r="S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row>
    <row r="535" spans="1:22" s="115" customFormat="1" ht="42.75" customHeight="1">
      <c r="A535" s="252" t="s">
        <v>850</v>
      </c>
      <c r="B535" s="204"/>
      <c r="C535" s="320" t="s">
        <v>342</v>
      </c>
      <c r="D535" s="321"/>
      <c r="E535" s="321"/>
      <c r="F535" s="321"/>
      <c r="G535" s="321"/>
      <c r="H535" s="322"/>
      <c r="I535" s="346"/>
      <c r="J535" s="116">
        <f t="shared" si="22"/>
        <v>230</v>
      </c>
      <c r="K535" s="201" t="str">
        <f t="shared" si="23"/>
        <v/>
      </c>
      <c r="L535" s="117">
        <v>32</v>
      </c>
      <c r="M535" s="117">
        <v>25</v>
      </c>
      <c r="N535" s="117">
        <v>35</v>
      </c>
      <c r="O535" s="117">
        <v>41</v>
      </c>
      <c r="P535" s="117">
        <v>34</v>
      </c>
      <c r="Q535" s="117">
        <v>20</v>
      </c>
      <c r="R535" s="117">
        <v>21</v>
      </c>
      <c r="S535" s="117">
        <v>22</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c r="O543" s="66" t="s">
        <v>1050</v>
      </c>
      <c r="P543" s="66" t="s">
        <v>1051</v>
      </c>
      <c r="Q543" s="66" t="s">
        <v>1052</v>
      </c>
      <c r="R543" s="66" t="s">
        <v>1053</v>
      </c>
      <c r="S543" s="66" t="s">
        <v>1054</v>
      </c>
    </row>
    <row r="544" spans="1:22" s="1" customFormat="1" ht="20.25" customHeight="1">
      <c r="A544" s="243"/>
      <c r="C544" s="62"/>
      <c r="D544" s="3"/>
      <c r="E544" s="3"/>
      <c r="F544" s="3"/>
      <c r="G544" s="3"/>
      <c r="H544" s="287"/>
      <c r="I544" s="67" t="s">
        <v>36</v>
      </c>
      <c r="J544" s="68"/>
      <c r="K544" s="186"/>
      <c r="L544" s="70" t="s">
        <v>1047</v>
      </c>
      <c r="M544" s="70" t="s">
        <v>1047</v>
      </c>
      <c r="N544" s="70" t="s">
        <v>1047</v>
      </c>
      <c r="O544" s="70" t="s">
        <v>1047</v>
      </c>
      <c r="P544" s="70" t="s">
        <v>1047</v>
      </c>
      <c r="Q544" s="70" t="s">
        <v>1047</v>
      </c>
      <c r="R544" s="70" t="s">
        <v>1047</v>
      </c>
      <c r="S544" s="70" t="s">
        <v>1047</v>
      </c>
    </row>
    <row r="545" spans="1:19" s="115" customFormat="1" ht="70" customHeight="1">
      <c r="A545" s="252" t="s">
        <v>853</v>
      </c>
      <c r="C545" s="320" t="s">
        <v>348</v>
      </c>
      <c r="D545" s="321"/>
      <c r="E545" s="321"/>
      <c r="F545" s="321"/>
      <c r="G545" s="321"/>
      <c r="H545" s="322"/>
      <c r="I545" s="122" t="s">
        <v>349</v>
      </c>
      <c r="J545" s="116">
        <f t="shared" ref="J545:J557" si="24">IF(SUM(L545:S545)=0,IF(COUNTIF(L545:S545,"未確認")&gt;0,"未確認",IF(COUNTIF(L545:S545,"~*")&gt;0,"*",SUM(L545:S545))),SUM(L545:S545))</f>
        <v>0</v>
      </c>
      <c r="K545" s="201" t="str">
        <f t="shared" ref="K545:K557" si="25">IF(OR(COUNTIF(L545:S545,"未確認")&gt;0,COUNTIF(L545:S545,"*")&gt;0),"※","")</f>
        <v/>
      </c>
      <c r="L545" s="117">
        <v>0</v>
      </c>
      <c r="M545" s="117">
        <v>0</v>
      </c>
      <c r="N545" s="117">
        <v>0</v>
      </c>
      <c r="O545" s="117">
        <v>0</v>
      </c>
      <c r="P545" s="117">
        <v>0</v>
      </c>
      <c r="Q545" s="117">
        <v>0</v>
      </c>
      <c r="R545" s="117">
        <v>0</v>
      </c>
      <c r="S545" s="117">
        <v>0</v>
      </c>
    </row>
    <row r="546" spans="1:1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row>
    <row r="547" spans="1:1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row>
    <row r="548" spans="1:1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row>
    <row r="549" spans="1:1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row>
    <row r="550" spans="1:1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row>
    <row r="551" spans="1:1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row>
    <row r="552" spans="1:1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row>
    <row r="553" spans="1:1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row>
    <row r="554" spans="1:19"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row>
    <row r="555" spans="1:19"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row>
    <row r="556" spans="1:1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row>
    <row r="557" spans="1:1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row>
    <row r="558" spans="1:19"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1045</v>
      </c>
      <c r="Q558" s="211" t="s">
        <v>1045</v>
      </c>
      <c r="R558" s="211" t="s">
        <v>1045</v>
      </c>
      <c r="S558" s="211" t="s">
        <v>1045</v>
      </c>
    </row>
    <row r="559" spans="1:1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row>
    <row r="560" spans="1:19" s="91" customFormat="1" ht="34.5" customHeight="1">
      <c r="A560" s="251" t="s">
        <v>870</v>
      </c>
      <c r="B560" s="119"/>
      <c r="C560" s="209"/>
      <c r="D560" s="331" t="s">
        <v>376</v>
      </c>
      <c r="E560" s="342"/>
      <c r="F560" s="342"/>
      <c r="G560" s="342"/>
      <c r="H560" s="332"/>
      <c r="I560" s="343"/>
      <c r="J560" s="207"/>
      <c r="K560" s="210"/>
      <c r="L560" s="211" t="s">
        <v>533</v>
      </c>
      <c r="M560" s="211" t="s">
        <v>533</v>
      </c>
      <c r="N560" s="211" t="s">
        <v>533</v>
      </c>
      <c r="O560" s="211" t="s">
        <v>533</v>
      </c>
      <c r="P560" s="211" t="s">
        <v>533</v>
      </c>
      <c r="Q560" s="211" t="s">
        <v>533</v>
      </c>
      <c r="R560" s="211" t="s">
        <v>533</v>
      </c>
      <c r="S560" s="211" t="s">
        <v>533</v>
      </c>
    </row>
    <row r="561" spans="1:19" s="91" customFormat="1" ht="34.5" customHeight="1">
      <c r="A561" s="251" t="s">
        <v>871</v>
      </c>
      <c r="B561" s="119"/>
      <c r="C561" s="209"/>
      <c r="D561" s="331" t="s">
        <v>377</v>
      </c>
      <c r="E561" s="342"/>
      <c r="F561" s="342"/>
      <c r="G561" s="342"/>
      <c r="H561" s="332"/>
      <c r="I561" s="343"/>
      <c r="J561" s="207"/>
      <c r="K561" s="210"/>
      <c r="L561" s="211" t="s">
        <v>533</v>
      </c>
      <c r="M561" s="211" t="s">
        <v>533</v>
      </c>
      <c r="N561" s="211" t="s">
        <v>533</v>
      </c>
      <c r="O561" s="211" t="s">
        <v>533</v>
      </c>
      <c r="P561" s="211" t="s">
        <v>533</v>
      </c>
      <c r="Q561" s="211" t="s">
        <v>533</v>
      </c>
      <c r="R561" s="211" t="s">
        <v>533</v>
      </c>
      <c r="S561" s="211" t="s">
        <v>533</v>
      </c>
    </row>
    <row r="562" spans="1:19" s="91" customFormat="1" ht="34.5" customHeight="1">
      <c r="A562" s="251" t="s">
        <v>872</v>
      </c>
      <c r="B562" s="119"/>
      <c r="C562" s="209"/>
      <c r="D562" s="331" t="s">
        <v>992</v>
      </c>
      <c r="E562" s="342"/>
      <c r="F562" s="342"/>
      <c r="G562" s="342"/>
      <c r="H562" s="332"/>
      <c r="I562" s="343"/>
      <c r="J562" s="207"/>
      <c r="K562" s="210"/>
      <c r="L562" s="211" t="s">
        <v>533</v>
      </c>
      <c r="M562" s="211" t="s">
        <v>533</v>
      </c>
      <c r="N562" s="211" t="s">
        <v>533</v>
      </c>
      <c r="O562" s="211" t="s">
        <v>533</v>
      </c>
      <c r="P562" s="211" t="s">
        <v>533</v>
      </c>
      <c r="Q562" s="211" t="s">
        <v>533</v>
      </c>
      <c r="R562" s="211" t="s">
        <v>533</v>
      </c>
      <c r="S562" s="211" t="s">
        <v>533</v>
      </c>
    </row>
    <row r="563" spans="1:19" s="91" customFormat="1" ht="34.5" customHeight="1">
      <c r="A563" s="251" t="s">
        <v>873</v>
      </c>
      <c r="B563" s="119"/>
      <c r="C563" s="209"/>
      <c r="D563" s="331" t="s">
        <v>379</v>
      </c>
      <c r="E563" s="342"/>
      <c r="F563" s="342"/>
      <c r="G563" s="342"/>
      <c r="H563" s="332"/>
      <c r="I563" s="343"/>
      <c r="J563" s="207"/>
      <c r="K563" s="210"/>
      <c r="L563" s="211" t="s">
        <v>533</v>
      </c>
      <c r="M563" s="211" t="s">
        <v>533</v>
      </c>
      <c r="N563" s="211" t="s">
        <v>533</v>
      </c>
      <c r="O563" s="211" t="s">
        <v>533</v>
      </c>
      <c r="P563" s="211" t="s">
        <v>533</v>
      </c>
      <c r="Q563" s="211" t="s">
        <v>533</v>
      </c>
      <c r="R563" s="211" t="s">
        <v>533</v>
      </c>
      <c r="S563" s="211" t="s">
        <v>533</v>
      </c>
    </row>
    <row r="564" spans="1:19" s="91" customFormat="1" ht="34.5" customHeight="1">
      <c r="A564" s="251" t="s">
        <v>874</v>
      </c>
      <c r="B564" s="119"/>
      <c r="C564" s="209"/>
      <c r="D564" s="331" t="s">
        <v>380</v>
      </c>
      <c r="E564" s="342"/>
      <c r="F564" s="342"/>
      <c r="G564" s="342"/>
      <c r="H564" s="332"/>
      <c r="I564" s="343"/>
      <c r="J564" s="207"/>
      <c r="K564" s="210"/>
      <c r="L564" s="211" t="s">
        <v>533</v>
      </c>
      <c r="M564" s="211" t="s">
        <v>533</v>
      </c>
      <c r="N564" s="211" t="s">
        <v>533</v>
      </c>
      <c r="O564" s="211" t="s">
        <v>533</v>
      </c>
      <c r="P564" s="211" t="s">
        <v>533</v>
      </c>
      <c r="Q564" s="211" t="s">
        <v>533</v>
      </c>
      <c r="R564" s="211" t="s">
        <v>533</v>
      </c>
      <c r="S564" s="211" t="s">
        <v>533</v>
      </c>
    </row>
    <row r="565" spans="1:19" s="91" customFormat="1" ht="34.5" customHeight="1">
      <c r="A565" s="251" t="s">
        <v>875</v>
      </c>
      <c r="B565" s="119"/>
      <c r="C565" s="280"/>
      <c r="D565" s="331" t="s">
        <v>869</v>
      </c>
      <c r="E565" s="342"/>
      <c r="F565" s="342"/>
      <c r="G565" s="342"/>
      <c r="H565" s="332"/>
      <c r="I565" s="343"/>
      <c r="J565" s="207"/>
      <c r="K565" s="210"/>
      <c r="L565" s="211" t="s">
        <v>533</v>
      </c>
      <c r="M565" s="211" t="s">
        <v>533</v>
      </c>
      <c r="N565" s="211" t="s">
        <v>533</v>
      </c>
      <c r="O565" s="211" t="s">
        <v>533</v>
      </c>
      <c r="P565" s="211" t="s">
        <v>533</v>
      </c>
      <c r="Q565" s="211" t="s">
        <v>533</v>
      </c>
      <c r="R565" s="211" t="s">
        <v>533</v>
      </c>
      <c r="S565" s="211" t="s">
        <v>533</v>
      </c>
    </row>
    <row r="566" spans="1:19" s="91" customFormat="1" ht="34.5" customHeight="1">
      <c r="A566" s="251" t="s">
        <v>876</v>
      </c>
      <c r="B566" s="119"/>
      <c r="C566" s="285"/>
      <c r="D566" s="331" t="s">
        <v>993</v>
      </c>
      <c r="E566" s="342"/>
      <c r="F566" s="342"/>
      <c r="G566" s="342"/>
      <c r="H566" s="332"/>
      <c r="I566" s="343"/>
      <c r="J566" s="213"/>
      <c r="K566" s="214"/>
      <c r="L566" s="211" t="s">
        <v>533</v>
      </c>
      <c r="M566" s="211" t="s">
        <v>533</v>
      </c>
      <c r="N566" s="211" t="s">
        <v>533</v>
      </c>
      <c r="O566" s="211" t="s">
        <v>533</v>
      </c>
      <c r="P566" s="211" t="s">
        <v>533</v>
      </c>
      <c r="Q566" s="211" t="s">
        <v>533</v>
      </c>
      <c r="R566" s="211" t="s">
        <v>533</v>
      </c>
      <c r="S566" s="211" t="s">
        <v>533</v>
      </c>
    </row>
    <row r="567" spans="1:1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row>
    <row r="568" spans="1:1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row>
    <row r="569" spans="1:1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row>
    <row r="570" spans="1:1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row>
    <row r="571" spans="1:1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row>
    <row r="572" spans="1:1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row>
    <row r="573" spans="1:1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row>
    <row r="574" spans="1:1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row>
    <row r="575" spans="1:1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row>
    <row r="576" spans="1:19"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c r="O588" s="66" t="s">
        <v>1050</v>
      </c>
      <c r="P588" s="66" t="s">
        <v>1051</v>
      </c>
      <c r="Q588" s="66" t="s">
        <v>1052</v>
      </c>
      <c r="R588" s="66" t="s">
        <v>1053</v>
      </c>
      <c r="S588" s="66" t="s">
        <v>1054</v>
      </c>
    </row>
    <row r="589" spans="1:22" s="1" customFormat="1" ht="20.25" customHeight="1">
      <c r="A589" s="243"/>
      <c r="C589" s="62"/>
      <c r="D589" s="3"/>
      <c r="E589" s="3"/>
      <c r="F589" s="3"/>
      <c r="G589" s="3"/>
      <c r="H589" s="287"/>
      <c r="I589" s="67" t="s">
        <v>36</v>
      </c>
      <c r="J589" s="68"/>
      <c r="K589" s="186"/>
      <c r="L589" s="70" t="s">
        <v>1047</v>
      </c>
      <c r="M589" s="70" t="s">
        <v>1047</v>
      </c>
      <c r="N589" s="70" t="s">
        <v>1047</v>
      </c>
      <c r="O589" s="70" t="s">
        <v>1047</v>
      </c>
      <c r="P589" s="70" t="s">
        <v>1047</v>
      </c>
      <c r="Q589" s="70" t="s">
        <v>1047</v>
      </c>
      <c r="R589" s="70" t="s">
        <v>1047</v>
      </c>
      <c r="S589" s="70" t="s">
        <v>1047</v>
      </c>
    </row>
    <row r="590" spans="1:22" s="115" customFormat="1" ht="70" customHeight="1">
      <c r="A590" s="252" t="s">
        <v>891</v>
      </c>
      <c r="C590" s="320" t="s">
        <v>386</v>
      </c>
      <c r="D590" s="321"/>
      <c r="E590" s="321"/>
      <c r="F590" s="321"/>
      <c r="G590" s="321"/>
      <c r="H590" s="322"/>
      <c r="I590" s="134" t="s">
        <v>387</v>
      </c>
      <c r="J590" s="116">
        <f>IF(SUM(L590:S590)=0,IF(COUNTIF(L590:S590,"未確認")&gt;0,"未確認",IF(COUNTIF(L590:S590,"~*")&gt;0,"*",SUM(L590:S590))),SUM(L590:S590))</f>
        <v>0</v>
      </c>
      <c r="K590" s="201" t="str">
        <f>IF(OR(COUNTIF(L590:S590,"未確認")&gt;0,COUNTIF(L590:S590,"*")&gt;0),"※","")</f>
        <v/>
      </c>
      <c r="L590" s="117">
        <v>0</v>
      </c>
      <c r="M590" s="117">
        <v>0</v>
      </c>
      <c r="N590" s="117">
        <v>0</v>
      </c>
      <c r="O590" s="117">
        <v>0</v>
      </c>
      <c r="P590" s="117">
        <v>0</v>
      </c>
      <c r="Q590" s="117">
        <v>0</v>
      </c>
      <c r="R590" s="117">
        <v>0</v>
      </c>
      <c r="S590" s="117">
        <v>0</v>
      </c>
    </row>
    <row r="591" spans="1:22" s="115" customFormat="1" ht="70" customHeight="1">
      <c r="A591" s="252" t="s">
        <v>892</v>
      </c>
      <c r="B591" s="84"/>
      <c r="C591" s="320" t="s">
        <v>388</v>
      </c>
      <c r="D591" s="321"/>
      <c r="E591" s="321"/>
      <c r="F591" s="321"/>
      <c r="G591" s="321"/>
      <c r="H591" s="322"/>
      <c r="I591" s="134" t="s">
        <v>389</v>
      </c>
      <c r="J591" s="116">
        <f>IF(SUM(L591:S591)=0,IF(COUNTIF(L591:S591,"未確認")&gt;0,"未確認",IF(COUNTIF(L591:S591,"~*")&gt;0,"*",SUM(L591:S591))),SUM(L591:S591))</f>
        <v>0</v>
      </c>
      <c r="K591" s="201" t="str">
        <f>IF(OR(COUNTIF(L591:S591,"未確認")&gt;0,COUNTIF(L591:S591,"*")&gt;0),"※","")</f>
        <v/>
      </c>
      <c r="L591" s="117">
        <v>0</v>
      </c>
      <c r="M591" s="117">
        <v>0</v>
      </c>
      <c r="N591" s="117">
        <v>0</v>
      </c>
      <c r="O591" s="117">
        <v>0</v>
      </c>
      <c r="P591" s="117">
        <v>0</v>
      </c>
      <c r="Q591" s="117">
        <v>0</v>
      </c>
      <c r="R591" s="117">
        <v>0</v>
      </c>
      <c r="S591" s="117">
        <v>0</v>
      </c>
    </row>
    <row r="592" spans="1:22" s="115" customFormat="1" ht="72" customHeight="1">
      <c r="A592" s="252" t="s">
        <v>974</v>
      </c>
      <c r="B592" s="84"/>
      <c r="C592" s="320" t="s">
        <v>390</v>
      </c>
      <c r="D592" s="321"/>
      <c r="E592" s="321"/>
      <c r="F592" s="321"/>
      <c r="G592" s="321"/>
      <c r="H592" s="322"/>
      <c r="I592" s="134" t="s">
        <v>391</v>
      </c>
      <c r="J592" s="116">
        <f>IF(SUM(L592:S592)=0,IF(COUNTIF(L592:S592,"未確認")&gt;0,"未確認",IF(COUNTIF(L592:S592,"~*")&gt;0,"*",SUM(L592:S592))),SUM(L592:S592))</f>
        <v>0</v>
      </c>
      <c r="K592" s="201" t="str">
        <f>IF(OR(COUNTIF(L592:S592,"未確認")&gt;0,COUNTIF(L592:S592,"*")&gt;0),"※","")</f>
        <v/>
      </c>
      <c r="L592" s="117">
        <v>0</v>
      </c>
      <c r="M592" s="117">
        <v>0</v>
      </c>
      <c r="N592" s="117">
        <v>0</v>
      </c>
      <c r="O592" s="117">
        <v>0</v>
      </c>
      <c r="P592" s="117">
        <v>0</v>
      </c>
      <c r="Q592" s="117">
        <v>0</v>
      </c>
      <c r="R592" s="117">
        <v>0</v>
      </c>
      <c r="S592" s="117">
        <v>0</v>
      </c>
    </row>
    <row r="593" spans="1:19" s="115" customFormat="1" ht="56.15" customHeight="1">
      <c r="A593" s="252" t="s">
        <v>893</v>
      </c>
      <c r="B593" s="84"/>
      <c r="C593" s="320" t="s">
        <v>392</v>
      </c>
      <c r="D593" s="321"/>
      <c r="E593" s="321"/>
      <c r="F593" s="321"/>
      <c r="G593" s="321"/>
      <c r="H593" s="322"/>
      <c r="I593" s="294" t="s">
        <v>393</v>
      </c>
      <c r="J593" s="116">
        <f>IF(SUM(L593:S593)=0,IF(COUNTIF(L593:S593,"未確認")&gt;0,"未確認",IF(COUNTIF(L593:S593,"~*")&gt;0,"*",SUM(L593:S593))),SUM(L593:S593))</f>
        <v>0</v>
      </c>
      <c r="K593" s="201" t="str">
        <f>IF(OR(COUNTIF(L593:S593,"未確認")&gt;0,COUNTIF(L593:S593,"*")&gt;0),"※","")</f>
        <v/>
      </c>
      <c r="L593" s="117">
        <v>0</v>
      </c>
      <c r="M593" s="117">
        <v>0</v>
      </c>
      <c r="N593" s="117">
        <v>0</v>
      </c>
      <c r="O593" s="117">
        <v>0</v>
      </c>
      <c r="P593" s="117">
        <v>0</v>
      </c>
      <c r="Q593" s="117">
        <v>0</v>
      </c>
      <c r="R593" s="117">
        <v>0</v>
      </c>
      <c r="S593" s="117">
        <v>0</v>
      </c>
    </row>
    <row r="594" spans="1:19" s="115" customFormat="1" ht="84" customHeight="1">
      <c r="A594" s="252" t="s">
        <v>894</v>
      </c>
      <c r="B594" s="84"/>
      <c r="C594" s="320" t="s">
        <v>394</v>
      </c>
      <c r="D594" s="321"/>
      <c r="E594" s="321"/>
      <c r="F594" s="321"/>
      <c r="G594" s="321"/>
      <c r="H594" s="322"/>
      <c r="I594" s="134" t="s">
        <v>395</v>
      </c>
      <c r="J594" s="116">
        <f>IF(SUM(L594:S594)=0,IF(COUNTIF(L594:S594,"未確認")&gt;0,"未確認",IF(COUNTIF(L594:S594,"~*")&gt;0,"*",SUM(L594:S594))),SUM(L594:S594))</f>
        <v>0</v>
      </c>
      <c r="K594" s="201" t="str">
        <f>IF(OR(COUNTIF(L594:S594,"未確認")&gt;0,COUNTIF(L594:S594,"*")&gt;0),"※","")</f>
        <v/>
      </c>
      <c r="L594" s="117">
        <v>0</v>
      </c>
      <c r="M594" s="117">
        <v>0</v>
      </c>
      <c r="N594" s="117">
        <v>0</v>
      </c>
      <c r="O594" s="117">
        <v>0</v>
      </c>
      <c r="P594" s="117">
        <v>0</v>
      </c>
      <c r="Q594" s="117">
        <v>0</v>
      </c>
      <c r="R594" s="117">
        <v>0</v>
      </c>
      <c r="S594" s="117">
        <v>0</v>
      </c>
    </row>
    <row r="595" spans="1:19" s="115" customFormat="1" ht="35.15" customHeight="1">
      <c r="A595" s="251" t="s">
        <v>895</v>
      </c>
      <c r="B595" s="84"/>
      <c r="C595" s="323" t="s">
        <v>994</v>
      </c>
      <c r="D595" s="324"/>
      <c r="E595" s="324"/>
      <c r="F595" s="324"/>
      <c r="G595" s="324"/>
      <c r="H595" s="325"/>
      <c r="I595" s="340" t="s">
        <v>397</v>
      </c>
      <c r="J595" s="140">
        <v>0</v>
      </c>
      <c r="K595" s="201" t="str">
        <f>IF(OR(COUNTIF(L595:S595,"未確認")&gt;0,COUNTIF(L595:S595,"~*")&gt;0),"※","")</f>
        <v/>
      </c>
      <c r="L595" s="216"/>
      <c r="M595" s="216"/>
      <c r="N595" s="216"/>
      <c r="O595" s="216"/>
      <c r="P595" s="216"/>
      <c r="Q595" s="216"/>
      <c r="R595" s="216"/>
      <c r="S595" s="216"/>
    </row>
    <row r="596" spans="1:19" s="115" customFormat="1" ht="35.15" customHeight="1">
      <c r="A596" s="251" t="s">
        <v>896</v>
      </c>
      <c r="B596" s="84"/>
      <c r="C596" s="292"/>
      <c r="D596" s="293"/>
      <c r="E596" s="317" t="s">
        <v>398</v>
      </c>
      <c r="F596" s="318"/>
      <c r="G596" s="318"/>
      <c r="H596" s="319"/>
      <c r="I596" s="341"/>
      <c r="J596" s="140">
        <v>0</v>
      </c>
      <c r="K596" s="201" t="str">
        <f>IF(OR(COUNTIF(L596:S596,"未確認")&gt;0,COUNTIF(L596:S596,"~*")&gt;0),"※","")</f>
        <v/>
      </c>
      <c r="L596" s="216"/>
      <c r="M596" s="216"/>
      <c r="N596" s="216"/>
      <c r="O596" s="216"/>
      <c r="P596" s="216"/>
      <c r="Q596" s="216"/>
      <c r="R596" s="216"/>
      <c r="S596" s="216"/>
    </row>
    <row r="597" spans="1:19" s="115" customFormat="1" ht="35.15" customHeight="1">
      <c r="A597" s="251" t="s">
        <v>897</v>
      </c>
      <c r="B597" s="84"/>
      <c r="C597" s="323" t="s">
        <v>995</v>
      </c>
      <c r="D597" s="324"/>
      <c r="E597" s="324"/>
      <c r="F597" s="324"/>
      <c r="G597" s="324"/>
      <c r="H597" s="325"/>
      <c r="I597" s="326" t="s">
        <v>400</v>
      </c>
      <c r="J597" s="140">
        <v>0</v>
      </c>
      <c r="K597" s="201" t="str">
        <f>IF(OR(COUNTIF(L597:S597,"未確認")&gt;0,COUNTIF(L597:S597,"~*")&gt;0),"※","")</f>
        <v/>
      </c>
      <c r="L597" s="216"/>
      <c r="M597" s="216"/>
      <c r="N597" s="216"/>
      <c r="O597" s="216"/>
      <c r="P597" s="216"/>
      <c r="Q597" s="216"/>
      <c r="R597" s="216"/>
      <c r="S597" s="216"/>
    </row>
    <row r="598" spans="1:19" s="115" customFormat="1" ht="35.15" customHeight="1">
      <c r="A598" s="251" t="s">
        <v>898</v>
      </c>
      <c r="B598" s="84"/>
      <c r="C598" s="292"/>
      <c r="D598" s="293"/>
      <c r="E598" s="317" t="s">
        <v>398</v>
      </c>
      <c r="F598" s="318"/>
      <c r="G598" s="318"/>
      <c r="H598" s="319"/>
      <c r="I598" s="328"/>
      <c r="J598" s="140">
        <v>0</v>
      </c>
      <c r="K598" s="201" t="str">
        <f>IF(OR(COUNTIF(L598:S598,"未確認")&gt;0,COUNTIF(L598:S598,"~*")&gt;0),"※","")</f>
        <v/>
      </c>
      <c r="L598" s="216"/>
      <c r="M598" s="216"/>
      <c r="N598" s="216"/>
      <c r="O598" s="216"/>
      <c r="P598" s="216"/>
      <c r="Q598" s="216"/>
      <c r="R598" s="216"/>
      <c r="S598" s="216"/>
    </row>
    <row r="599" spans="1:19" s="115" customFormat="1" ht="42" customHeight="1">
      <c r="A599" s="251" t="s">
        <v>899</v>
      </c>
      <c r="B599" s="84"/>
      <c r="C599" s="317" t="s">
        <v>996</v>
      </c>
      <c r="D599" s="318"/>
      <c r="E599" s="318"/>
      <c r="F599" s="318"/>
      <c r="G599" s="318"/>
      <c r="H599" s="319"/>
      <c r="I599" s="122" t="s">
        <v>402</v>
      </c>
      <c r="J599" s="116">
        <v>0</v>
      </c>
      <c r="K599" s="201" t="str">
        <f>IF(OR(COUNTIF(L599:S599,"未確認")&gt;0,COUNTIF(L599:S599,"~*")&gt;0),"※","")</f>
        <v/>
      </c>
      <c r="L599" s="216"/>
      <c r="M599" s="216"/>
      <c r="N599" s="216"/>
      <c r="O599" s="216"/>
      <c r="P599" s="216"/>
      <c r="Q599" s="216"/>
      <c r="R599" s="216"/>
      <c r="S599" s="216"/>
    </row>
    <row r="600" spans="1:19" s="115" customFormat="1" ht="56.15" customHeight="1">
      <c r="A600" s="252" t="s">
        <v>900</v>
      </c>
      <c r="B600" s="84"/>
      <c r="C600" s="320" t="s">
        <v>403</v>
      </c>
      <c r="D600" s="321"/>
      <c r="E600" s="321"/>
      <c r="F600" s="321"/>
      <c r="G600" s="321"/>
      <c r="H600" s="322"/>
      <c r="I600" s="122" t="s">
        <v>404</v>
      </c>
      <c r="J600" s="116">
        <f t="shared" ref="J600:J605" si="26">IF(SUM(L600:S600)=0,IF(COUNTIF(L600:S600,"未確認")&gt;0,"未確認",IF(COUNTIF(L600:S600,"~*")&gt;0,"*",SUM(L600:S600))),SUM(L600:S600))</f>
        <v>0</v>
      </c>
      <c r="K600" s="201" t="str">
        <f t="shared" ref="K600:K605" si="27">IF(OR(COUNTIF(L600:S600,"未確認")&gt;0,COUNTIF(L600:S600,"*")&gt;0),"※","")</f>
        <v/>
      </c>
      <c r="L600" s="117">
        <v>0</v>
      </c>
      <c r="M600" s="117">
        <v>0</v>
      </c>
      <c r="N600" s="117">
        <v>0</v>
      </c>
      <c r="O600" s="117">
        <v>0</v>
      </c>
      <c r="P600" s="117">
        <v>0</v>
      </c>
      <c r="Q600" s="117">
        <v>0</v>
      </c>
      <c r="R600" s="117">
        <v>0</v>
      </c>
      <c r="S600" s="117">
        <v>0</v>
      </c>
    </row>
    <row r="601" spans="1:1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row>
    <row r="602" spans="1:19"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c r="O602" s="117">
        <v>0</v>
      </c>
      <c r="P602" s="117">
        <v>0</v>
      </c>
      <c r="Q602" s="117">
        <v>0</v>
      </c>
      <c r="R602" s="117">
        <v>0</v>
      </c>
      <c r="S602" s="117">
        <v>0</v>
      </c>
    </row>
    <row r="603" spans="1:19"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c r="Q603" s="117">
        <v>0</v>
      </c>
      <c r="R603" s="117">
        <v>0</v>
      </c>
      <c r="S603" s="117">
        <v>0</v>
      </c>
    </row>
    <row r="604" spans="1:1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row>
    <row r="605" spans="1:1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row>
    <row r="606" spans="1:19" s="91" customFormat="1">
      <c r="A606" s="243"/>
      <c r="B606" s="18"/>
      <c r="C606" s="18"/>
      <c r="D606" s="18"/>
      <c r="E606" s="18"/>
      <c r="F606" s="18"/>
      <c r="G606" s="18"/>
      <c r="H606" s="14"/>
      <c r="I606" s="14"/>
      <c r="J606" s="88"/>
      <c r="K606" s="89"/>
      <c r="L606" s="90"/>
      <c r="M606" s="90"/>
      <c r="N606" s="90"/>
      <c r="O606" s="90"/>
      <c r="P606" s="90"/>
      <c r="Q606" s="90"/>
    </row>
    <row r="607" spans="1:19" s="83" customFormat="1">
      <c r="A607" s="243"/>
      <c r="B607" s="84"/>
      <c r="C607" s="62"/>
      <c r="D607" s="62"/>
      <c r="E607" s="62"/>
      <c r="F607" s="62"/>
      <c r="G607" s="62"/>
      <c r="H607" s="92"/>
      <c r="I607" s="92"/>
      <c r="J607" s="88"/>
      <c r="K607" s="89"/>
      <c r="L607" s="90"/>
      <c r="M607" s="90"/>
      <c r="N607" s="90"/>
      <c r="O607" s="90"/>
      <c r="P607" s="90"/>
      <c r="Q607" s="90"/>
    </row>
    <row r="608" spans="1:19"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66" t="s">
        <v>1050</v>
      </c>
      <c r="P611" s="66" t="s">
        <v>1051</v>
      </c>
      <c r="Q611" s="66" t="s">
        <v>1052</v>
      </c>
      <c r="R611" s="66" t="s">
        <v>1053</v>
      </c>
      <c r="S611" s="66" t="s">
        <v>1054</v>
      </c>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70" t="s">
        <v>1047</v>
      </c>
      <c r="P612" s="70" t="s">
        <v>1047</v>
      </c>
      <c r="Q612" s="70" t="s">
        <v>1047</v>
      </c>
      <c r="R612" s="70" t="s">
        <v>1047</v>
      </c>
      <c r="S612" s="70" t="s">
        <v>1047</v>
      </c>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IF(SUM(L613:S613)=0,IF(COUNTIF(L613:S613,"未確認")&gt;0,"未確認",IF(COUNTIF(L613:S613,"~*")&gt;0,"*",SUM(L613:S613))),SUM(L613:S613))</f>
        <v>0</v>
      </c>
      <c r="K613" s="201" t="str">
        <f t="shared" ref="K613:K623" si="29">IF(OR(COUNTIF(L613:S613,"未確認")&gt;0,COUNTIF(L613:S613,"*")&gt;0),"※","")</f>
        <v/>
      </c>
      <c r="L613" s="117">
        <v>0</v>
      </c>
      <c r="M613" s="117">
        <v>0</v>
      </c>
      <c r="N613" s="117">
        <v>0</v>
      </c>
      <c r="O613" s="117">
        <v>0</v>
      </c>
      <c r="P613" s="117">
        <v>0</v>
      </c>
      <c r="Q613" s="117">
        <v>0</v>
      </c>
      <c r="R613" s="117">
        <v>0</v>
      </c>
      <c r="S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t="s">
        <v>541</v>
      </c>
      <c r="N618" s="117" t="s">
        <v>541</v>
      </c>
      <c r="O618" s="117" t="s">
        <v>541</v>
      </c>
      <c r="P618" s="117" t="s">
        <v>541</v>
      </c>
      <c r="Q618" s="117" t="s">
        <v>541</v>
      </c>
      <c r="R618" s="117">
        <v>0</v>
      </c>
      <c r="S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c r="O621" s="117">
        <v>0</v>
      </c>
      <c r="P621" s="117">
        <v>0</v>
      </c>
      <c r="Q621" s="117">
        <v>0</v>
      </c>
      <c r="R621" s="117">
        <v>0</v>
      </c>
      <c r="S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66" t="s">
        <v>1050</v>
      </c>
      <c r="P629" s="66" t="s">
        <v>1051</v>
      </c>
      <c r="Q629" s="66" t="s">
        <v>1052</v>
      </c>
      <c r="R629" s="66" t="s">
        <v>1053</v>
      </c>
      <c r="S629" s="66" t="s">
        <v>1054</v>
      </c>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70" t="s">
        <v>1047</v>
      </c>
      <c r="P630" s="70" t="s">
        <v>1047</v>
      </c>
      <c r="Q630" s="70" t="s">
        <v>1047</v>
      </c>
      <c r="R630" s="70" t="s">
        <v>1047</v>
      </c>
      <c r="S630" s="70" t="s">
        <v>1047</v>
      </c>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IF(SUM(L631:S631)=0,IF(COUNTIF(L631:S631,"未確認")&gt;0,"未確認",IF(COUNTIF(L631:S631,"~*")&gt;0,"*",SUM(L631:S631))),SUM(L631:S631))</f>
        <v>0</v>
      </c>
      <c r="K631" s="201" t="str">
        <f t="shared" ref="K631:K638" si="31">IF(OR(COUNTIF(L631:S631,"未確認")&gt;0,COUNTIF(L631:S631,"*")&gt;0),"※","")</f>
        <v/>
      </c>
      <c r="L631" s="117">
        <v>0</v>
      </c>
      <c r="M631" s="117">
        <v>0</v>
      </c>
      <c r="N631" s="117">
        <v>0</v>
      </c>
      <c r="O631" s="117">
        <v>0</v>
      </c>
      <c r="P631" s="117">
        <v>0</v>
      </c>
      <c r="Q631" s="117">
        <v>0</v>
      </c>
      <c r="R631" s="117">
        <v>0</v>
      </c>
      <c r="S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c r="O632" s="117">
        <v>0</v>
      </c>
      <c r="P632" s="117">
        <v>0</v>
      </c>
      <c r="Q632" s="117">
        <v>0</v>
      </c>
      <c r="R632" s="117">
        <v>0</v>
      </c>
      <c r="S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c r="O633" s="117">
        <v>0</v>
      </c>
      <c r="P633" s="117">
        <v>0</v>
      </c>
      <c r="Q633" s="117">
        <v>0</v>
      </c>
      <c r="R633" s="117">
        <v>0</v>
      </c>
      <c r="S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c r="R634" s="117">
        <v>0</v>
      </c>
      <c r="S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c r="O635" s="117">
        <v>0</v>
      </c>
      <c r="P635" s="117">
        <v>0</v>
      </c>
      <c r="Q635" s="117">
        <v>0</v>
      </c>
      <c r="R635" s="117">
        <v>0</v>
      </c>
      <c r="S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c r="O636" s="117">
        <v>0</v>
      </c>
      <c r="P636" s="117">
        <v>0</v>
      </c>
      <c r="Q636" s="117">
        <v>0</v>
      </c>
      <c r="R636" s="117">
        <v>0</v>
      </c>
      <c r="S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c r="S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t="s">
        <v>541</v>
      </c>
      <c r="O638" s="117" t="s">
        <v>541</v>
      </c>
      <c r="P638" s="117" t="s">
        <v>541</v>
      </c>
      <c r="Q638" s="117">
        <v>0</v>
      </c>
      <c r="R638" s="117">
        <v>0</v>
      </c>
      <c r="S638" s="117" t="s">
        <v>541</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66" t="s">
        <v>1050</v>
      </c>
      <c r="P644" s="66" t="s">
        <v>1051</v>
      </c>
      <c r="Q644" s="66" t="s">
        <v>1052</v>
      </c>
      <c r="R644" s="66" t="s">
        <v>1053</v>
      </c>
      <c r="S644" s="66" t="s">
        <v>1054</v>
      </c>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70" t="s">
        <v>1047</v>
      </c>
      <c r="P645" s="70" t="s">
        <v>1047</v>
      </c>
      <c r="Q645" s="70" t="s">
        <v>1047</v>
      </c>
      <c r="R645" s="70" t="s">
        <v>1047</v>
      </c>
      <c r="S645" s="70" t="s">
        <v>1047</v>
      </c>
      <c r="T645" s="8"/>
      <c r="U645" s="8"/>
      <c r="V645" s="8"/>
    </row>
    <row r="646" spans="1:22" s="118" customFormat="1" ht="42" customHeight="1">
      <c r="A646" s="252" t="s">
        <v>925</v>
      </c>
      <c r="B646" s="115"/>
      <c r="C646" s="334" t="s">
        <v>449</v>
      </c>
      <c r="D646" s="335"/>
      <c r="E646" s="335"/>
      <c r="F646" s="335"/>
      <c r="G646" s="335"/>
      <c r="H646" s="336"/>
      <c r="I646" s="122" t="s">
        <v>450</v>
      </c>
      <c r="J646" s="116" t="str">
        <f t="shared" ref="J646:J660" si="32">IF(SUM(L646:S646)=0,IF(COUNTIF(L646:S646,"未確認")&gt;0,"未確認",IF(COUNTIF(L646:S646,"~*")&gt;0,"*",SUM(L646:S646))),SUM(L646:S646))</f>
        <v>*</v>
      </c>
      <c r="K646" s="201" t="str">
        <f t="shared" ref="K646:K660" si="33">IF(OR(COUNTIF(L646:S646,"未確認")&gt;0,COUNTIF(L646:S646,"*")&gt;0),"※","")</f>
        <v>※</v>
      </c>
      <c r="L646" s="117" t="s">
        <v>541</v>
      </c>
      <c r="M646" s="117" t="s">
        <v>541</v>
      </c>
      <c r="N646" s="117" t="s">
        <v>541</v>
      </c>
      <c r="O646" s="117" t="s">
        <v>541</v>
      </c>
      <c r="P646" s="117" t="s">
        <v>541</v>
      </c>
      <c r="Q646" s="117" t="s">
        <v>541</v>
      </c>
      <c r="R646" s="117" t="s">
        <v>541</v>
      </c>
      <c r="S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v>0</v>
      </c>
      <c r="N648" s="117" t="s">
        <v>541</v>
      </c>
      <c r="O648" s="117">
        <v>0</v>
      </c>
      <c r="P648" s="117" t="s">
        <v>541</v>
      </c>
      <c r="Q648" s="117" t="s">
        <v>541</v>
      </c>
      <c r="R648" s="117" t="s">
        <v>541</v>
      </c>
      <c r="S648" s="117" t="s">
        <v>541</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v>0</v>
      </c>
      <c r="O650" s="117" t="s">
        <v>541</v>
      </c>
      <c r="P650" s="117" t="s">
        <v>541</v>
      </c>
      <c r="Q650" s="117">
        <v>0</v>
      </c>
      <c r="R650" s="117">
        <v>0</v>
      </c>
      <c r="S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c r="P651" s="117">
        <v>0</v>
      </c>
      <c r="Q651" s="117">
        <v>0</v>
      </c>
      <c r="R651" s="117">
        <v>0</v>
      </c>
      <c r="S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c r="P653" s="117">
        <v>0</v>
      </c>
      <c r="Q653" s="117">
        <v>0</v>
      </c>
      <c r="R653" s="117">
        <v>0</v>
      </c>
      <c r="S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v>0</v>
      </c>
      <c r="O655" s="117">
        <v>0</v>
      </c>
      <c r="P655" s="117">
        <v>0</v>
      </c>
      <c r="Q655" s="117">
        <v>0</v>
      </c>
      <c r="R655" s="117" t="s">
        <v>541</v>
      </c>
      <c r="S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66" t="s">
        <v>1050</v>
      </c>
      <c r="P665" s="66" t="s">
        <v>1051</v>
      </c>
      <c r="Q665" s="66" t="s">
        <v>1052</v>
      </c>
      <c r="R665" s="66" t="s">
        <v>1053</v>
      </c>
      <c r="S665" s="66" t="s">
        <v>1054</v>
      </c>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70" t="s">
        <v>1047</v>
      </c>
      <c r="P666" s="70" t="s">
        <v>1047</v>
      </c>
      <c r="Q666" s="70" t="s">
        <v>1047</v>
      </c>
      <c r="R666" s="70" t="s">
        <v>1047</v>
      </c>
      <c r="S666" s="70" t="s">
        <v>1047</v>
      </c>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66" t="s">
        <v>1050</v>
      </c>
      <c r="P681" s="66" t="s">
        <v>1051</v>
      </c>
      <c r="Q681" s="66" t="s">
        <v>1052</v>
      </c>
      <c r="R681" s="66" t="s">
        <v>1053</v>
      </c>
      <c r="S681" s="66" t="s">
        <v>1054</v>
      </c>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70" t="s">
        <v>1047</v>
      </c>
      <c r="P682" s="70" t="s">
        <v>1047</v>
      </c>
      <c r="Q682" s="70" t="s">
        <v>1047</v>
      </c>
      <c r="R682" s="70" t="s">
        <v>1047</v>
      </c>
      <c r="S682" s="70" t="s">
        <v>1047</v>
      </c>
      <c r="T682" s="8"/>
      <c r="U682" s="8"/>
      <c r="V682" s="8"/>
    </row>
    <row r="683" spans="1:22" s="118" customFormat="1" ht="112" customHeight="1">
      <c r="A683" s="252" t="s">
        <v>962</v>
      </c>
      <c r="B683" s="119"/>
      <c r="C683" s="317" t="s">
        <v>961</v>
      </c>
      <c r="D683" s="318"/>
      <c r="E683" s="318"/>
      <c r="F683" s="318"/>
      <c r="G683" s="318"/>
      <c r="H683" s="319"/>
      <c r="I683" s="138" t="s">
        <v>1032</v>
      </c>
      <c r="J683" s="205">
        <f>IF(SUM(L683:S683)=0,IF(COUNTIF(L683:S683,"未確認")&gt;0,"未確認",IF(COUNTIF(L683:S683,"~*")&gt;0,"*",SUM(L683:S683))),SUM(L683:S683))</f>
        <v>177</v>
      </c>
      <c r="K683" s="201" t="str">
        <f>IF(OR(COUNTIF(L683:S683,"未確認")&gt;0,COUNTIF(L683:S683,"*")&gt;0),"※","")</f>
        <v/>
      </c>
      <c r="L683" s="117">
        <v>28</v>
      </c>
      <c r="M683" s="117">
        <v>29</v>
      </c>
      <c r="N683" s="117">
        <v>17</v>
      </c>
      <c r="O683" s="117">
        <v>27</v>
      </c>
      <c r="P683" s="117">
        <v>21</v>
      </c>
      <c r="Q683" s="117">
        <v>15</v>
      </c>
      <c r="R683" s="117">
        <v>28</v>
      </c>
      <c r="S683" s="117">
        <v>12</v>
      </c>
    </row>
    <row r="684" spans="1:22" s="118" customFormat="1" ht="42" customHeight="1">
      <c r="A684" s="252" t="s">
        <v>960</v>
      </c>
      <c r="B684" s="119"/>
      <c r="C684" s="320" t="s">
        <v>498</v>
      </c>
      <c r="D684" s="321"/>
      <c r="E684" s="321"/>
      <c r="F684" s="321"/>
      <c r="G684" s="321"/>
      <c r="H684" s="322"/>
      <c r="I684" s="122" t="s">
        <v>499</v>
      </c>
      <c r="J684" s="205">
        <f>IF(SUM(L684:S684)=0,IF(COUNTIF(L684:S684,"未確認")&gt;0,"未確認",IF(COUNTIF(L684:S684,"~*")&gt;0,"*",SUM(L684:S684))),SUM(L684:S684))</f>
        <v>0</v>
      </c>
      <c r="K684" s="201" t="str">
        <f>IF(OR(COUNTIF(L684:S684,"未確認")&gt;0,COUNTIF(L684:S684,"*")&gt;0),"※","")</f>
        <v/>
      </c>
      <c r="L684" s="117">
        <v>0</v>
      </c>
      <c r="M684" s="117">
        <v>0</v>
      </c>
      <c r="N684" s="117">
        <v>0</v>
      </c>
      <c r="O684" s="117">
        <v>0</v>
      </c>
      <c r="P684" s="117">
        <v>0</v>
      </c>
      <c r="Q684" s="117">
        <v>0</v>
      </c>
      <c r="R684" s="117">
        <v>0</v>
      </c>
      <c r="S684" s="117">
        <v>0</v>
      </c>
    </row>
    <row r="685" spans="1:22" s="118" customFormat="1" ht="84" customHeight="1">
      <c r="A685" s="252" t="s">
        <v>959</v>
      </c>
      <c r="B685" s="119"/>
      <c r="C685" s="320" t="s">
        <v>500</v>
      </c>
      <c r="D685" s="321"/>
      <c r="E685" s="321"/>
      <c r="F685" s="321"/>
      <c r="G685" s="321"/>
      <c r="H685" s="322"/>
      <c r="I685" s="122" t="s">
        <v>501</v>
      </c>
      <c r="J685" s="205">
        <f>IF(SUM(L685:S685)=0,IF(COUNTIF(L685:S685,"未確認")&gt;0,"未確認",IF(COUNTIF(L685:S685,"~*")&gt;0,"*",SUM(L685:S685))),SUM(L685:S685))</f>
        <v>0</v>
      </c>
      <c r="K685" s="201" t="str">
        <f>IF(OR(COUNTIF(L685:S685,"未確認")&gt;0,COUNTIF(L685:S685,"*")&gt;0),"※","")</f>
        <v/>
      </c>
      <c r="L685" s="117">
        <v>0</v>
      </c>
      <c r="M685" s="117">
        <v>0</v>
      </c>
      <c r="N685" s="117">
        <v>0</v>
      </c>
      <c r="O685" s="117">
        <v>0</v>
      </c>
      <c r="P685" s="117">
        <v>0</v>
      </c>
      <c r="Q685" s="117">
        <v>0</v>
      </c>
      <c r="R685" s="117">
        <v>0</v>
      </c>
      <c r="S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66" t="s">
        <v>1050</v>
      </c>
      <c r="P691" s="66" t="s">
        <v>1051</v>
      </c>
      <c r="Q691" s="66" t="s">
        <v>1052</v>
      </c>
      <c r="R691" s="66" t="s">
        <v>1053</v>
      </c>
      <c r="S691" s="66" t="s">
        <v>1054</v>
      </c>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70" t="s">
        <v>1047</v>
      </c>
      <c r="P692" s="70" t="s">
        <v>1047</v>
      </c>
      <c r="Q692" s="70" t="s">
        <v>1047</v>
      </c>
      <c r="R692" s="70" t="s">
        <v>1047</v>
      </c>
      <c r="S692" s="70" t="s">
        <v>1047</v>
      </c>
      <c r="T692" s="8"/>
      <c r="U692" s="8"/>
      <c r="V692" s="8"/>
    </row>
    <row r="693" spans="1:22" s="118" customFormat="1" ht="56.15" customHeight="1">
      <c r="A693" s="252" t="s">
        <v>963</v>
      </c>
      <c r="B693" s="115"/>
      <c r="C693" s="320" t="s">
        <v>503</v>
      </c>
      <c r="D693" s="321"/>
      <c r="E693" s="321"/>
      <c r="F693" s="321"/>
      <c r="G693" s="321"/>
      <c r="H693" s="322"/>
      <c r="I693" s="122" t="s">
        <v>504</v>
      </c>
      <c r="J693" s="116">
        <f>IF(SUM(L693:S693)=0,IF(COUNTIF(L693:S693,"未確認")&gt;0,"未確認",IF(COUNTIF(L693:S693,"~*")&gt;0,"*",SUM(L693:S693))),SUM(L693:S693))</f>
        <v>0</v>
      </c>
      <c r="K693" s="201" t="str">
        <f>IF(OR(COUNTIF(L693:S693,"未確認")&gt;0,COUNTIF(L693:S693,"*")&gt;0),"※","")</f>
        <v/>
      </c>
      <c r="L693" s="117">
        <v>0</v>
      </c>
      <c r="M693" s="117">
        <v>0</v>
      </c>
      <c r="N693" s="117">
        <v>0</v>
      </c>
      <c r="O693" s="117">
        <v>0</v>
      </c>
      <c r="P693" s="117">
        <v>0</v>
      </c>
      <c r="Q693" s="117">
        <v>0</v>
      </c>
      <c r="R693" s="117">
        <v>0</v>
      </c>
      <c r="S693" s="117">
        <v>0</v>
      </c>
    </row>
    <row r="694" spans="1:22" s="118" customFormat="1" ht="56.15" customHeight="1">
      <c r="A694" s="252" t="s">
        <v>964</v>
      </c>
      <c r="B694" s="119"/>
      <c r="C694" s="320" t="s">
        <v>505</v>
      </c>
      <c r="D694" s="321"/>
      <c r="E694" s="321"/>
      <c r="F694" s="321"/>
      <c r="G694" s="321"/>
      <c r="H694" s="322"/>
      <c r="I694" s="122" t="s">
        <v>506</v>
      </c>
      <c r="J694" s="116">
        <f>IF(SUM(L694:S694)=0,IF(COUNTIF(L694:S694,"未確認")&gt;0,"未確認",IF(COUNTIF(L694:S694,"~*")&gt;0,"*",SUM(L694:S694))),SUM(L694:S694))</f>
        <v>0</v>
      </c>
      <c r="K694" s="201" t="str">
        <f>IF(OR(COUNTIF(L694:S694,"未確認")&gt;0,COUNTIF(L694:S694,"*")&gt;0),"※","")</f>
        <v/>
      </c>
      <c r="L694" s="117">
        <v>0</v>
      </c>
      <c r="M694" s="117">
        <v>0</v>
      </c>
      <c r="N694" s="117">
        <v>0</v>
      </c>
      <c r="O694" s="117">
        <v>0</v>
      </c>
      <c r="P694" s="117">
        <v>0</v>
      </c>
      <c r="Q694" s="117">
        <v>0</v>
      </c>
      <c r="R694" s="117">
        <v>0</v>
      </c>
      <c r="S694" s="117">
        <v>0</v>
      </c>
    </row>
    <row r="695" spans="1:22" s="118" customFormat="1" ht="70" customHeight="1">
      <c r="A695" s="252" t="s">
        <v>965</v>
      </c>
      <c r="B695" s="119"/>
      <c r="C695" s="317" t="s">
        <v>1006</v>
      </c>
      <c r="D695" s="318"/>
      <c r="E695" s="318"/>
      <c r="F695" s="318"/>
      <c r="G695" s="318"/>
      <c r="H695" s="319"/>
      <c r="I695" s="122" t="s">
        <v>508</v>
      </c>
      <c r="J695" s="116" t="str">
        <f>IF(SUM(L695:S695)=0,IF(COUNTIF(L695:S695,"未確認")&gt;0,"未確認",IF(COUNTIF(L695:S695,"~*")&gt;0,"*",SUM(L695:S695))),SUM(L695:S695))</f>
        <v>*</v>
      </c>
      <c r="K695" s="201" t="str">
        <f>IF(OR(COUNTIF(L695:S695,"未確認")&gt;0,COUNTIF(L695:S695,"*")&gt;0),"※","")</f>
        <v>※</v>
      </c>
      <c r="L695" s="117">
        <v>0</v>
      </c>
      <c r="M695" s="117">
        <v>0</v>
      </c>
      <c r="N695" s="117">
        <v>0</v>
      </c>
      <c r="O695" s="117">
        <v>0</v>
      </c>
      <c r="P695" s="117" t="s">
        <v>541</v>
      </c>
      <c r="Q695" s="117">
        <v>0</v>
      </c>
      <c r="R695" s="117" t="s">
        <v>541</v>
      </c>
      <c r="S695" s="117" t="s">
        <v>541</v>
      </c>
    </row>
    <row r="696" spans="1:22" s="118" customFormat="1" ht="56.15" customHeight="1">
      <c r="A696" s="246" t="s">
        <v>966</v>
      </c>
      <c r="B696" s="119"/>
      <c r="C696" s="320" t="s">
        <v>509</v>
      </c>
      <c r="D696" s="321"/>
      <c r="E696" s="321"/>
      <c r="F696" s="321"/>
      <c r="G696" s="321"/>
      <c r="H696" s="322"/>
      <c r="I696" s="122" t="s">
        <v>510</v>
      </c>
      <c r="J696" s="116">
        <f>IF(SUM(L696:S696)=0,IF(COUNTIF(L696:S696,"未確認")&gt;0,"未確認",IF(COUNTIF(L696:S696,"~*")&gt;0,"*",SUM(L696:S696))),SUM(L696:S696))</f>
        <v>0</v>
      </c>
      <c r="K696" s="201" t="str">
        <f>IF(OR(COUNTIF(L696:S696,"未確認")&gt;0,COUNTIF(L696:S696,"*")&gt;0),"※","")</f>
        <v/>
      </c>
      <c r="L696" s="117">
        <v>0</v>
      </c>
      <c r="M696" s="117">
        <v>0</v>
      </c>
      <c r="N696" s="117">
        <v>0</v>
      </c>
      <c r="O696" s="117">
        <v>0</v>
      </c>
      <c r="P696" s="117">
        <v>0</v>
      </c>
      <c r="Q696" s="117">
        <v>0</v>
      </c>
      <c r="R696" s="117">
        <v>0</v>
      </c>
      <c r="S696" s="117">
        <v>0</v>
      </c>
    </row>
    <row r="697" spans="1:22" s="118" customFormat="1" ht="70" customHeight="1">
      <c r="A697" s="252" t="s">
        <v>967</v>
      </c>
      <c r="B697" s="119"/>
      <c r="C697" s="320" t="s">
        <v>511</v>
      </c>
      <c r="D697" s="321"/>
      <c r="E697" s="321"/>
      <c r="F697" s="321"/>
      <c r="G697" s="321"/>
      <c r="H697" s="322"/>
      <c r="I697" s="122" t="s">
        <v>512</v>
      </c>
      <c r="J697" s="116">
        <f>IF(SUM(L697:S697)=0,IF(COUNTIF(L697:S697,"未確認")&gt;0,"未確認",IF(COUNTIF(L697:S697,"~*")&gt;0,"*",SUM(L697:S697))),SUM(L697:S697))</f>
        <v>0</v>
      </c>
      <c r="K697" s="201" t="str">
        <f>IF(OR(COUNTIF(L697:S697,"未確認")&gt;0,COUNTIF(L697:S697,"*")&gt;0),"※","")</f>
        <v/>
      </c>
      <c r="L697" s="117">
        <v>0</v>
      </c>
      <c r="M697" s="117">
        <v>0</v>
      </c>
      <c r="N697" s="117">
        <v>0</v>
      </c>
      <c r="O697" s="117">
        <v>0</v>
      </c>
      <c r="P697" s="117">
        <v>0</v>
      </c>
      <c r="Q697" s="117">
        <v>0</v>
      </c>
      <c r="R697" s="117">
        <v>0</v>
      </c>
      <c r="S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66" t="s">
        <v>1050</v>
      </c>
      <c r="P704" s="66" t="s">
        <v>1051</v>
      </c>
      <c r="Q704" s="66" t="s">
        <v>1052</v>
      </c>
      <c r="R704" s="66" t="s">
        <v>1053</v>
      </c>
      <c r="S704" s="66" t="s">
        <v>1054</v>
      </c>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70" t="s">
        <v>1047</v>
      </c>
      <c r="P705" s="70" t="s">
        <v>1047</v>
      </c>
      <c r="Q705" s="70" t="s">
        <v>1047</v>
      </c>
      <c r="R705" s="70" t="s">
        <v>1047</v>
      </c>
      <c r="S705" s="70" t="s">
        <v>1047</v>
      </c>
      <c r="T705" s="8"/>
      <c r="U705" s="8"/>
      <c r="V705" s="8"/>
    </row>
    <row r="706" spans="1:23" s="118" customFormat="1" ht="56.15" customHeight="1">
      <c r="A706" s="252" t="s">
        <v>968</v>
      </c>
      <c r="B706" s="115"/>
      <c r="C706" s="320" t="s">
        <v>514</v>
      </c>
      <c r="D706" s="321"/>
      <c r="E706" s="321"/>
      <c r="F706" s="321"/>
      <c r="G706" s="321"/>
      <c r="H706" s="322"/>
      <c r="I706" s="122" t="s">
        <v>515</v>
      </c>
      <c r="J706" s="116">
        <f>IF(SUM(L706:S706)=0,IF(COUNTIF(L706:S706,"未確認")&gt;0,"未確認",IF(COUNTIF(L706:S706,"~*")&gt;0,"*",SUM(L706:S706))),SUM(L706:S706))</f>
        <v>0</v>
      </c>
      <c r="K706" s="201" t="str">
        <f>IF(OR(COUNTIF(L706:S706,"未確認")&gt;0,COUNTIF(L706:S706,"*")&gt;0),"※","")</f>
        <v/>
      </c>
      <c r="L706" s="117">
        <v>0</v>
      </c>
      <c r="M706" s="117">
        <v>0</v>
      </c>
      <c r="N706" s="117">
        <v>0</v>
      </c>
      <c r="O706" s="117">
        <v>0</v>
      </c>
      <c r="P706" s="117">
        <v>0</v>
      </c>
      <c r="Q706" s="117">
        <v>0</v>
      </c>
      <c r="R706" s="117">
        <v>0</v>
      </c>
      <c r="S706" s="117">
        <v>0</v>
      </c>
    </row>
    <row r="707" spans="1:23" s="118" customFormat="1" ht="70" customHeight="1">
      <c r="A707" s="252" t="s">
        <v>969</v>
      </c>
      <c r="B707" s="119"/>
      <c r="C707" s="320" t="s">
        <v>516</v>
      </c>
      <c r="D707" s="321"/>
      <c r="E707" s="321"/>
      <c r="F707" s="321"/>
      <c r="G707" s="321"/>
      <c r="H707" s="322"/>
      <c r="I707" s="122" t="s">
        <v>517</v>
      </c>
      <c r="J707" s="116">
        <f>IF(SUM(L707:S707)=0,IF(COUNTIF(L707:S707,"未確認")&gt;0,"未確認",IF(COUNTIF(L707:S707,"~*")&gt;0,"*",SUM(L707:S707))),SUM(L707:S707))</f>
        <v>0</v>
      </c>
      <c r="K707" s="201" t="str">
        <f>IF(OR(COUNTIF(L707:S707,"未確認")&gt;0,COUNTIF(L707:S707,"*")&gt;0),"※","")</f>
        <v/>
      </c>
      <c r="L707" s="117">
        <v>0</v>
      </c>
      <c r="M707" s="117">
        <v>0</v>
      </c>
      <c r="N707" s="117">
        <v>0</v>
      </c>
      <c r="O707" s="117">
        <v>0</v>
      </c>
      <c r="P707" s="117">
        <v>0</v>
      </c>
      <c r="Q707" s="117">
        <v>0</v>
      </c>
      <c r="R707" s="117">
        <v>0</v>
      </c>
      <c r="S707" s="117">
        <v>0</v>
      </c>
    </row>
    <row r="708" spans="1:23" s="118" customFormat="1" ht="70" customHeight="1">
      <c r="A708" s="252" t="s">
        <v>970</v>
      </c>
      <c r="B708" s="119"/>
      <c r="C708" s="317" t="s">
        <v>1007</v>
      </c>
      <c r="D708" s="318"/>
      <c r="E708" s="318"/>
      <c r="F708" s="318"/>
      <c r="G708" s="318"/>
      <c r="H708" s="319"/>
      <c r="I708" s="122" t="s">
        <v>519</v>
      </c>
      <c r="J708" s="116">
        <f>IF(SUM(L708:S708)=0,IF(COUNTIF(L708:S708,"未確認")&gt;0,"未確認",IF(COUNTIF(L708:S708,"~*")&gt;0,"*",SUM(L708:S708))),SUM(L708:S708))</f>
        <v>0</v>
      </c>
      <c r="K708" s="201" t="str">
        <f>IF(OR(COUNTIF(L708:S708,"未確認")&gt;0,COUNTIF(L708:S708,"*")&gt;0),"※","")</f>
        <v/>
      </c>
      <c r="L708" s="117">
        <v>0</v>
      </c>
      <c r="M708" s="117">
        <v>0</v>
      </c>
      <c r="N708" s="117">
        <v>0</v>
      </c>
      <c r="O708" s="117">
        <v>0</v>
      </c>
      <c r="P708" s="117">
        <v>0</v>
      </c>
      <c r="Q708" s="117">
        <v>0</v>
      </c>
      <c r="R708" s="117">
        <v>0</v>
      </c>
      <c r="S708" s="117">
        <v>0</v>
      </c>
    </row>
    <row r="709" spans="1:23" s="118" customFormat="1" ht="70" customHeight="1">
      <c r="A709" s="252" t="s">
        <v>971</v>
      </c>
      <c r="B709" s="119"/>
      <c r="C709" s="317" t="s">
        <v>1008</v>
      </c>
      <c r="D709" s="318"/>
      <c r="E709" s="318"/>
      <c r="F709" s="318"/>
      <c r="G709" s="318"/>
      <c r="H709" s="319"/>
      <c r="I709" s="122" t="s">
        <v>521</v>
      </c>
      <c r="J709" s="116">
        <f>IF(SUM(L709:S709)=0,IF(COUNTIF(L709:S709,"未確認")&gt;0,"未確認",IF(COUNTIF(L709:S709,"~*")&gt;0,"*",SUM(L709:S709))),SUM(L709:S709))</f>
        <v>0</v>
      </c>
      <c r="K709" s="201" t="str">
        <f>IF(OR(COUNTIF(L709:S709,"未確認")&gt;0,COUNTIF(L709:S709,"*")&gt;0),"※","")</f>
        <v/>
      </c>
      <c r="L709" s="117">
        <v>0</v>
      </c>
      <c r="M709" s="117">
        <v>0</v>
      </c>
      <c r="N709" s="117">
        <v>0</v>
      </c>
      <c r="O709" s="117">
        <v>0</v>
      </c>
      <c r="P709" s="117">
        <v>0</v>
      </c>
      <c r="Q709" s="117">
        <v>0</v>
      </c>
      <c r="R709" s="117">
        <v>0</v>
      </c>
      <c r="S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FAC7EF4-74B4-4E72-8D23-69CC6C7EC5A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2019-12-23T00:59:43Z</dcterms:modified>
</cp:coreProperties>
</file>