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958F48B-890A-4A52-B412-6130A11DB1B5}"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<sst xmlns="http://schemas.openxmlformats.org/spreadsheetml/2006/main" count="3545" uniqueCount="1054">
  <si>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</si>
  <si>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</si>
  <si>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</si>
  <si>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</si>
  <si>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</si>
  <si>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</si>
  <si>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</si>
  <si>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</si>
  <si>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</si>
  <si>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</si>
  <si>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</si>
  <si>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</si>
  <si>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</si>
  <si>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</si>
  <si>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</si>
  <si>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</si>
  <si>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</si>
  <si>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</si>
  <si>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</si>
  <si>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</si>
  <si>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</si>
  <si>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</si>
  <si>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</si>
  <si>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</si>
  <si>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</si>
  <si>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</si>
  <si>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</si>
  <si>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</si>
  <si>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</si>
  <si>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</si>
  <si>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</si>
  <si>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</si>
  <si>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</si>
  <si>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</si>
  <si>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</si>
  <si>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</si>
  <si>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</si>
  <si>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</si>
  <si>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</si>
  <si>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</si>
  <si>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</si>
  <si>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</si>
  <si>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</si>
  <si>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</si>
  <si>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</si>
  <si>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</si>
  <si>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</si>
  <si>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</si>
  <si>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</si>
  <si>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</si>
  <si>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</si>
  <si>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</si>
  <si>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</si>
  <si>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</si>
  <si>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</si>
  <si>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</si>
  <si>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</si>
  <si>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</si>
  <si>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</si>
  <si>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</si>
  <si>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</si>
  <si>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</si>
  <si>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</si>
  <si>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</si>
  <si>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</si>
  <si>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</si>
  <si>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</si>
  <si>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</si>
  <si>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</si>
  <si>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</si>
  <si>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</si>
  <si>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</si>
  <si>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</si>
  <si>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</si>
  <si>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</si>
  <si>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</si>
  <si>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</si>
  <si>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</si>
  <si>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</si>
  <si>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</si>
  <si>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</si>
  <si>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</si>
  <si>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</si>
  <si>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</si>
  <si>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</si>
  <si>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</si>
  <si>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</si>
  <si>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</si>
  <si>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</si>
  <si>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</si>
  <si>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</si>
  <si>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</si>
  <si>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</si>
  <si>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</si>
  <si>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</si>
  <si>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</si>
  <si>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</si>
  <si>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</si>
  <si>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</si>
  <si>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</si>
  <si>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</si>
  <si>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</si>
  <si>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</si>
  <si>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</si>
  <si>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</si>
  <si>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</si>
  <si>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</si>
  <si>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</si>
  <si>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</si>
  <si>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</si>
  <si>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</si>
  <si>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</si>
  <si>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</si>
  <si>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</si>
  <si>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</si>
  <si>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</si>
  <si>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</si>
  <si>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</si>
  <si>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</si>
  <si>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</si>
  <si>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</si>
  <si>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</si>
  <si>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</si>
  <si>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</si>
  <si>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</si>
  <si>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</si>
  <si>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</si>
  <si>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</si>
  <si>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</si>
  <si>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</si>
  <si>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</si>
  <si>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</si>
  <si>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</si>
  <si>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</si>
  <si>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</si>
  <si>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</si>
  <si>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</si>
  <si>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</si>
  <si>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</si>
  <si>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</si>
  <si>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</si>
  <si>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</si>
  <si>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</si>
  <si>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</si>
  <si>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</si>
  <si>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</si>
  <si>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</si>
  <si>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</si>
  <si>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</si>
  <si>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</si>
  <si>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</si>
  <si>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</si>
  <si>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</si>
  <si>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</si>
  <si>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</si>
  <si>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</si>
  <si>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</si>
  <si>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</si>
  <si>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</si>
  <si>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</si>
  <si>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</si>
  <si>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</si>
  <si>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</si>
  <si>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</si>
  <si>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</si>
  <si>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</si>
  <si>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</si>
  <si>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</si>
  <si>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</si>
  <si>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</si>
  <si>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</si>
  <si>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</si>
  <si>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</si>
  <si>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</si>
  <si>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</si>
  <si>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</si>
  <si>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</si>
  <si>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</si>
  <si>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</si>
  <si>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</si>
  <si>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</si>
  <si>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</si>
  <si>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</si>
  <si>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</si>
  <si>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</si>
  <si>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</si>
  <si>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</si>
  <si>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</si>
  <si>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</si>
  <si>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</si>
  <si>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</si>
  <si>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</si>
  <si>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</si>
  <si>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</si>
  <si>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</si>
  <si>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</si>
  <si>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</si>
  <si>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</si>
  <si>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</si>
  <si>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</si>
  <si>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</si>
  <si>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</si>
  <si>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</si>
  <si>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</si>
  <si>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</si>
  <si>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</si>
  <si>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</si>
  <si>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</si>
  <si>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</si>
  <si>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</si>
  <si>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</si>
  <si>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</si>
  <si>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</si>
  <si>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</si>
  <si>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</si>
  <si>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</si>
  <si>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</si>
  <si>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</si>
  <si>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</si>
  <si>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</si>
  <si>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</si>
  <si>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</si>
  <si>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</si>
  <si>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</si>
  <si>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</si>
  <si>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</si>
  <si>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</si>
  <si>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</si>
  <si>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</si>
  <si>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</si>
  <si>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</si>
  <si>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</si>
  <si>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</si>
  <si>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</si>
  <si>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</si>
  <si>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</si>
  <si>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</si>
  <si>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</si>
  <si>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</si>
  <si>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</si>
  <si>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</si>
  <si>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</si>
  <si>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</si>
  <si>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</si>
  <si>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</si>
  <si>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</si>
  <si>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</si>
  <si>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</si>
  <si>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</si>
  <si>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</si>
  <si>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</si>
  <si>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</si>
  <si>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</si>
  <si>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</si>
  <si>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</si>
  <si>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</si>
  <si>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</si>
  <si>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</si>
  <si>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</si>
  <si>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</si>
  <si>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</si>
  <si>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</si>
  <si>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</si>
  <si>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</si>
  <si>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</si>
  <si>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</si>
  <si>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</si>
  <si>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</si>
  <si>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</si>
  <si>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</si>
  <si>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</si>
  <si>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</si>
  <si>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</si>
  <si>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</si>
  <si>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</si>
  <si>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</si>
  <si>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</si>
  <si>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</si>
  <si>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</si>
  <si>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</si>
  <si>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</si>
  <si>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</si>
  <si>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</si>
  <si>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</si>
  <si>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</si>
  <si>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</si>
  <si>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</si>
  <si>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</si>
  <si>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</si>
  <si>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</si>
  <si>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</si>
  <si>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</si>
  <si>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</si>
  <si>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</si>
  <si>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</si>
  <si>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</si>
  <si>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</si>
  <si>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</si>
  <si>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</si>
  <si>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</si>
  <si>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</si>
  <si>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</si>
  <si>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</si>
  <si>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</si>
  <si>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</si>
  <si>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</si>
  <si>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</si>
  <si>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</si>
  <si>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</si>
  <si>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</si>
  <si>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</si>
  <si>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</si>
  <si>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</si>
  <si>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</si>
  <si>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</si>
  <si>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</si>
  <si>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</si>
  <si>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</si>
  <si>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</si>
  <si>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</si>
  <si>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</si>
  <si>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</si>
  <si>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</si>
  <si>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</si>
  <si>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</si>
  <si>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</si>
  <si>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</si>
  <si>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</si>
  <si>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</si>
  <si>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</si>
  <si>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</si>
  <si>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</si>
  <si>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</si>
  <si>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</si>
  <si>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</si>
  <si>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</si>
  <si>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</si>
  <si>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</si>
  <si>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</si>
  <si>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</si>
  <si>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</si>
  <si>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</si>
  <si>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</si>
  <si>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</si>
  <si>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</si>
  <si>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</si>
  <si>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</si>
  <si>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</si>
  <si>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</si>
  <si>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</si>
  <si>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</si>
  <si>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</si>
  <si>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</si>
  <si>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</si>
  <si>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</si>
  <si>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</si>
  <si>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</si>
  <si>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</si>
  <si>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</si>
  <si>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</si>
  <si>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</si>
  <si>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</si>
  <si>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</si>
  <si>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</si>
  <si>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</si>
  <si>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</si>
  <si>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</si>
  <si>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</si>
  <si>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</si>
  <si>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</si>
  <si>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</si>
  <si>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</si>
  <si>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</si>
  <si>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</si>
  <si>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</si>
  <si>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</si>
  <si>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</si>
  <si>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</si>
  <si>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</si>
  <si>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</si>
  <si>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</si>
  <si>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</si>
  <si>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</si>
  <si>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</si>
  <si>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</si>
  <si>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</si>
  <si>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</si>
  <si>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</si>
  <si>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</si>
  <si>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</si>
  <si>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</si>
  <si>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</si>
  <si>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</si>
  <si>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</si>
  <si>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</si>
  <si>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</si>
  <si>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</si>
  <si>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</si>
  <si>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</si>
  <si>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</si>
  <si>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</si>
  <si>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</si>
  <si>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</si>
  <si>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</si>
  <si>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</si>
  <si>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</si>
  <si>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</si>
  <si>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</si>
  <si>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</si>
  <si>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</si>
  <si>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</si>
  <si>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</si>
  <si>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</si>
  <si>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</si>
  <si>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</si>
  <si>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</si>
  <si>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</si>
  <si>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</si>
  <si>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</si>
  <si>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</si>
  <si>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</si>
  <si>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</si>
  <si>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</si>
  <si>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</si>
  <si>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</si>
  <si>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</si>
  <si>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</si>
  <si>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</si>
  <si>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</si>
  <si>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</si>
  <si>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</si>
  <si>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</si>
  <si>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</si>
  <si>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</si>
  <si>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</si>
  <si>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</si>
  <si>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</si>
  <si>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</si>
  <si>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</si>
  <si>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</si>
  <si>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</si>
  <si>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</si>
  <si>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</si>
  <si>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</si>
  <si>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</si>
  <si>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</si>
  <si>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</si>
  <si>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</si>
  <si>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</si>
  <si>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</si>
  <si>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</si>
  <si>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</si>
  <si>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</si>
  <si>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</si>
  <si>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</si>
  <si>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</si>
  <si>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</si>
  <si>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</si>
  <si>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</si>
  <si>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</si>
  <si>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</si>
  <si>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</si>
  <si>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</si>
  <si>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</si>
  <si>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</si>
  <si>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</si>
  <si>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</si>
  <si>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</si>
  <si>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</si>
  <si>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</si>
  <si>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</si>
  <si>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</si>
  <si>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</si>
  <si>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</si>
  <si>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</si>
  <si>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</si>
  <si>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</si>
  <si>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</si>
  <si>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</si>
  <si>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</si>
  <si>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</si>
  <si>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</si>
  <si>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</si>
  <si>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</si>
  <si>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</si>
  <si>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</si>
  <si>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</si>
  <si>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</si>
  <si>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</si>
  <si>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</si>
  <si>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</si>
  <si>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</si>
  <si>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</si>
  <si>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</si>
  <si>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</si>
  <si>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</si>
  <si>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</si>
  <si>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</si>
  <si>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</si>
  <si>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</si>
  <si>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</si>
  <si>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</si>
  <si>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</si>
  <si>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</si>
  <si>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</si>
  <si>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</si>
  <si>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</si>
  <si>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</si>
  <si>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</si>
  <si>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</si>
  <si>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</si>
  <si>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</si>
  <si>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</si>
  <si>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</si>
  <si>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</si>
  <si>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</si>
  <si>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</si>
  <si>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</si>
  <si>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</si>
  <si>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</si>
  <si>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</si>
  <si>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</si>
  <si>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</si>
  <si>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</si>
  <si>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</si>
  <si>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</si>
  <si>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</si>
  <si>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</si>
  <si>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</si>
  <si>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</si>
  <si>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</si>
  <si>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</si>
  <si>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</si>
  <si>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</si>
  <si>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</si>
  <si>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</si>
  <si>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</si>
  <si>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</si>
  <si>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</si>
  <si>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</si>
  <si>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</si>
  <si>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</si>
  <si>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</si>
  <si>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</si>
  <si>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</si>
  <si>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</si>
  <si>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</si>
  <si>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</si>
  <si>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</si>
  <si>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</si>
  <si>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</si>
  <si>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</si>
  <si>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</si>
  <si>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</si>
  <si>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</si>
  <si>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</si>
  <si>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</si>
  <si>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</si>
  <si>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</si>
  <si>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</si>
  <si>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</si>
  <si>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</si>
  <si>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</si>
  <si>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</si>
  <si>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</si>
  <si>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</si>
  <si>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</si>
  <si>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</si>
  <si>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</si>
  <si>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</si>
  <si>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</si>
  <si>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</si>
  <si>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</si>
  <si>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</si>
  <si>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</si>
  <si>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</si>
  <si>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</si>
  <si>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</si>
  <si>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</si>
  <si>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</si>
  <si>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</si>
  <si>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</si>
  <si>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</si>
  <si>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</si>
  <si>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</si>
  <si>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</si>
  <si>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</si>
  <si>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</si>
  <si>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</si>
  <si>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</si>
  <si>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</si>
  <si>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</si>
  <si>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</si>
  <si>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</si>
  <si>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</si>
  <si>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</si>
  <si>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</si>
  <si>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</si>
  <si>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</si>
  <si>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</si>
  <si>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</si>
  <si>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</si>
  <si>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</si>
  <si>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</si>
  <si>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</si>
  <si>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</si>
  <si>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</si>
  <si>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</si>
  <si>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</si>
  <si>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</si>
  <si>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</si>
  <si>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</si>
  <si>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</si>
  <si>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</si>
  <si>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</si>
  <si>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</si>
  <si>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</si>
  <si>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</si>
  <si>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</si>
  <si>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</si>
  <si>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</si>
  <si>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</si>
  <si>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</si>
  <si>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</si>
  <si>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</si>
  <si>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</si>
  <si>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</si>
  <si>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</si>
  <si>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</si>
  <si>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</si>
  <si>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</si>
  <si>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</si>
  <si>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</si>
  <si>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</si>
  <si>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</si>
  <si>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</si>
  <si>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</si>
  <si>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</si>
  <si>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</si>
  <si>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</si>
  <si>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</si>
  <si>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</si>
  <si>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</si>
  <si>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</si>
  <si>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</si>
  <si>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</si>
  <si>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</si>
  <si>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</si>
  <si>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</si>
  <si>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</si>
  <si>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</si>
  <si>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</si>
  <si>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</si>
  <si>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</si>
  <si>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</si>
  <si>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</si>
  <si>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</si>
  <si>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</si>
  <si>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</si>
  <si>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</si>
  <si>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</si>
  <si>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</si>
  <si>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</si>
  <si>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</si>
  <si>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</si>
  <si>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</si>
  <si>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</si>
  <si>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</si>
  <si>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</si>
  <si>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</si>
  <si>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</si>
  <si>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</si>
  <si>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</si>
  <si>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</si>
  <si>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</si>
  <si>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</si>
  <si>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</si>
  <si>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</si>
  <si>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</si>
  <si>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</si>
  <si>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</si>
  <si>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</si>
  <si>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</si>
  <si>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</si>
  <si>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</si>
  <si>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</si>
  <si>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</si>
  <si>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</si>
  <si>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</si>
  <si>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</si>
  <si>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</si>
  <si>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</si>
  <si>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</si>
  <si>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</si>
  <si>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</si>
  <si>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</si>
  <si>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</si>
  <si>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</si>
  <si>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</si>
  <si>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</si>
  <si>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</si>
  <si>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</si>
  <si>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</si>
  <si>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</si>
  <si>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</si>
  <si>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</si>
  <si>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</si>
  <si>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</si>
  <si>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</si>
  <si>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</si>
  <si>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</si>
  <si>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</si>
  <si>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</si>
  <si>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</si>
  <si>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</si>
  <si>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</si>
  <si>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</si>
  <si>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</si>
  <si>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</si>
  <si>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</si>
  <si>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</si>
  <si>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</si>
  <si>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</si>
  <si>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</si>
  <si>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</si>
  <si>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</si>
  <si>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</si>
  <si>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</si>
  <si>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</si>
  <si>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</si>
  <si>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</si>
  <si>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</si>
  <si>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</si>
  <si>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</si>
  <si>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</si>
  <si>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</si>
  <si>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</si>
  <si>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</si>
  <si>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</si>
  <si>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</si>
  <si>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</si>
  <si>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</si>
  <si>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</si>
  <si>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</si>
  <si>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</si>
  <si>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</si>
  <si>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</si>
  <si>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</si>
  <si>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</si>
  <si>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</si>
  <si>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</si>
  <si>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</si>
  <si>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</si>
  <si>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</si>
  <si>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</si>
  <si>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</si>
  <si>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</si>
  <si>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</si>
  <si>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</si>
  <si>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</si>
  <si>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</si>
  <si>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</si>
  <si>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</si>
  <si>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</si>
  <si>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</si>
  <si>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</si>
  <si>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</si>
  <si>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</si>
  <si>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</si>
  <si>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</si>
  <si>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</si>
  <si>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</si>
  <si>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</si>
  <si>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</si>
  <si>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</si>
  <si>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</si>
  <si>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</si>
  <si>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</si>
  <si>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</si>
  <si>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</si>
  <si>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</si>
  <si>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</si>
  <si>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</si>
  <si>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</si>
  <si>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</si>
  <si>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</si>
  <si>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</si>
  <si>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</si>
  <si>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</si>
  <si>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</si>
  <si>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</si>
  <si>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</si>
  <si>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</si>
  <si>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</si>
  <si>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</si>
  <si>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</si>
  <si>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</si>
  <si>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</si>
  <si>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</si>
  <si>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</si>
  <si>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</si>
  <si>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</si>
  <si>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</si>
  <si>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</si>
  <si>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</si>
  <si>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</si>
  <si>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</si>
  <si>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</si>
  <si>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</si>
  <si>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</si>
  <si>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</si>
  <si>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</si>
  <si>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</si>
  <si>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</si>
  <si>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</si>
  <si>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</si>
  <si>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</si>
  <si>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</si>
  <si>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</si>
  <si>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</si>
  <si>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</si>
  <si>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</si>
  <si>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</si>
  <si>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</si>
  <si>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</si>
  <si>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</si>
  <si>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</si>
  <si>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</si>
  <si>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</si>
  <si>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</si>
  <si>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</si>
  <si>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</si>
  <si>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</si>
  <si>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</si>
  <si>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</si>
  <si>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</si>
  <si>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</si>
  <si>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</si>
  <si>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</si>
  <si>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</si>
  <si>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</si>
  <si>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</si>
  <si>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</si>
  <si>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</si>
  <si>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</si>
  <si>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</si>
  <si>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</si>
  <si>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</si>
  <si>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</si>
  <si>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</si>
  <si>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</si>
  <si>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</si>
  <si>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</si>
  <si>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</si>
  <si>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</si>
  <si>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</si>
  <si>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</si>
  <si>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</si>
  <si>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</si>
  <si>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</si>
  <si>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</si>
  <si>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</si>
  <si>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</si>
  <si>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</si>
  <si>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</si>
  <si>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</si>
  <si>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</si>
  <si>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</si>
  <si>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</si>
  <si>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</si>
  <si>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</si>
  <si>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</si>
  <si>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</si>
  <si>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</si>
  <si>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</si>
  <si>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</si>
  <si>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</si>
  <si>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</si>
  <si>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</si>
  <si>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</si>
  <si>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</si>
  <si>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</si>
  <si>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</si>
  <si>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</si>
  <si>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</si>
  <si>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</si>
  <si>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</si>
  <si>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</si>
  <si>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</si>
  <si>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</si>
  <si>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</si>
  <si>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</si>
  <si>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</si>
  <si>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</si>
  <si>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</si>
  <si>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</si>
  <si>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</si>
  <si>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</si>
  <si>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</si>
  <si>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</si>
  <si>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</si>
  <si>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</si>
  <si>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</si>
  <si>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</si>
  <si>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</si>
  <si>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</si>
  <si>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</si>
  <si>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</si>
  <si>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</si>
  <si>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</si>
  <si>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</si>
  <si>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</si>
  <si>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</si>
  <si>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</si>
  <si>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</si>
  <si>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</si>
  <si>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</si>
  <si>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</si>
  <si>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</si>
  <si>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</si>
  <si>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</si>
  <si>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</si>
  <si>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</si>
  <si>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</si>
  <si>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</si>
  <si>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</si>
  <si>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</si>
  <si>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</si>
  <si>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</si>
  <si>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</si>
  <si>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</si>
  <si>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</si>
  <si>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</si>
  <si>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</si>
  <si>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</si>
  <si>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</si>
  <si>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</si>
  <si>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</si>
  <si>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</si>
  <si>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</si>
  <si>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</si>
  <si>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</si>
  <si>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</si>
  <si>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</si>
  <si>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</si>
  <si>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</si>
  <si>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</si>
  <si>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</si>
  <si>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</si>
  <si>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</si>
  <si>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</si>
  <si>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</si>
  <si>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</si>
  <si>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</si>
  <si>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</si>
  <si>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</si>
  <si>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</si>
  <si>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</si>
  <si>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</si>
  <si>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</si>
  <si>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</si>
  <si>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</si>
  <si>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</si>
  <si>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</si>
  <si>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</si>
  <si>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</si>
  <si>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</si>
  <si>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</si>
  <si>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</si>
  <si>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</si>
  <si>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</si>
  <si>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</si>
  <si>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</si>
  <si>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</si>
  <si>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</si>
  <si>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</si>
  <si>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</si>
  <si>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</si>
  <si>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</si>
  <si>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</si>
  <si>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</si>
  <si>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</si>
  <si>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</si>
  <si>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</si>
  <si>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</si>
  <si>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</si>
  <si>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</si>
  <si>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</si>
  <si>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</si>
  <si>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</si>
  <si>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</si>
  <si>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</si>
  <si>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</si>
  <si>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</si>
  <si>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</si>
  <si>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</si>
  <si>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</si>
  <si>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</si>
  <si>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</si>
  <si>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</si>
  <si>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</si>
  <si>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</si>
  <si>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</si>
  <si>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</si>
  <si>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</si>
  <si>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</si>
  <si>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</si>
  <si>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</si>
  <si>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</si>
  <si>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</si>
  <si>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</si>
  <si>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</si>
  <si>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</si>
  <si>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</si>
  <si>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</si>
  <si>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</si>
  <si>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</si>
  <si>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</si>
  <si>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</si>
  <si>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</si>
  <si>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</si>
  <si>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</si>
  <si>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</si>
  <si>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</si>
  <si>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</si>
  <si>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</si>
  <si>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</si>
  <si>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</si>
  <si>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</si>
  <si>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</si>
  <si>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</si>
  <si>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</si>
  <si>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</si>
  <si>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</si>
  <si>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</si>
  <si>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</si>
  <si>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</si>
  <si>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医療法人厚生会　奈良厚生会病院</t>
    <phoneticPr fontId="3"/>
  </si>
  <si>
    <t>〒639-1039 大和郡山市椎木町７６９－３</t>
    <phoneticPr fontId="3"/>
  </si>
  <si>
    <t>〇</t>
  </si>
  <si>
    <t>医療法人</t>
  </si>
  <si>
    <t>内科</t>
  </si>
  <si>
    <t>障害者施設等15対１入院基本料</t>
  </si>
  <si>
    <t>ＤＰＣ病院ではない</t>
  </si>
  <si>
    <t>有</t>
  </si>
  <si>
    <t>-</t>
    <phoneticPr fontId="3"/>
  </si>
  <si>
    <t>本館２階</t>
  </si>
  <si>
    <t>慢性期機能</t>
  </si>
  <si>
    <t>2018年9月</t>
  </si>
  <si>
    <t>本館３階</t>
  </si>
  <si>
    <t>本館４階</t>
  </si>
  <si>
    <t>新館１階</t>
  </si>
  <si>
    <t>新館２階</t>
  </si>
  <si>
    <t>新館３階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</si>
</sst>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2&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1049</v>
      </c>
      <c r="N9" s="282" t="s">
        <v>1050</v>
      </c>
      <c r="O9" s="282" t="s">
        <v>1051</v>
      </c>
      <c r="P9" s="282" t="s">
        <v>1052</v>
      </c>
      <c r="Q9" s="282" t="s">
        <v>1053</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1049</v>
      </c>
      <c r="N22" s="282" t="s">
        <v>1050</v>
      </c>
      <c r="O22" s="282" t="s">
        <v>1051</v>
      </c>
      <c r="P22" s="282" t="s">
        <v>1052</v>
      </c>
      <c r="Q22" s="282" t="s">
        <v>1053</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t="s">
        <v>1039</v>
      </c>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t="s">
        <v>1039</v>
      </c>
      <c r="N29" s="29" t="s">
        <v>1039</v>
      </c>
      <c r="O29" s="29" t="s">
        <v>1039</v>
      </c>
      <c r="P29" s="29" t="s">
        <v>1039</v>
      </c>
      <c r="Q29" s="29" t="s">
        <v>1039</v>
      </c>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1049</v>
      </c>
      <c r="N35" s="282" t="s">
        <v>1050</v>
      </c>
      <c r="O35" s="282" t="s">
        <v>1051</v>
      </c>
      <c r="P35" s="282" t="s">
        <v>1052</v>
      </c>
      <c r="Q35" s="282" t="s">
        <v>1053</v>
      </c>
    </row>
    <row r="36" spans="1:22" s="21" customFormat="1" ht="34.5" customHeight="1">
      <c r="A36" s="244" t="s">
        <v>608</v>
      </c>
      <c r="B36" s="17"/>
      <c r="C36" s="19"/>
      <c r="D36" s="19"/>
      <c r="E36" s="19"/>
      <c r="F36" s="19"/>
      <c r="G36" s="19"/>
      <c r="H36" s="20"/>
      <c r="I36" s="303" t="s">
        <v>11</v>
      </c>
      <c r="J36" s="304"/>
      <c r="K36" s="305"/>
      <c r="L36" s="25"/>
      <c r="M36" s="25" t="s">
        <v>1039</v>
      </c>
      <c r="N36" s="25" t="s">
        <v>1039</v>
      </c>
      <c r="O36" s="25" t="s">
        <v>1039</v>
      </c>
      <c r="P36" s="25" t="s">
        <v>1039</v>
      </c>
      <c r="Q36" s="25" t="s">
        <v>1039</v>
      </c>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1049</v>
      </c>
      <c r="N44" s="282" t="s">
        <v>1050</v>
      </c>
      <c r="O44" s="282" t="s">
        <v>1051</v>
      </c>
      <c r="P44" s="282" t="s">
        <v>1052</v>
      </c>
      <c r="Q44" s="282" t="s">
        <v>1053</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t="s">
        <v>1039</v>
      </c>
      <c r="N51" s="29" t="s">
        <v>1039</v>
      </c>
      <c r="O51" s="29" t="s">
        <v>1039</v>
      </c>
      <c r="P51" s="29" t="s">
        <v>1039</v>
      </c>
      <c r="Q51" s="29" t="s">
        <v>1039</v>
      </c>
    </row>
    <row r="52" spans="1:17" s="21" customFormat="1" ht="34.5" customHeight="1">
      <c r="A52" s="278" t="s">
        <v>984</v>
      </c>
      <c r="B52" s="17"/>
      <c r="C52" s="19"/>
      <c r="D52" s="19"/>
      <c r="E52" s="19"/>
      <c r="F52" s="19"/>
      <c r="G52" s="19"/>
      <c r="H52" s="20"/>
      <c r="I52" s="309" t="s">
        <v>552</v>
      </c>
      <c r="J52" s="309"/>
      <c r="K52" s="309"/>
      <c r="L52" s="29" t="s">
        <v>1039</v>
      </c>
      <c r="M52" s="29"/>
      <c r="N52" s="29"/>
      <c r="O52" s="29"/>
      <c r="P52" s="29"/>
      <c r="Q52" s="29"/>
    </row>
    <row r="53" spans="1:17" s="21" customFormat="1" ht="34.5" customHeight="1">
      <c r="A53" s="278" t="s">
        <v>984</v>
      </c>
      <c r="B53" s="17"/>
      <c r="C53" s="19"/>
      <c r="D53" s="19"/>
      <c r="E53" s="19"/>
      <c r="F53" s="19"/>
      <c r="G53" s="19"/>
      <c r="H53" s="20"/>
      <c r="I53" s="309" t="s">
        <v>985</v>
      </c>
      <c r="J53" s="309"/>
      <c r="K53" s="309"/>
      <c r="L53" s="29" t="s">
        <v>533</v>
      </c>
      <c r="M53" s="29" t="s">
        <v>1048</v>
      </c>
      <c r="N53" s="29" t="s">
        <v>1048</v>
      </c>
      <c r="O53" s="29" t="s">
        <v>1048</v>
      </c>
      <c r="P53" s="29" t="s">
        <v>1048</v>
      </c>
      <c r="Q53" s="29" t="s">
        <v>1048</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1049</v>
      </c>
      <c r="N89" s="262" t="s">
        <v>1050</v>
      </c>
      <c r="O89" s="262" t="s">
        <v>1051</v>
      </c>
      <c r="P89" s="262" t="s">
        <v>1052</v>
      </c>
      <c r="Q89" s="262" t="s">
        <v>1053</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1050</v>
      </c>
      <c r="O97" s="66" t="s">
        <v>1051</v>
      </c>
      <c r="P97" s="66" t="s">
        <v>1052</v>
      </c>
      <c r="Q97" s="66" t="s">
        <v>1053</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49</v>
      </c>
      <c r="K99" s="237" t="str">
        <f>IF(OR(COUNTIF(L99:Q99,"未確認")&gt;0,COUNTIF(L99:Q99,"~*")&gt;0),"※","")</f>
        <v/>
      </c>
      <c r="L99" s="258">
        <v>49</v>
      </c>
      <c r="M99" s="258">
        <v>0</v>
      </c>
      <c r="N99" s="258">
        <v>0</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49</v>
      </c>
      <c r="K101" s="237" t="str">
        <f>IF(OR(COUNTIF(L101:Q101,"未確認")&gt;0,COUNTIF(L101:Q101,"~*")&gt;0),"※","")</f>
        <v/>
      </c>
      <c r="L101" s="258">
        <v>49</v>
      </c>
      <c r="M101" s="258">
        <v>0</v>
      </c>
      <c r="N101" s="258">
        <v>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32</v>
      </c>
      <c r="K102" s="237" t="str">
        <f t="shared" ref="K102:K111" si="1">IF(OR(COUNTIF(L101:Q101,"未確認")&gt;0,COUNTIF(L101:Q101,"~*")&gt;0),"※","")</f>
        <v/>
      </c>
      <c r="L102" s="258">
        <v>32</v>
      </c>
      <c r="M102" s="258">
        <v>0</v>
      </c>
      <c r="N102" s="258">
        <v>0</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249</v>
      </c>
      <c r="K103" s="237" t="str">
        <f t="shared" si="1"/>
        <v/>
      </c>
      <c r="L103" s="258">
        <v>0</v>
      </c>
      <c r="M103" s="258">
        <v>50</v>
      </c>
      <c r="N103" s="258">
        <v>49</v>
      </c>
      <c r="O103" s="258">
        <v>50</v>
      </c>
      <c r="P103" s="258">
        <v>50</v>
      </c>
      <c r="Q103" s="258">
        <v>50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249</v>
      </c>
      <c r="K105" s="237" t="str">
        <f t="shared" si="1"/>
        <v/>
      </c>
      <c r="L105" s="258">
        <v>0</v>
      </c>
      <c r="M105" s="258">
        <v>50</v>
      </c>
      <c r="N105" s="258">
        <v>49</v>
      </c>
      <c r="O105" s="258">
        <v>50</v>
      </c>
      <c r="P105" s="258">
        <v>50</v>
      </c>
      <c r="Q105" s="258">
        <v>50</v>
      </c>
    </row>
    <row r="106" spans="1:22" s="83" customFormat="1" ht="34.5" customHeight="1">
      <c r="A106" s="244" t="s">
        <v>613</v>
      </c>
      <c r="B106" s="84"/>
      <c r="C106" s="396"/>
      <c r="D106" s="397"/>
      <c r="E106" s="334" t="s">
        <v>45</v>
      </c>
      <c r="F106" s="335"/>
      <c r="G106" s="335"/>
      <c r="H106" s="336"/>
      <c r="I106" s="420"/>
      <c r="J106" s="256">
        <f t="shared" si="0"/>
        <v>249</v>
      </c>
      <c r="K106" s="237" t="str">
        <f t="shared" si="1"/>
        <v/>
      </c>
      <c r="L106" s="258">
        <v>0</v>
      </c>
      <c r="M106" s="258">
        <v>50</v>
      </c>
      <c r="N106" s="258">
        <v>49</v>
      </c>
      <c r="O106" s="258">
        <v>50</v>
      </c>
      <c r="P106" s="258">
        <v>50</v>
      </c>
      <c r="Q106" s="258">
        <v>50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249</v>
      </c>
      <c r="K108" s="237" t="str">
        <f t="shared" si="1"/>
        <v/>
      </c>
      <c r="L108" s="258">
        <v>0</v>
      </c>
      <c r="M108" s="258">
        <v>50</v>
      </c>
      <c r="N108" s="258">
        <v>49</v>
      </c>
      <c r="O108" s="258">
        <v>50</v>
      </c>
      <c r="P108" s="258">
        <v>50</v>
      </c>
      <c r="Q108" s="258">
        <v>50</v>
      </c>
    </row>
    <row r="109" spans="1:22" s="83" customFormat="1" ht="34.5" customHeight="1">
      <c r="A109" s="244" t="s">
        <v>613</v>
      </c>
      <c r="B109" s="84"/>
      <c r="C109" s="396"/>
      <c r="D109" s="397"/>
      <c r="E109" s="323" t="s">
        <v>612</v>
      </c>
      <c r="F109" s="324"/>
      <c r="G109" s="324"/>
      <c r="H109" s="325"/>
      <c r="I109" s="420"/>
      <c r="J109" s="256">
        <f t="shared" si="0"/>
        <v>249</v>
      </c>
      <c r="K109" s="237" t="str">
        <f t="shared" si="1"/>
        <v/>
      </c>
      <c r="L109" s="258">
        <v>0</v>
      </c>
      <c r="M109" s="258">
        <v>50</v>
      </c>
      <c r="N109" s="258">
        <v>49</v>
      </c>
      <c r="O109" s="258">
        <v>50</v>
      </c>
      <c r="P109" s="258">
        <v>50</v>
      </c>
      <c r="Q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1050</v>
      </c>
      <c r="O118" s="66" t="s">
        <v>1051</v>
      </c>
      <c r="P118" s="66" t="s">
        <v>1052</v>
      </c>
      <c r="Q118" s="66" t="s">
        <v>1053</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1050</v>
      </c>
      <c r="O129" s="66" t="s">
        <v>1051</v>
      </c>
      <c r="P129" s="66" t="s">
        <v>1052</v>
      </c>
      <c r="Q129" s="66" t="s">
        <v>1053</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c r="N131" s="98" t="s">
        <v>533</v>
      </c>
      <c r="O131" s="98" t="s">
        <v>533</v>
      </c>
      <c r="P131" s="98" t="s">
        <v>533</v>
      </c>
      <c r="Q131" s="98" t="s">
        <v>533</v>
      </c>
    </row>
    <row r="132" spans="1:22" s="83" customFormat="1" ht="34.5" customHeight="1">
      <c r="A132" s="244" t="s">
        <v>621</v>
      </c>
      <c r="B132" s="84"/>
      <c r="C132" s="295"/>
      <c r="D132" s="297"/>
      <c r="E132" s="320" t="s">
        <v>58</v>
      </c>
      <c r="F132" s="321"/>
      <c r="G132" s="321"/>
      <c r="H132" s="322"/>
      <c r="I132" s="389"/>
      <c r="J132" s="101"/>
      <c r="K132" s="102"/>
      <c r="L132" s="82">
        <v>49</v>
      </c>
      <c r="M132" s="82">
        <v>0</v>
      </c>
      <c r="N132" s="82">
        <v>0</v>
      </c>
      <c r="O132" s="82">
        <v>0</v>
      </c>
      <c r="P132" s="82">
        <v>0</v>
      </c>
      <c r="Q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50</v>
      </c>
      <c r="N137" s="82">
        <v>49</v>
      </c>
      <c r="O137" s="82">
        <v>50</v>
      </c>
      <c r="P137" s="82">
        <v>50</v>
      </c>
      <c r="Q137" s="82">
        <v>50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1050</v>
      </c>
      <c r="O143" s="66" t="s">
        <v>1051</v>
      </c>
      <c r="P143" s="66" t="s">
        <v>1052</v>
      </c>
      <c r="Q143" s="66" t="s">
        <v>1053</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234</v>
      </c>
      <c r="K160" s="264" t="str">
        <f t="shared" si="3"/>
        <v/>
      </c>
      <c r="L160" s="117">
        <v>0</v>
      </c>
      <c r="M160" s="117">
        <v>48</v>
      </c>
      <c r="N160" s="117">
        <v>45</v>
      </c>
      <c r="O160" s="117">
        <v>48</v>
      </c>
      <c r="P160" s="117">
        <v>44</v>
      </c>
      <c r="Q160" s="117">
        <v>49</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58</v>
      </c>
      <c r="K169" s="264" t="str">
        <f t="shared" si="3"/>
        <v/>
      </c>
      <c r="L169" s="117">
        <v>58</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1050</v>
      </c>
      <c r="O226" s="66" t="s">
        <v>1051</v>
      </c>
      <c r="P226" s="66" t="s">
        <v>1052</v>
      </c>
      <c r="Q226" s="66" t="s">
        <v>1053</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1050</v>
      </c>
      <c r="O234" s="66" t="s">
        <v>1051</v>
      </c>
      <c r="P234" s="66" t="s">
        <v>1052</v>
      </c>
      <c r="Q234" s="66" t="s">
        <v>1053</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1050</v>
      </c>
      <c r="O244" s="66" t="s">
        <v>1051</v>
      </c>
      <c r="P244" s="66" t="s">
        <v>1052</v>
      </c>
      <c r="Q244" s="66" t="s">
        <v>1053</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1050</v>
      </c>
      <c r="O253" s="66" t="s">
        <v>1051</v>
      </c>
      <c r="P253" s="66" t="s">
        <v>1052</v>
      </c>
      <c r="Q253" s="66" t="s">
        <v>1053</v>
      </c>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1050</v>
      </c>
      <c r="O263" s="66" t="s">
        <v>1051</v>
      </c>
      <c r="P263" s="66" t="s">
        <v>1052</v>
      </c>
      <c r="Q263" s="66" t="s">
        <v>1053</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27</v>
      </c>
      <c r="K269" s="81" t="str">
        <f t="shared" si="8"/>
        <v/>
      </c>
      <c r="L269" s="147">
        <v>10</v>
      </c>
      <c r="M269" s="147">
        <v>6</v>
      </c>
      <c r="N269" s="147">
        <v>4</v>
      </c>
      <c r="O269" s="147">
        <v>2</v>
      </c>
      <c r="P269" s="147">
        <v>2</v>
      </c>
      <c r="Q269" s="147">
        <v>3</v>
      </c>
    </row>
    <row r="270" spans="1:22" s="83" customFormat="1" ht="34.5" customHeight="1">
      <c r="A270" s="249" t="s">
        <v>725</v>
      </c>
      <c r="B270" s="120"/>
      <c r="C270" s="371"/>
      <c r="D270" s="371"/>
      <c r="E270" s="371"/>
      <c r="F270" s="371"/>
      <c r="G270" s="371" t="s">
        <v>148</v>
      </c>
      <c r="H270" s="371"/>
      <c r="I270" s="404"/>
      <c r="J270" s="266">
        <f t="shared" si="9"/>
        <v>1.4000000000000001</v>
      </c>
      <c r="K270" s="81" t="str">
        <f t="shared" si="8"/>
        <v/>
      </c>
      <c r="L270" s="148">
        <v>0.2</v>
      </c>
      <c r="M270" s="148">
        <v>0</v>
      </c>
      <c r="N270" s="148">
        <v>0</v>
      </c>
      <c r="O270" s="148">
        <v>0</v>
      </c>
      <c r="P270" s="148">
        <v>0.9</v>
      </c>
      <c r="Q270" s="148">
        <v>0.3</v>
      </c>
    </row>
    <row r="271" spans="1:22" s="83" customFormat="1" ht="34.5" customHeight="1">
      <c r="A271" s="249" t="s">
        <v>726</v>
      </c>
      <c r="B271" s="120"/>
      <c r="C271" s="371" t="s">
        <v>151</v>
      </c>
      <c r="D271" s="372"/>
      <c r="E271" s="372"/>
      <c r="F271" s="372"/>
      <c r="G271" s="371" t="s">
        <v>146</v>
      </c>
      <c r="H271" s="371"/>
      <c r="I271" s="404"/>
      <c r="J271" s="266">
        <f t="shared" si="9"/>
        <v>35</v>
      </c>
      <c r="K271" s="81" t="str">
        <f t="shared" si="8"/>
        <v/>
      </c>
      <c r="L271" s="147">
        <v>7</v>
      </c>
      <c r="M271" s="147">
        <v>3</v>
      </c>
      <c r="N271" s="147">
        <v>5</v>
      </c>
      <c r="O271" s="147">
        <v>7</v>
      </c>
      <c r="P271" s="147">
        <v>7</v>
      </c>
      <c r="Q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62</v>
      </c>
      <c r="K273" s="81" t="str">
        <f t="shared" si="8"/>
        <v/>
      </c>
      <c r="L273" s="147">
        <v>7</v>
      </c>
      <c r="M273" s="147">
        <v>11</v>
      </c>
      <c r="N273" s="147">
        <v>11</v>
      </c>
      <c r="O273" s="147">
        <v>10</v>
      </c>
      <c r="P273" s="147">
        <v>11</v>
      </c>
      <c r="Q273" s="147">
        <v>12</v>
      </c>
    </row>
    <row r="274" spans="1:17" s="83" customFormat="1" ht="34.5" customHeight="1">
      <c r="A274" s="249" t="s">
        <v>727</v>
      </c>
      <c r="B274" s="120"/>
      <c r="C274" s="372"/>
      <c r="D274" s="372"/>
      <c r="E274" s="372"/>
      <c r="F274" s="372"/>
      <c r="G274" s="371" t="s">
        <v>148</v>
      </c>
      <c r="H274" s="371"/>
      <c r="I274" s="404"/>
      <c r="J274" s="266">
        <f t="shared" si="9"/>
        <v>2.5</v>
      </c>
      <c r="K274" s="81" t="str">
        <f t="shared" si="8"/>
        <v/>
      </c>
      <c r="L274" s="148">
        <v>0</v>
      </c>
      <c r="M274" s="148">
        <v>0.4</v>
      </c>
      <c r="N274" s="148">
        <v>0.7</v>
      </c>
      <c r="O274" s="148">
        <v>0.5</v>
      </c>
      <c r="P274" s="148">
        <v>0.9</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0.3</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1050</v>
      </c>
      <c r="O322" s="66" t="s">
        <v>1051</v>
      </c>
      <c r="P322" s="66" t="s">
        <v>1052</v>
      </c>
      <c r="Q322" s="66" t="s">
        <v>1053</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1050</v>
      </c>
      <c r="O342" s="66" t="s">
        <v>1051</v>
      </c>
      <c r="P342" s="66" t="s">
        <v>1052</v>
      </c>
      <c r="Q342" s="66" t="s">
        <v>1053</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1050</v>
      </c>
      <c r="O367" s="66" t="s">
        <v>1051</v>
      </c>
      <c r="P367" s="66" t="s">
        <v>1052</v>
      </c>
      <c r="Q367" s="66" t="s">
        <v>1053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1050</v>
      </c>
      <c r="O390" s="66" t="s">
        <v>1051</v>
      </c>
      <c r="P390" s="66" t="s">
        <v>1052</v>
      </c>
      <c r="Q390" s="66" t="s">
        <v>1053</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462</v>
      </c>
      <c r="K392" s="81" t="str">
        <f t="shared" ref="K392:K397" si="12">IF(OR(COUNTIF(L392:Q392,"未確認")&gt;0,COUNTIF(L392:Q392,"~*")&gt;0),"※","")</f>
        <v/>
      </c>
      <c r="L392" s="147">
        <v>277</v>
      </c>
      <c r="M392" s="147">
        <v>33</v>
      </c>
      <c r="N392" s="147">
        <v>37</v>
      </c>
      <c r="O392" s="147">
        <v>46</v>
      </c>
      <c r="P392" s="147">
        <v>48</v>
      </c>
      <c r="Q392" s="147">
        <v>21</v>
      </c>
    </row>
    <row r="393" spans="1:22" s="83" customFormat="1" ht="34.5" customHeight="1">
      <c r="A393" s="249" t="s">
        <v>773</v>
      </c>
      <c r="B393" s="84"/>
      <c r="C393" s="370"/>
      <c r="D393" s="380"/>
      <c r="E393" s="320" t="s">
        <v>224</v>
      </c>
      <c r="F393" s="321"/>
      <c r="G393" s="321"/>
      <c r="H393" s="322"/>
      <c r="I393" s="343"/>
      <c r="J393" s="140">
        <f t="shared" si="11"/>
        <v>462</v>
      </c>
      <c r="K393" s="81" t="str">
        <f t="shared" si="12"/>
        <v/>
      </c>
      <c r="L393" s="147">
        <v>277</v>
      </c>
      <c r="M393" s="147">
        <v>33</v>
      </c>
      <c r="N393" s="147">
        <v>37</v>
      </c>
      <c r="O393" s="147">
        <v>46</v>
      </c>
      <c r="P393" s="147">
        <v>48</v>
      </c>
      <c r="Q393" s="147">
        <v>21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93436</v>
      </c>
      <c r="K396" s="81" t="str">
        <f t="shared" si="12"/>
        <v/>
      </c>
      <c r="L396" s="147">
        <v>12248</v>
      </c>
      <c r="M396" s="147">
        <v>16558</v>
      </c>
      <c r="N396" s="147">
        <v>16010</v>
      </c>
      <c r="O396" s="147">
        <v>15769</v>
      </c>
      <c r="P396" s="147">
        <v>15547</v>
      </c>
      <c r="Q396" s="147">
        <v>17304</v>
      </c>
    </row>
    <row r="397" spans="1:22" s="83" customFormat="1" ht="34.5" customHeight="1">
      <c r="A397" s="250" t="s">
        <v>777</v>
      </c>
      <c r="B397" s="119"/>
      <c r="C397" s="370"/>
      <c r="D397" s="320" t="s">
        <v>228</v>
      </c>
      <c r="E397" s="321"/>
      <c r="F397" s="321"/>
      <c r="G397" s="321"/>
      <c r="H397" s="322"/>
      <c r="I397" s="344"/>
      <c r="J397" s="140">
        <f t="shared" si="11"/>
        <v>469</v>
      </c>
      <c r="K397" s="81" t="str">
        <f t="shared" si="12"/>
        <v/>
      </c>
      <c r="L397" s="147">
        <v>278</v>
      </c>
      <c r="M397" s="147">
        <v>32</v>
      </c>
      <c r="N397" s="147">
        <v>39</v>
      </c>
      <c r="O397" s="147">
        <v>47</v>
      </c>
      <c r="P397" s="147">
        <v>53</v>
      </c>
      <c r="Q397" s="147">
        <v>20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1050</v>
      </c>
      <c r="O403" s="66" t="s">
        <v>1051</v>
      </c>
      <c r="P403" s="66" t="s">
        <v>1052</v>
      </c>
      <c r="Q403" s="66" t="s">
        <v>1053</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462</v>
      </c>
      <c r="K405" s="81" t="str">
        <f t="shared" ref="K405:K422" si="14">IF(OR(COUNTIF(L405:Q405,"未確認")&gt;0,COUNTIF(L405:Q405,"~*")&gt;0),"※","")</f>
        <v/>
      </c>
      <c r="L405" s="147">
        <v>277</v>
      </c>
      <c r="M405" s="147">
        <v>33</v>
      </c>
      <c r="N405" s="147">
        <v>37</v>
      </c>
      <c r="O405" s="147">
        <v>46</v>
      </c>
      <c r="P405" s="147">
        <v>48</v>
      </c>
      <c r="Q405" s="147">
        <v>21</v>
      </c>
    </row>
    <row r="406" spans="1:22" s="83" customFormat="1" ht="34.5" customHeight="1">
      <c r="A406" s="251" t="s">
        <v>779</v>
      </c>
      <c r="B406" s="119"/>
      <c r="C406" s="369"/>
      <c r="D406" s="375" t="s">
        <v>233</v>
      </c>
      <c r="E406" s="377" t="s">
        <v>234</v>
      </c>
      <c r="F406" s="378"/>
      <c r="G406" s="378"/>
      <c r="H406" s="379"/>
      <c r="I406" s="361"/>
      <c r="J406" s="140">
        <f t="shared" si="13"/>
        <v>194</v>
      </c>
      <c r="K406" s="81" t="str">
        <f t="shared" si="14"/>
        <v/>
      </c>
      <c r="L406" s="147">
        <v>10</v>
      </c>
      <c r="M406" s="147">
        <v>33</v>
      </c>
      <c r="N406" s="147">
        <v>37</v>
      </c>
      <c r="O406" s="147">
        <v>46</v>
      </c>
      <c r="P406" s="147">
        <v>47</v>
      </c>
      <c r="Q406" s="147">
        <v>21</v>
      </c>
    </row>
    <row r="407" spans="1:22" s="83" customFormat="1" ht="34.5" customHeight="1">
      <c r="A407" s="251" t="s">
        <v>780</v>
      </c>
      <c r="B407" s="119"/>
      <c r="C407" s="369"/>
      <c r="D407" s="369"/>
      <c r="E407" s="320" t="s">
        <v>235</v>
      </c>
      <c r="F407" s="321"/>
      <c r="G407" s="321"/>
      <c r="H407" s="322"/>
      <c r="I407" s="361"/>
      <c r="J407" s="140">
        <f t="shared" si="13"/>
        <v>11</v>
      </c>
      <c r="K407" s="81" t="str">
        <f t="shared" si="14"/>
        <v/>
      </c>
      <c r="L407" s="147">
        <v>11</v>
      </c>
      <c r="M407" s="147">
        <v>0</v>
      </c>
      <c r="N407" s="147">
        <v>0</v>
      </c>
      <c r="O407" s="147">
        <v>0</v>
      </c>
      <c r="P407" s="147">
        <v>0</v>
      </c>
      <c r="Q407" s="147">
        <v>0</v>
      </c>
    </row>
    <row r="408" spans="1:22" s="83" customFormat="1" ht="34.5" customHeight="1">
      <c r="A408" s="251" t="s">
        <v>781</v>
      </c>
      <c r="B408" s="119"/>
      <c r="C408" s="369"/>
      <c r="D408" s="369"/>
      <c r="E408" s="320" t="s">
        <v>236</v>
      </c>
      <c r="F408" s="321"/>
      <c r="G408" s="321"/>
      <c r="H408" s="322"/>
      <c r="I408" s="361"/>
      <c r="J408" s="140">
        <f t="shared" si="13"/>
        <v>195</v>
      </c>
      <c r="K408" s="81" t="str">
        <f t="shared" si="14"/>
        <v/>
      </c>
      <c r="L408" s="147">
        <v>194</v>
      </c>
      <c r="M408" s="147">
        <v>0</v>
      </c>
      <c r="N408" s="147">
        <v>0</v>
      </c>
      <c r="O408" s="147">
        <v>0</v>
      </c>
      <c r="P408" s="147">
        <v>1</v>
      </c>
      <c r="Q408" s="147">
        <v>0</v>
      </c>
    </row>
    <row r="409" spans="1:22" s="83" customFormat="1" ht="34.5" customHeight="1">
      <c r="A409" s="251" t="s">
        <v>782</v>
      </c>
      <c r="B409" s="119"/>
      <c r="C409" s="369"/>
      <c r="D409" s="369"/>
      <c r="E409" s="317" t="s">
        <v>989</v>
      </c>
      <c r="F409" s="318"/>
      <c r="G409" s="318"/>
      <c r="H409" s="319"/>
      <c r="I409" s="361"/>
      <c r="J409" s="140">
        <f t="shared" si="13"/>
        <v>62</v>
      </c>
      <c r="K409" s="81" t="str">
        <f t="shared" si="14"/>
        <v/>
      </c>
      <c r="L409" s="147">
        <v>62</v>
      </c>
      <c r="M409" s="147">
        <v>0</v>
      </c>
      <c r="N409" s="147">
        <v>0</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469</v>
      </c>
      <c r="K413" s="81" t="str">
        <f t="shared" si="14"/>
        <v/>
      </c>
      <c r="L413" s="147">
        <v>278</v>
      </c>
      <c r="M413" s="147">
        <v>32</v>
      </c>
      <c r="N413" s="147">
        <v>39</v>
      </c>
      <c r="O413" s="147">
        <v>47</v>
      </c>
      <c r="P413" s="147">
        <v>53</v>
      </c>
      <c r="Q413" s="147">
        <v>20</v>
      </c>
    </row>
    <row r="414" spans="1:22" s="83" customFormat="1" ht="34.5" customHeight="1">
      <c r="A414" s="251" t="s">
        <v>787</v>
      </c>
      <c r="B414" s="119"/>
      <c r="C414" s="369"/>
      <c r="D414" s="375" t="s">
        <v>240</v>
      </c>
      <c r="E414" s="377" t="s">
        <v>241</v>
      </c>
      <c r="F414" s="378"/>
      <c r="G414" s="378"/>
      <c r="H414" s="379"/>
      <c r="I414" s="361"/>
      <c r="J414" s="140">
        <f t="shared" si="13"/>
        <v>194</v>
      </c>
      <c r="K414" s="81" t="str">
        <f t="shared" si="14"/>
        <v/>
      </c>
      <c r="L414" s="147">
        <v>163</v>
      </c>
      <c r="M414" s="147">
        <v>6</v>
      </c>
      <c r="N414" s="147">
        <v>2</v>
      </c>
      <c r="O414" s="147">
        <v>6</v>
      </c>
      <c r="P414" s="147">
        <v>5</v>
      </c>
      <c r="Q414" s="147">
        <v>12</v>
      </c>
    </row>
    <row r="415" spans="1:22" s="83" customFormat="1" ht="34.5" customHeight="1">
      <c r="A415" s="251" t="s">
        <v>788</v>
      </c>
      <c r="B415" s="119"/>
      <c r="C415" s="369"/>
      <c r="D415" s="369"/>
      <c r="E415" s="320" t="s">
        <v>242</v>
      </c>
      <c r="F415" s="321"/>
      <c r="G415" s="321"/>
      <c r="H415" s="322"/>
      <c r="I415" s="361"/>
      <c r="J415" s="140">
        <f t="shared" si="13"/>
        <v>9</v>
      </c>
      <c r="K415" s="81" t="str">
        <f t="shared" si="14"/>
        <v/>
      </c>
      <c r="L415" s="147">
        <v>7</v>
      </c>
      <c r="M415" s="147">
        <v>0</v>
      </c>
      <c r="N415" s="147">
        <v>0</v>
      </c>
      <c r="O415" s="147">
        <v>2</v>
      </c>
      <c r="P415" s="147">
        <v>0</v>
      </c>
      <c r="Q415" s="147">
        <v>0</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5</v>
      </c>
      <c r="M416" s="147">
        <v>0</v>
      </c>
      <c r="N416" s="147">
        <v>1</v>
      </c>
      <c r="O416" s="147">
        <v>0</v>
      </c>
      <c r="P416" s="147">
        <v>5</v>
      </c>
      <c r="Q416" s="147">
        <v>0</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11</v>
      </c>
      <c r="M417" s="147">
        <v>0</v>
      </c>
      <c r="N417" s="147">
        <v>0</v>
      </c>
      <c r="O417" s="147">
        <v>0</v>
      </c>
      <c r="P417" s="147">
        <v>1</v>
      </c>
      <c r="Q417" s="147">
        <v>2</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6</v>
      </c>
      <c r="M418" s="147">
        <v>0</v>
      </c>
      <c r="N418" s="147">
        <v>0</v>
      </c>
      <c r="O418" s="147">
        <v>1</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8</v>
      </c>
      <c r="M420" s="147">
        <v>0</v>
      </c>
      <c r="N420" s="147">
        <v>0</v>
      </c>
      <c r="O420" s="147">
        <v>0</v>
      </c>
      <c r="P420" s="147">
        <v>0</v>
      </c>
      <c r="Q420" s="147">
        <v>0</v>
      </c>
    </row>
    <row r="421" spans="1:22" s="83" customFormat="1" ht="34.5" customHeight="1">
      <c r="A421" s="251" t="s">
        <v>794</v>
      </c>
      <c r="B421" s="119"/>
      <c r="C421" s="369"/>
      <c r="D421" s="369"/>
      <c r="E421" s="320" t="s">
        <v>247</v>
      </c>
      <c r="F421" s="321"/>
      <c r="G421" s="321"/>
      <c r="H421" s="322"/>
      <c r="I421" s="361"/>
      <c r="J421" s="140">
        <f t="shared" si="13"/>
        <v>226</v>
      </c>
      <c r="K421" s="81" t="str">
        <f t="shared" si="14"/>
        <v/>
      </c>
      <c r="L421" s="147">
        <v>78</v>
      </c>
      <c r="M421" s="147">
        <v>26</v>
      </c>
      <c r="N421" s="147">
        <v>36</v>
      </c>
      <c r="O421" s="147">
        <v>38</v>
      </c>
      <c r="P421" s="147">
        <v>42</v>
      </c>
      <c r="Q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1050</v>
      </c>
      <c r="O428" s="66" t="s">
        <v>1051</v>
      </c>
      <c r="P428" s="66" t="s">
        <v>1052</v>
      </c>
      <c r="Q428" s="66" t="s">
        <v>1053</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275</v>
      </c>
      <c r="K430" s="193" t="str">
        <f>IF(OR(COUNTIF(L430:Q430,"未確認")&gt;0,COUNTIF(L430:Q430,"~*")&gt;0),"※","")</f>
        <v/>
      </c>
      <c r="L430" s="147">
        <v>115</v>
      </c>
      <c r="M430" s="147">
        <v>26</v>
      </c>
      <c r="N430" s="147">
        <v>37</v>
      </c>
      <c r="O430" s="147">
        <v>41</v>
      </c>
      <c r="P430" s="147">
        <v>48</v>
      </c>
      <c r="Q430" s="147">
        <v>8</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4</v>
      </c>
      <c r="K431" s="193" t="str">
        <f>IF(OR(COUNTIF(L431:Q431,"未確認")&gt;0,COUNTIF(L431:Q431,"~*")&gt;0),"※","")</f>
        <v/>
      </c>
      <c r="L431" s="147">
        <v>4</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40</v>
      </c>
      <c r="K432" s="193" t="str">
        <f>IF(OR(COUNTIF(L432:Q432,"未確認")&gt;0,COUNTIF(L432:Q432,"~*")&gt;0),"※","")</f>
        <v/>
      </c>
      <c r="L432" s="147">
        <v>28</v>
      </c>
      <c r="M432" s="147">
        <v>0</v>
      </c>
      <c r="N432" s="147">
        <v>1</v>
      </c>
      <c r="O432" s="147">
        <v>3</v>
      </c>
      <c r="P432" s="147">
        <v>6</v>
      </c>
      <c r="Q432" s="147">
        <v>2</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231</v>
      </c>
      <c r="K433" s="193" t="str">
        <f>IF(OR(COUNTIF(L433:Q433,"未確認")&gt;0,COUNTIF(L433:Q433,"~*")&gt;0),"※","")</f>
        <v/>
      </c>
      <c r="L433" s="147">
        <v>83</v>
      </c>
      <c r="M433" s="147">
        <v>26</v>
      </c>
      <c r="N433" s="147">
        <v>36</v>
      </c>
      <c r="O433" s="147">
        <v>38</v>
      </c>
      <c r="P433" s="147">
        <v>42</v>
      </c>
      <c r="Q433" s="147">
        <v>6</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1050</v>
      </c>
      <c r="O441" s="66" t="s">
        <v>1051</v>
      </c>
      <c r="P441" s="66" t="s">
        <v>1052</v>
      </c>
      <c r="Q441" s="66" t="s">
        <v>1053</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1050</v>
      </c>
      <c r="O466" s="66" t="s">
        <v>1051</v>
      </c>
      <c r="P466" s="66" t="s">
        <v>1052</v>
      </c>
      <c r="Q466" s="66" t="s">
        <v>1053</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t="s">
        <v>541</v>
      </c>
      <c r="M468" s="117">
        <v>0</v>
      </c>
      <c r="N468" s="117">
        <v>0</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1050</v>
      </c>
      <c r="O502" s="66" t="s">
        <v>1051</v>
      </c>
      <c r="P502" s="66" t="s">
        <v>1052</v>
      </c>
      <c r="Q502" s="66" t="s">
        <v>1053</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1050</v>
      </c>
      <c r="O514" s="66" t="s">
        <v>1051</v>
      </c>
      <c r="P514" s="66" t="s">
        <v>1052</v>
      </c>
      <c r="Q514" s="66" t="s">
        <v>1053</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1050</v>
      </c>
      <c r="O520" s="66" t="s">
        <v>1051</v>
      </c>
      <c r="P520" s="66" t="s">
        <v>1052</v>
      </c>
      <c r="Q520" s="66" t="s">
        <v>1053</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1050</v>
      </c>
      <c r="O525" s="66" t="s">
        <v>1051</v>
      </c>
      <c r="P525" s="66" t="s">
        <v>1052</v>
      </c>
      <c r="Q525" s="66" t="s">
        <v>1053</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1050</v>
      </c>
      <c r="O530" s="66" t="s">
        <v>1051</v>
      </c>
      <c r="P530" s="66" t="s">
        <v>1052</v>
      </c>
      <c r="Q530" s="66" t="s">
        <v>1053</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55</v>
      </c>
      <c r="K535" s="201" t="str">
        <f t="shared" si="23"/>
        <v/>
      </c>
      <c r="L535" s="117">
        <v>55</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1050</v>
      </c>
      <c r="O543" s="66" t="s">
        <v>1051</v>
      </c>
      <c r="P543" s="66" t="s">
        <v>1052</v>
      </c>
      <c r="Q543" s="66" t="s">
        <v>1053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1050</v>
      </c>
      <c r="O588" s="66" t="s">
        <v>1051</v>
      </c>
      <c r="P588" s="66" t="s">
        <v>1052</v>
      </c>
      <c r="Q588" s="66" t="s">
        <v>1053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t="s">
        <v>540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t="s">
        <v>540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t="s">
        <v>540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t="s">
        <v>540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t="s">
        <v>540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1050</v>
      </c>
      <c r="O611" s="66" t="s">
        <v>1051</v>
      </c>
      <c r="P611" s="66" t="s">
        <v>1052</v>
      </c>
      <c r="Q611" s="66" t="s">
        <v>1053</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1050</v>
      </c>
      <c r="O629" s="66" t="s">
        <v>1051</v>
      </c>
      <c r="P629" s="66" t="s">
        <v>1052</v>
      </c>
      <c r="Q629" s="66" t="s">
        <v>1053</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13</v>
      </c>
      <c r="K631" s="201" t="str">
        <f t="shared" ref="K631:K638" si="31">IF(OR(COUNTIF(L631:Q631,"未確認")&gt;0,COUNTIF(L631:Q631,"*")&gt;0),"※","")</f>
        <v/>
      </c>
      <c r="L631" s="117">
        <v>13</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
      </c>
      <c r="L632" s="117">
        <v>15</v>
      </c>
      <c r="M632" s="117">
        <v>0</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
      </c>
      <c r="L633" s="117">
        <v>18</v>
      </c>
      <c r="M633" s="117">
        <v>0</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1050</v>
      </c>
      <c r="O644" s="66" t="s">
        <v>1051</v>
      </c>
      <c r="P644" s="66" t="s">
        <v>1052</v>
      </c>
      <c r="Q644" s="66" t="s">
        <v>1053</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27</v>
      </c>
      <c r="K646" s="201" t="str">
        <f t="shared" ref="K646:K660" si="33">IF(OR(COUNTIF(L646:Q646,"未確認")&gt;0,COUNTIF(L646:Q646,"*")&gt;0),"※","")</f>
        <v/>
      </c>
      <c r="L646" s="117">
        <v>27</v>
      </c>
      <c r="M646" s="117">
        <v>0</v>
      </c>
      <c r="N646" s="117">
        <v>0</v>
      </c>
      <c r="O646" s="117">
        <v>0</v>
      </c>
      <c r="P646" s="117">
        <v>0</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24</v>
      </c>
      <c r="K648" s="201" t="str">
        <f t="shared" si="33"/>
        <v/>
      </c>
      <c r="L648" s="117">
        <v>24</v>
      </c>
      <c r="M648" s="117">
        <v>0</v>
      </c>
      <c r="N648" s="117">
        <v>0</v>
      </c>
      <c r="O648" s="117">
        <v>0</v>
      </c>
      <c r="P648" s="117">
        <v>0</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c r="P650" s="117">
        <v>0</v>
      </c>
      <c r="Q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f t="shared" si="32"/>
        <v>13</v>
      </c>
      <c r="K658" s="201" t="str">
        <f t="shared" si="33"/>
        <v/>
      </c>
      <c r="L658" s="117">
        <v>13</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1050</v>
      </c>
      <c r="O665" s="66" t="s">
        <v>1051</v>
      </c>
      <c r="P665" s="66" t="s">
        <v>1052</v>
      </c>
      <c r="Q665" s="66" t="s">
        <v>1053</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1050</v>
      </c>
      <c r="O681" s="66" t="s">
        <v>1051</v>
      </c>
      <c r="P681" s="66" t="s">
        <v>1052</v>
      </c>
      <c r="Q681" s="66" t="s">
        <v>1053</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1050</v>
      </c>
      <c r="O691" s="66" t="s">
        <v>1051</v>
      </c>
      <c r="P691" s="66" t="s">
        <v>1052</v>
      </c>
      <c r="Q691" s="66" t="s">
        <v>1053</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58</v>
      </c>
      <c r="K694" s="201" t="str">
        <f>IF(OR(COUNTIF(L694:Q694,"未確認")&gt;0,COUNTIF(L694:Q694,"*")&gt;0),"※","")</f>
        <v/>
      </c>
      <c r="L694" s="117">
        <v>58</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1050</v>
      </c>
      <c r="O704" s="66" t="s">
        <v>1051</v>
      </c>
      <c r="P704" s="66" t="s">
        <v>1052</v>
      </c>
      <c r="Q704" s="66" t="s">
        <v>1053</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88980D1-E567-4F9D-82A6-4683E9E7608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2019-12-23T00:59:12Z</dcterms:modified>
</cp:coreProperties>
</file>