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A91D26B-B3AE-4263-B77B-12147A1F044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<sst xmlns="http://schemas.openxmlformats.org/spreadsheetml/2006/main" count="3089" uniqueCount="1051">
  <si>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</si>
  <si>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</si>
  <si>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</si>
  <si>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</si>
  <si>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</si>
  <si>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</si>
  <si>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</si>
  <si>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</si>
  <si>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</si>
  <si>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</si>
  <si>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</si>
  <si>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</si>
  <si>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</si>
  <si>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</si>
  <si>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</si>
  <si>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</si>
  <si>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</si>
  <si>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</si>
  <si>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</si>
  <si>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</si>
  <si>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</si>
  <si>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</si>
  <si>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</si>
  <si>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</si>
  <si>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</si>
  <si>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</si>
  <si>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</si>
  <si>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</si>
  <si>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</si>
  <si>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</si>
  <si>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</si>
  <si>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</si>
  <si>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</si>
  <si>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</si>
  <si>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</si>
  <si>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</si>
  <si>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</si>
  <si>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</si>
  <si>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</si>
  <si>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</si>
  <si>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</si>
  <si>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</si>
  <si>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</si>
  <si>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</si>
  <si>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</si>
  <si>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</si>
  <si>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</si>
  <si>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</si>
  <si>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</si>
  <si>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</si>
  <si>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</si>
  <si>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</si>
  <si>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</si>
  <si>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</si>
  <si>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</si>
  <si>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</si>
  <si>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</si>
  <si>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</si>
  <si>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</si>
  <si>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</si>
  <si>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</si>
  <si>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</si>
  <si>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</si>
  <si>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</si>
  <si>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</si>
  <si>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</si>
  <si>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</si>
  <si>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</si>
  <si>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</si>
  <si>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</si>
  <si>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</si>
  <si>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</si>
  <si>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</si>
  <si>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</si>
  <si>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</si>
  <si>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</si>
  <si>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</si>
  <si>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</si>
  <si>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</si>
  <si>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</si>
  <si>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</si>
  <si>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</si>
  <si>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</si>
  <si>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</si>
  <si>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</si>
  <si>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</si>
  <si>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</si>
  <si>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</si>
  <si>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</si>
  <si>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</si>
  <si>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</si>
  <si>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</si>
  <si>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</si>
  <si>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</si>
  <si>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</si>
  <si>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</si>
  <si>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</si>
  <si>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</si>
  <si>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</si>
  <si>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</si>
  <si>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</si>
  <si>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</si>
  <si>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</si>
  <si>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</si>
  <si>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</si>
  <si>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</si>
  <si>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</si>
  <si>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</si>
  <si>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</si>
  <si>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</si>
  <si>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</si>
  <si>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</si>
  <si>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</si>
  <si>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</si>
  <si>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</si>
  <si>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</si>
  <si>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</si>
  <si>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</si>
  <si>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</si>
  <si>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</si>
  <si>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</si>
  <si>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</si>
  <si>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</si>
  <si>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</si>
  <si>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</si>
  <si>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</si>
  <si>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</si>
  <si>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</si>
  <si>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</si>
  <si>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</si>
  <si>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</si>
  <si>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</si>
  <si>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</si>
  <si>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</si>
  <si>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</si>
  <si>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</si>
  <si>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</si>
  <si>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</si>
  <si>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</si>
  <si>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</si>
  <si>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</si>
  <si>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</si>
  <si>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</si>
  <si>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</si>
  <si>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</si>
  <si>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</si>
  <si>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</si>
  <si>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</si>
  <si>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</si>
  <si>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</si>
  <si>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</si>
  <si>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</si>
  <si>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</si>
  <si>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</si>
  <si>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</si>
  <si>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</si>
  <si>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</si>
  <si>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</si>
  <si>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</si>
  <si>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</si>
  <si>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</si>
  <si>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</si>
  <si>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</si>
  <si>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</si>
  <si>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</si>
  <si>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</si>
  <si>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</si>
  <si>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</si>
  <si>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</si>
  <si>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</si>
  <si>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</si>
  <si>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</si>
  <si>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</si>
  <si>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</si>
  <si>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</si>
  <si>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</si>
  <si>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</si>
  <si>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</si>
  <si>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</si>
  <si>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</si>
  <si>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</si>
  <si>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</si>
  <si>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</si>
  <si>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</si>
  <si>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</si>
  <si>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</si>
  <si>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</si>
  <si>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</si>
  <si>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</si>
  <si>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</si>
  <si>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</si>
  <si>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</si>
  <si>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</si>
  <si>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</si>
  <si>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</si>
  <si>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</si>
  <si>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</si>
  <si>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</si>
  <si>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</si>
  <si>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</si>
  <si>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</si>
  <si>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</si>
  <si>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</si>
  <si>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</si>
  <si>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</si>
  <si>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</si>
  <si>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</si>
  <si>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</si>
  <si>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</si>
  <si>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</si>
  <si>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</si>
  <si>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</si>
  <si>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</si>
  <si>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</si>
  <si>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</si>
  <si>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</si>
  <si>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</si>
  <si>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</si>
  <si>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</si>
  <si>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</si>
  <si>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</si>
  <si>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</si>
  <si>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</si>
  <si>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</si>
  <si>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</si>
  <si>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</si>
  <si>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</si>
  <si>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</si>
  <si>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</si>
  <si>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</si>
  <si>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</si>
  <si>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</si>
  <si>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</si>
  <si>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</si>
  <si>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</si>
  <si>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</si>
  <si>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</si>
  <si>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</si>
  <si>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</si>
  <si>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</si>
  <si>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</si>
  <si>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</si>
  <si>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</si>
  <si>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</si>
  <si>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</si>
  <si>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</si>
  <si>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</si>
  <si>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</si>
  <si>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</si>
  <si>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</si>
  <si>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</si>
  <si>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</si>
  <si>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</si>
  <si>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</si>
  <si>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</si>
  <si>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</si>
  <si>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</si>
  <si>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</si>
  <si>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</si>
  <si>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</si>
  <si>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</si>
  <si>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</si>
  <si>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</si>
  <si>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</si>
  <si>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</si>
  <si>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</si>
  <si>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</si>
  <si>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</si>
  <si>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</si>
  <si>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</si>
  <si>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</si>
  <si>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</si>
  <si>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</si>
  <si>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</si>
  <si>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</si>
  <si>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</si>
  <si>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</si>
  <si>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</si>
  <si>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</si>
  <si>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</si>
  <si>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</si>
  <si>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</si>
  <si>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</si>
  <si>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</si>
  <si>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</si>
  <si>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</si>
  <si>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</si>
  <si>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</si>
  <si>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</si>
  <si>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</si>
  <si>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</si>
  <si>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</si>
  <si>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</si>
  <si>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</si>
  <si>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</si>
  <si>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</si>
  <si>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</si>
  <si>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</si>
  <si>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</si>
  <si>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</si>
  <si>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</si>
  <si>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</si>
  <si>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</si>
  <si>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</si>
  <si>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</si>
  <si>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</si>
  <si>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</si>
  <si>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</si>
  <si>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</si>
  <si>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</si>
  <si>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</si>
  <si>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</si>
  <si>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</si>
  <si>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</si>
  <si>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</si>
  <si>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</si>
  <si>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</si>
  <si>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</si>
  <si>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</si>
  <si>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</si>
  <si>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</si>
  <si>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</si>
  <si>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</si>
  <si>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</si>
  <si>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</si>
  <si>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</si>
  <si>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</si>
  <si>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</si>
  <si>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</si>
  <si>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</si>
  <si>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</si>
  <si>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</si>
  <si>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</si>
  <si>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</si>
  <si>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</si>
  <si>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</si>
  <si>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</si>
  <si>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</si>
  <si>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</si>
  <si>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</si>
  <si>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</si>
  <si>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</si>
  <si>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</si>
  <si>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</si>
  <si>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</si>
  <si>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</si>
  <si>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</si>
  <si>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</si>
  <si>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</si>
  <si>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</si>
  <si>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</si>
  <si>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</si>
  <si>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</si>
  <si>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</si>
  <si>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</si>
  <si>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</si>
  <si>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</si>
  <si>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</si>
  <si>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</si>
  <si>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</si>
  <si>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</si>
  <si>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</si>
  <si>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</si>
  <si>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</si>
  <si>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</si>
  <si>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</si>
  <si>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</si>
  <si>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</si>
  <si>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</si>
  <si>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</si>
  <si>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</si>
  <si>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</si>
  <si>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</si>
  <si>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</si>
  <si>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</si>
  <si>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</si>
  <si>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</si>
  <si>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</si>
  <si>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</si>
  <si>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</si>
  <si>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</si>
  <si>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</si>
  <si>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</si>
  <si>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</si>
  <si>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</si>
  <si>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</si>
  <si>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</si>
  <si>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</si>
  <si>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</si>
  <si>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</si>
  <si>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</si>
  <si>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</si>
  <si>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</si>
  <si>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</si>
  <si>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</si>
  <si>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</si>
  <si>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</si>
  <si>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</si>
  <si>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</si>
  <si>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</si>
  <si>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</si>
  <si>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</si>
  <si>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</si>
  <si>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</si>
  <si>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</si>
  <si>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</si>
  <si>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</si>
  <si>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</si>
  <si>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</si>
  <si>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</si>
  <si>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</si>
  <si>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</si>
  <si>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</si>
  <si>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</si>
  <si>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</si>
  <si>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</si>
  <si>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</si>
  <si>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</si>
  <si>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</si>
  <si>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</si>
  <si>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</si>
  <si>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</si>
  <si>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</si>
  <si>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</si>
  <si>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</si>
  <si>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</si>
  <si>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</si>
  <si>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</si>
  <si>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</si>
  <si>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</si>
  <si>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</si>
  <si>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</si>
  <si>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</si>
  <si>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</si>
  <si>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</si>
  <si>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</si>
  <si>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</si>
  <si>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</si>
  <si>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</si>
  <si>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</si>
  <si>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</si>
  <si>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</si>
  <si>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</si>
  <si>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</si>
  <si>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</si>
  <si>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</si>
  <si>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</si>
  <si>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</si>
  <si>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</si>
  <si>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</si>
  <si>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</si>
  <si>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</si>
  <si>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</si>
  <si>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</si>
  <si>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</si>
  <si>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</si>
  <si>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</si>
  <si>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</si>
  <si>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</si>
  <si>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</si>
  <si>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</si>
  <si>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</si>
  <si>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</si>
  <si>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</si>
  <si>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</si>
  <si>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</si>
  <si>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</si>
  <si>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</si>
  <si>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</si>
  <si>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</si>
  <si>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</si>
  <si>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</si>
  <si>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</si>
  <si>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</si>
  <si>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</si>
  <si>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</si>
  <si>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</si>
  <si>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</si>
  <si>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</si>
  <si>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</si>
  <si>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</si>
  <si>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</si>
  <si>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</si>
  <si>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</si>
  <si>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</si>
  <si>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</si>
  <si>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</si>
  <si>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</si>
  <si>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</si>
  <si>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</si>
  <si>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</si>
  <si>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</si>
  <si>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</si>
  <si>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</si>
  <si>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</si>
  <si>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</si>
  <si>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</si>
  <si>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</si>
  <si>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</si>
  <si>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</si>
  <si>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</si>
  <si>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</si>
  <si>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</si>
  <si>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</si>
  <si>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</si>
  <si>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</si>
  <si>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</si>
  <si>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</si>
  <si>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</si>
  <si>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</si>
  <si>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</si>
  <si>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</si>
  <si>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</si>
  <si>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</si>
  <si>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</si>
  <si>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</si>
  <si>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</si>
  <si>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</si>
  <si>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</si>
  <si>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</si>
  <si>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</si>
  <si>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</si>
  <si>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</si>
  <si>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</si>
  <si>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</si>
  <si>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</si>
  <si>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</si>
  <si>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</si>
  <si>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</si>
  <si>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</si>
  <si>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</si>
  <si>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</si>
  <si>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</si>
  <si>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</si>
  <si>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</si>
  <si>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</si>
  <si>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</si>
  <si>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</si>
  <si>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</si>
  <si>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</si>
  <si>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</si>
  <si>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</si>
  <si>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</si>
  <si>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</si>
  <si>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</si>
  <si>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</si>
  <si>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</si>
  <si>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</si>
  <si>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</si>
  <si>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</si>
  <si>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</si>
  <si>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</si>
  <si>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</si>
  <si>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</si>
  <si>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</si>
  <si>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</si>
  <si>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</si>
  <si>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</si>
  <si>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</si>
  <si>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</si>
  <si>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</si>
  <si>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</si>
  <si>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</si>
  <si>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</si>
  <si>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</si>
  <si>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</si>
  <si>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</si>
  <si>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</si>
  <si>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</si>
  <si>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</si>
  <si>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</si>
  <si>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</si>
  <si>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</si>
  <si>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</si>
  <si>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</si>
  <si>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</si>
  <si>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</si>
  <si>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</si>
  <si>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</si>
  <si>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</si>
  <si>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</si>
  <si>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</si>
  <si>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</si>
  <si>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</si>
  <si>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</si>
  <si>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</si>
  <si>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</si>
  <si>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</si>
  <si>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</si>
  <si>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</si>
  <si>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</si>
  <si>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</si>
  <si>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</si>
  <si>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</si>
  <si>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</si>
  <si>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</si>
  <si>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</si>
  <si>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</si>
  <si>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</si>
  <si>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</si>
  <si>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</si>
  <si>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</si>
  <si>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</si>
  <si>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</si>
  <si>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</si>
  <si>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</si>
  <si>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</si>
  <si>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</si>
  <si>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</si>
  <si>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</si>
  <si>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</si>
  <si>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</si>
  <si>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</si>
  <si>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</si>
  <si>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</si>
  <si>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</si>
  <si>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</si>
  <si>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</si>
  <si>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</si>
  <si>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</si>
  <si>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</si>
  <si>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</si>
  <si>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</si>
  <si>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</si>
  <si>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</si>
  <si>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</si>
  <si>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</si>
  <si>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</si>
  <si>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</si>
  <si>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</si>
  <si>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</si>
  <si>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</si>
  <si>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</si>
  <si>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</si>
  <si>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</si>
  <si>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</si>
  <si>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</si>
  <si>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</si>
  <si>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</si>
  <si>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</si>
  <si>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</si>
  <si>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</si>
  <si>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</si>
  <si>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</si>
  <si>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</si>
  <si>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</si>
  <si>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</si>
  <si>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</si>
  <si>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</si>
  <si>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</si>
  <si>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</si>
  <si>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</si>
  <si>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</si>
  <si>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</si>
  <si>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</si>
  <si>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</si>
  <si>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</si>
  <si>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</si>
  <si>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</si>
  <si>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</si>
  <si>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</si>
  <si>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</si>
  <si>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</si>
  <si>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</si>
  <si>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</si>
  <si>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</si>
  <si>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</si>
  <si>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</si>
  <si>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</si>
  <si>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</si>
  <si>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</si>
  <si>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</si>
  <si>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</si>
  <si>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</si>
  <si>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</si>
  <si>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</si>
  <si>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</si>
  <si>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</si>
  <si>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</si>
  <si>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</si>
  <si>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</si>
  <si>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</si>
  <si>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</si>
  <si>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</si>
  <si>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</si>
  <si>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</si>
  <si>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</si>
  <si>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</si>
  <si>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</si>
  <si>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</si>
  <si>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</si>
  <si>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</si>
  <si>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</si>
  <si>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</si>
  <si>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</si>
  <si>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</si>
  <si>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</si>
  <si>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</si>
  <si>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</si>
  <si>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</si>
  <si>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</si>
  <si>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</si>
  <si>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</si>
  <si>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</si>
  <si>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</si>
  <si>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</si>
  <si>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</si>
  <si>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</si>
  <si>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</si>
  <si>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</si>
  <si>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</si>
  <si>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</si>
  <si>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</si>
  <si>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</si>
  <si>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</si>
  <si>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</si>
  <si>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</si>
  <si>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</si>
  <si>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</si>
  <si>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</si>
  <si>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</si>
  <si>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</si>
  <si>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</si>
  <si>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</si>
  <si>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</si>
  <si>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</si>
  <si>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</si>
  <si>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</si>
  <si>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</si>
  <si>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</si>
  <si>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</si>
  <si>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</si>
  <si>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</si>
  <si>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</si>
  <si>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</si>
  <si>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</si>
  <si>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</si>
  <si>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</si>
  <si>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</si>
  <si>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</si>
  <si>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</si>
  <si>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</si>
  <si>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</si>
  <si>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</si>
  <si>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</si>
  <si>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</si>
  <si>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</si>
  <si>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</si>
  <si>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</si>
  <si>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</si>
  <si>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</si>
  <si>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</si>
  <si>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</si>
  <si>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</si>
  <si>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</si>
  <si>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</si>
  <si>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</si>
  <si>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</si>
  <si>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</si>
  <si>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</si>
  <si>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</si>
  <si>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</si>
  <si>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</si>
  <si>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</si>
  <si>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</si>
  <si>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</si>
  <si>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</si>
  <si>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</si>
  <si>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</si>
  <si>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</si>
  <si>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</si>
  <si>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</si>
  <si>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</si>
  <si>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</si>
  <si>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</si>
  <si>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</si>
  <si>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</si>
  <si>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</si>
  <si>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</si>
  <si>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</si>
  <si>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</si>
  <si>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</si>
  <si>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</si>
  <si>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</si>
  <si>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</si>
  <si>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</si>
  <si>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</si>
  <si>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</si>
  <si>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</si>
  <si>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</si>
  <si>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</si>
  <si>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</si>
  <si>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</si>
  <si>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</si>
  <si>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</si>
  <si>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</si>
  <si>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</si>
  <si>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</si>
  <si>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</si>
  <si>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</si>
  <si>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</si>
  <si>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</si>
  <si>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</si>
  <si>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</si>
  <si>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</si>
  <si>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</si>
  <si>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</si>
  <si>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</si>
  <si>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</si>
  <si>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</si>
  <si>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</si>
  <si>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</si>
  <si>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</si>
  <si>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</si>
  <si>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</si>
  <si>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</si>
  <si>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</si>
  <si>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</si>
  <si>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</si>
  <si>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</si>
  <si>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</si>
  <si>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</si>
  <si>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</si>
  <si>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</si>
  <si>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</si>
  <si>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</si>
  <si>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</si>
  <si>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</si>
  <si>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</si>
  <si>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</si>
  <si>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</si>
  <si>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</si>
  <si>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</si>
  <si>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</si>
  <si>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</si>
  <si>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</si>
  <si>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</si>
  <si>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</si>
  <si>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</si>
  <si>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</si>
  <si>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</si>
  <si>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</si>
  <si>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</si>
  <si>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</si>
  <si>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</si>
  <si>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</si>
  <si>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</si>
  <si>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</si>
  <si>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</si>
  <si>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</si>
  <si>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</si>
  <si>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</si>
  <si>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</si>
  <si>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</si>
  <si>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</si>
  <si>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</si>
  <si>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</si>
  <si>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</si>
  <si>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</si>
  <si>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</si>
  <si>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</si>
  <si>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</si>
  <si>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</si>
  <si>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</si>
  <si>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</si>
  <si>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</si>
  <si>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</si>
  <si>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</si>
  <si>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</si>
  <si>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</si>
  <si>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</si>
  <si>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</si>
  <si>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</si>
  <si>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</si>
  <si>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</si>
  <si>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</si>
  <si>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</si>
  <si>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</si>
  <si>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</si>
  <si>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</si>
  <si>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</si>
  <si>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</si>
  <si>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</si>
  <si>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</si>
  <si>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</si>
  <si>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</si>
  <si>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</si>
  <si>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</si>
  <si>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</si>
  <si>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</si>
  <si>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</si>
  <si>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</si>
  <si>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</si>
  <si>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</si>
  <si>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</si>
  <si>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</si>
  <si>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</si>
  <si>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</si>
  <si>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</si>
  <si>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</si>
  <si>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</si>
  <si>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</si>
  <si>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</si>
  <si>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</si>
  <si>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</si>
  <si>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</si>
  <si>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</si>
  <si>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</si>
  <si>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</si>
  <si>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</si>
  <si>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</si>
  <si>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</si>
  <si>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</si>
  <si>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</si>
  <si>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</si>
  <si>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</si>
  <si>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</si>
  <si>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</si>
  <si>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</si>
  <si>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</si>
  <si>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</si>
  <si>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</si>
  <si>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</si>
  <si>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</si>
  <si>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</si>
  <si>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</si>
  <si>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</si>
  <si>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</si>
  <si>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</si>
  <si>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</si>
  <si>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</si>
  <si>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</si>
  <si>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</si>
  <si>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</si>
  <si>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</si>
  <si>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</si>
  <si>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</si>
  <si>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</si>
  <si>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</si>
  <si>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</si>
  <si>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</si>
  <si>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</si>
  <si>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</si>
  <si>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</si>
  <si>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</si>
  <si>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</si>
  <si>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</si>
  <si>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</si>
  <si>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</si>
  <si>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</si>
  <si>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</si>
  <si>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</si>
  <si>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</si>
  <si>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</si>
  <si>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</si>
  <si>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</si>
  <si>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</si>
  <si>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</si>
  <si>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</si>
  <si>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</si>
  <si>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</si>
  <si>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</si>
  <si>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</si>
  <si>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</si>
  <si>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</si>
  <si>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</si>
  <si>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</si>
  <si>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</si>
  <si>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</si>
  <si>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</si>
  <si>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</si>
  <si>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</si>
  <si>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</si>
  <si>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</si>
  <si>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</si>
  <si>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</si>
  <si>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</si>
  <si>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</si>
  <si>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</si>
  <si>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</si>
  <si>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</si>
  <si>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</si>
  <si>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</si>
  <si>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</si>
  <si>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</si>
  <si>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</si>
  <si>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</si>
  <si>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</si>
  <si>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</si>
  <si>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</si>
  <si>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</si>
  <si>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</si>
  <si>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</si>
  <si>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</si>
  <si>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</si>
  <si>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</si>
  <si>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</si>
  <si>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</si>
  <si>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</si>
  <si>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</si>
  <si>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</si>
  <si>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</si>
  <si>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</si>
  <si>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</si>
  <si>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</si>
  <si>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</si>
  <si>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</si>
  <si>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</si>
  <si>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</si>
  <si>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</si>
  <si>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</si>
  <si>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</si>
  <si>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</si>
  <si>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</si>
  <si>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</si>
  <si>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</si>
  <si>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</si>
  <si>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</si>
  <si>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</si>
  <si>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</si>
  <si>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</si>
  <si>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</si>
  <si>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</si>
  <si>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</si>
  <si>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</si>
  <si>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</si>
  <si>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</si>
  <si>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</si>
  <si>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</si>
  <si>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</si>
  <si>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</si>
  <si>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</si>
  <si>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</si>
  <si>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</si>
  <si>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</si>
  <si>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</si>
  <si>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</si>
  <si>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医療法人拓誠会　辻村病院</t>
    <phoneticPr fontId="3"/>
  </si>
  <si>
    <t>〒633-2221 宇陀市菟田野松井７の１</t>
    <phoneticPr fontId="3"/>
  </si>
  <si>
    <t>〇</t>
  </si>
  <si>
    <t>医療法人</t>
  </si>
  <si>
    <t>内科</t>
  </si>
  <si>
    <t>地域一般入院料１</t>
  </si>
  <si>
    <t>ＤＰＣ病院ではない</t>
  </si>
  <si>
    <t>有</t>
  </si>
  <si>
    <t>看護必要度Ⅰ</t>
    <phoneticPr fontId="3"/>
  </si>
  <si>
    <t>一般病棟</t>
  </si>
  <si>
    <t>急性期機能</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</si>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</sst>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54&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26</v>
      </c>
      <c r="K99" s="237" t="str">
        <f>IF(OR(COUNTIF(L99:M99,"未確認")&gt;0,COUNTIF(L99:M99,"~*")&gt;0),"※","")</f>
        <v/>
      </c>
      <c r="L99" s="258">
        <v>26</v>
      </c>
      <c r="M99" s="258">
        <v>0</v>
      </c>
    </row>
    <row r="100" spans="1:22" s="83" customFormat="1" ht="34.5" customHeight="1">
      <c r="A100" s="244" t="s">
        <v>611</v>
      </c>
      <c r="B100" s="84"/>
      <c r="C100" s="396"/>
      <c r="D100" s="397"/>
      <c r="E100" s="409"/>
      <c r="F100" s="410"/>
      <c r="G100" s="415" t="s">
        <v>44</v>
      </c>
      <c r="H100" s="417"/>
      <c r="I100" s="420"/>
      <c r="J100" s="256">
        <f t="shared" si="0"/>
        <v>5</v>
      </c>
      <c r="K100" s="237" t="str">
        <f>IF(OR(COUNTIF(L100:M100,"未確認")&gt;0,COUNTIF(L100:M100,"~*")&gt;0),"※","")</f>
        <v/>
      </c>
      <c r="L100" s="258">
        <v>5</v>
      </c>
      <c r="M100" s="258">
        <v>0</v>
      </c>
    </row>
    <row r="101" spans="1:22" s="83" customFormat="1" ht="34.5" customHeight="1">
      <c r="A101" s="244" t="s">
        <v>610</v>
      </c>
      <c r="B101" s="84"/>
      <c r="C101" s="396"/>
      <c r="D101" s="397"/>
      <c r="E101" s="320" t="s">
        <v>45</v>
      </c>
      <c r="F101" s="321"/>
      <c r="G101" s="321"/>
      <c r="H101" s="322"/>
      <c r="I101" s="420"/>
      <c r="J101" s="256">
        <f t="shared" si="0"/>
        <v>26</v>
      </c>
      <c r="K101" s="237" t="str">
        <f>IF(OR(COUNTIF(L101:M101,"未確認")&gt;0,COUNTIF(L101:M101,"~*")&gt;0),"※","")</f>
        <v/>
      </c>
      <c r="L101" s="258">
        <v>26</v>
      </c>
      <c r="M101" s="258">
        <v>0</v>
      </c>
    </row>
    <row r="102" spans="1:22" s="83" customFormat="1" ht="34.5" customHeight="1">
      <c r="A102" s="244" t="s">
        <v>610</v>
      </c>
      <c r="B102" s="84"/>
      <c r="C102" s="377"/>
      <c r="D102" s="379"/>
      <c r="E102" s="317" t="s">
        <v>612</v>
      </c>
      <c r="F102" s="318"/>
      <c r="G102" s="318"/>
      <c r="H102" s="319"/>
      <c r="I102" s="420"/>
      <c r="J102" s="256">
        <f t="shared" si="0"/>
        <v>26</v>
      </c>
      <c r="K102" s="237" t="str">
        <f t="shared" ref="K102:K111" si="1">IF(OR(COUNTIF(L101:M101,"未確認")&gt;0,COUNTIF(L101:M101,"~*")&gt;0),"※","")</f>
        <v/>
      </c>
      <c r="L102" s="258">
        <v>26</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row>
    <row r="132" spans="1:22" s="83" customFormat="1" ht="34.5" customHeight="1">
      <c r="A132" s="244" t="s">
        <v>621</v>
      </c>
      <c r="B132" s="84"/>
      <c r="C132" s="295"/>
      <c r="D132" s="297"/>
      <c r="E132" s="320" t="s">
        <v>58</v>
      </c>
      <c r="F132" s="321"/>
      <c r="G132" s="321"/>
      <c r="H132" s="322"/>
      <c r="I132" s="389"/>
      <c r="J132" s="101"/>
      <c r="K132" s="102"/>
      <c r="L132" s="82">
        <v>26</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54</v>
      </c>
      <c r="K153" s="264" t="str">
        <f t="shared" si="3"/>
        <v/>
      </c>
      <c r="L153" s="117">
        <v>54</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48</v>
      </c>
      <c r="K158" s="264" t="str">
        <f t="shared" si="3"/>
        <v/>
      </c>
      <c r="L158" s="117">
        <v>0</v>
      </c>
      <c r="M158" s="117">
        <v>48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1044</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9</v>
      </c>
      <c r="M269" s="147">
        <v>3</v>
      </c>
    </row>
    <row r="270" spans="1:22" s="83" customFormat="1" ht="34.5" customHeight="1">
      <c r="A270" s="249" t="s">
        <v>725</v>
      </c>
      <c r="B270" s="120"/>
      <c r="C270" s="371"/>
      <c r="D270" s="371"/>
      <c r="E270" s="371"/>
      <c r="F270" s="371"/>
      <c r="G270" s="371" t="s">
        <v>148</v>
      </c>
      <c r="H270" s="371"/>
      <c r="I270" s="404"/>
      <c r="J270" s="266">
        <f t="shared" si="9"/>
        <v>2.1</v>
      </c>
      <c r="K270" s="81" t="str">
        <f t="shared" si="8"/>
        <v/>
      </c>
      <c r="L270" s="148">
        <v>1.5</v>
      </c>
      <c r="M270" s="148">
        <v>0.6</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4</v>
      </c>
    </row>
    <row r="272" spans="1:22" s="83" customFormat="1" ht="34.5" customHeight="1">
      <c r="A272" s="249" t="s">
        <v>726</v>
      </c>
      <c r="B272" s="120"/>
      <c r="C272" s="372"/>
      <c r="D272" s="372"/>
      <c r="E272" s="372"/>
      <c r="F272" s="372"/>
      <c r="G272" s="371" t="s">
        <v>148</v>
      </c>
      <c r="H272" s="371"/>
      <c r="I272" s="404"/>
      <c r="J272" s="266">
        <f t="shared" si="9"/>
        <v>3.1</v>
      </c>
      <c r="K272" s="81" t="str">
        <f t="shared" si="8"/>
        <v/>
      </c>
      <c r="L272" s="148">
        <v>1.6</v>
      </c>
      <c r="M272" s="148">
        <v>1.5</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8</v>
      </c>
      <c r="M273" s="147">
        <v>7</v>
      </c>
    </row>
    <row r="274" spans="1:13" s="83" customFormat="1" ht="34.5" customHeight="1">
      <c r="A274" s="249" t="s">
        <v>727</v>
      </c>
      <c r="B274" s="120"/>
      <c r="C274" s="372"/>
      <c r="D274" s="372"/>
      <c r="E274" s="372"/>
      <c r="F274" s="372"/>
      <c r="G274" s="371" t="s">
        <v>148</v>
      </c>
      <c r="H274" s="371"/>
      <c r="I274" s="404"/>
      <c r="J274" s="266">
        <f t="shared" si="9"/>
        <v>2.4</v>
      </c>
      <c r="K274" s="81" t="str">
        <f t="shared" si="8"/>
        <v/>
      </c>
      <c r="L274" s="148">
        <v>0</v>
      </c>
      <c r="M274" s="148">
        <v>2.4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2</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163</v>
      </c>
      <c r="K392" s="81" t="str">
        <f t="shared" ref="K392:K397" si="12">IF(OR(COUNTIF(L392:M392,"未確認")&gt;0,COUNTIF(L392:M392,"~*")&gt;0),"※","")</f>
        <v/>
      </c>
      <c r="L392" s="147">
        <v>160</v>
      </c>
      <c r="M392" s="147">
        <v>3</v>
      </c>
    </row>
    <row r="393" spans="1:22" s="83" customFormat="1" ht="34.5" customHeight="1">
      <c r="A393" s="249" t="s">
        <v>773</v>
      </c>
      <c r="B393" s="84"/>
      <c r="C393" s="370"/>
      <c r="D393" s="380"/>
      <c r="E393" s="320" t="s">
        <v>224</v>
      </c>
      <c r="F393" s="321"/>
      <c r="G393" s="321"/>
      <c r="H393" s="322"/>
      <c r="I393" s="343"/>
      <c r="J393" s="140">
        <f t="shared" si="11"/>
        <v>66</v>
      </c>
      <c r="K393" s="81" t="str">
        <f t="shared" si="12"/>
        <v/>
      </c>
      <c r="L393" s="147">
        <v>64</v>
      </c>
      <c r="M393" s="147">
        <v>2</v>
      </c>
    </row>
    <row r="394" spans="1:22" s="83" customFormat="1" ht="34.5" customHeight="1">
      <c r="A394" s="250" t="s">
        <v>774</v>
      </c>
      <c r="B394" s="84"/>
      <c r="C394" s="370"/>
      <c r="D394" s="381"/>
      <c r="E394" s="320" t="s">
        <v>225</v>
      </c>
      <c r="F394" s="321"/>
      <c r="G394" s="321"/>
      <c r="H394" s="322"/>
      <c r="I394" s="343"/>
      <c r="J394" s="140">
        <f t="shared" si="11"/>
        <v>26</v>
      </c>
      <c r="K394" s="81" t="str">
        <f t="shared" si="12"/>
        <v/>
      </c>
      <c r="L394" s="147">
        <v>26</v>
      </c>
      <c r="M394" s="147">
        <v>0</v>
      </c>
    </row>
    <row r="395" spans="1:22" s="83" customFormat="1" ht="34.5" customHeight="1">
      <c r="A395" s="250" t="s">
        <v>775</v>
      </c>
      <c r="B395" s="84"/>
      <c r="C395" s="370"/>
      <c r="D395" s="382"/>
      <c r="E395" s="320" t="s">
        <v>226</v>
      </c>
      <c r="F395" s="321"/>
      <c r="G395" s="321"/>
      <c r="H395" s="322"/>
      <c r="I395" s="343"/>
      <c r="J395" s="140">
        <f t="shared" si="11"/>
        <v>71</v>
      </c>
      <c r="K395" s="81" t="str">
        <f t="shared" si="12"/>
        <v/>
      </c>
      <c r="L395" s="147">
        <v>70</v>
      </c>
      <c r="M395" s="147">
        <v>1</v>
      </c>
    </row>
    <row r="396" spans="1:22" s="83" customFormat="1" ht="34.5" customHeight="1">
      <c r="A396" s="250" t="s">
        <v>776</v>
      </c>
      <c r="B396" s="1"/>
      <c r="C396" s="370"/>
      <c r="D396" s="320" t="s">
        <v>227</v>
      </c>
      <c r="E396" s="321"/>
      <c r="F396" s="321"/>
      <c r="G396" s="321"/>
      <c r="H396" s="322"/>
      <c r="I396" s="343"/>
      <c r="J396" s="140">
        <f t="shared" si="11"/>
        <v>20096</v>
      </c>
      <c r="K396" s="81" t="str">
        <f t="shared" si="12"/>
        <v/>
      </c>
      <c r="L396" s="147">
        <v>7635</v>
      </c>
      <c r="M396" s="147">
        <v>12461</v>
      </c>
    </row>
    <row r="397" spans="1:22" s="83" customFormat="1" ht="34.5" customHeight="1">
      <c r="A397" s="250" t="s">
        <v>777</v>
      </c>
      <c r="B397" s="119"/>
      <c r="C397" s="370"/>
      <c r="D397" s="320" t="s">
        <v>228</v>
      </c>
      <c r="E397" s="321"/>
      <c r="F397" s="321"/>
      <c r="G397" s="321"/>
      <c r="H397" s="322"/>
      <c r="I397" s="344"/>
      <c r="J397" s="140">
        <f t="shared" si="11"/>
        <v>564</v>
      </c>
      <c r="K397" s="81" t="str">
        <f t="shared" si="12"/>
        <v/>
      </c>
      <c r="L397" s="147">
        <v>404</v>
      </c>
      <c r="M397" s="147">
        <v>160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317</v>
      </c>
      <c r="K405" s="81" t="str">
        <f t="shared" ref="K405:K422" si="14">IF(OR(COUNTIF(L405:M405,"未確認")&gt;0,COUNTIF(L405:M405,"~*")&gt;0),"※","")</f>
        <v/>
      </c>
      <c r="L405" s="147">
        <v>312</v>
      </c>
      <c r="M405" s="147">
        <v>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147</v>
      </c>
      <c r="K407" s="81" t="str">
        <f t="shared" si="14"/>
        <v/>
      </c>
      <c r="L407" s="147">
        <v>145</v>
      </c>
      <c r="M407" s="147">
        <v>2</v>
      </c>
    </row>
    <row r="408" spans="1:22" s="83" customFormat="1" ht="34.5" customHeight="1">
      <c r="A408" s="251" t="s">
        <v>781</v>
      </c>
      <c r="B408" s="119"/>
      <c r="C408" s="369"/>
      <c r="D408" s="369"/>
      <c r="E408" s="320" t="s">
        <v>236</v>
      </c>
      <c r="F408" s="321"/>
      <c r="G408" s="321"/>
      <c r="H408" s="322"/>
      <c r="I408" s="361"/>
      <c r="J408" s="140">
        <f t="shared" si="13"/>
        <v>58</v>
      </c>
      <c r="K408" s="81" t="str">
        <f t="shared" si="14"/>
        <v/>
      </c>
      <c r="L408" s="147">
        <v>55</v>
      </c>
      <c r="M408" s="147">
        <v>3</v>
      </c>
    </row>
    <row r="409" spans="1:22" s="83" customFormat="1" ht="34.5" customHeight="1">
      <c r="A409" s="251" t="s">
        <v>782</v>
      </c>
      <c r="B409" s="119"/>
      <c r="C409" s="369"/>
      <c r="D409" s="369"/>
      <c r="E409" s="317" t="s">
        <v>989</v>
      </c>
      <c r="F409" s="318"/>
      <c r="G409" s="318"/>
      <c r="H409" s="319"/>
      <c r="I409" s="361"/>
      <c r="J409" s="140">
        <f t="shared" si="13"/>
        <v>112</v>
      </c>
      <c r="K409" s="81" t="str">
        <f t="shared" si="14"/>
        <v/>
      </c>
      <c r="L409" s="147">
        <v>112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326</v>
      </c>
      <c r="K413" s="81" t="str">
        <f t="shared" si="14"/>
        <v/>
      </c>
      <c r="L413" s="147">
        <v>229</v>
      </c>
      <c r="M413" s="147">
        <v>97</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126</v>
      </c>
      <c r="K415" s="81" t="str">
        <f t="shared" si="14"/>
        <v/>
      </c>
      <c r="L415" s="147">
        <v>84</v>
      </c>
      <c r="M415" s="147">
        <v>42</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15</v>
      </c>
      <c r="M416" s="147">
        <v>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81</v>
      </c>
      <c r="K421" s="81" t="str">
        <f t="shared" si="14"/>
        <v/>
      </c>
      <c r="L421" s="147">
        <v>57</v>
      </c>
      <c r="M421" s="147">
        <v>24</v>
      </c>
    </row>
    <row r="422" spans="1:22" s="83" customFormat="1" ht="34.5" customHeight="1">
      <c r="A422" s="251" t="s">
        <v>795</v>
      </c>
      <c r="B422" s="119"/>
      <c r="C422" s="369"/>
      <c r="D422" s="369"/>
      <c r="E422" s="320" t="s">
        <v>166</v>
      </c>
      <c r="F422" s="321"/>
      <c r="G422" s="321"/>
      <c r="H422" s="322"/>
      <c r="I422" s="362"/>
      <c r="J422" s="140">
        <f t="shared" si="13"/>
        <v>101</v>
      </c>
      <c r="K422" s="81" t="str">
        <f t="shared" si="14"/>
        <v/>
      </c>
      <c r="L422" s="147">
        <v>73</v>
      </c>
      <c r="M422" s="147">
        <v>28</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326</v>
      </c>
      <c r="K430" s="193" t="str">
        <f>IF(OR(COUNTIF(L430:M430,"未確認")&gt;0,COUNTIF(L430:M430,"~*")&gt;0),"※","")</f>
        <v/>
      </c>
      <c r="L430" s="147">
        <v>229</v>
      </c>
      <c r="M430" s="147">
        <v>97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81</v>
      </c>
      <c r="K433" s="193" t="str">
        <f>IF(OR(COUNTIF(L433:M433,"未確認")&gt;0,COUNTIF(L433:M433,"~*")&gt;0),"※","")</f>
        <v/>
      </c>
      <c r="L433" s="147">
        <v>57</v>
      </c>
      <c r="M433" s="147">
        <v>24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245</v>
      </c>
      <c r="K434" s="193" t="str">
        <f>IF(OR(COUNTIF(L434:M434,"未確認")&gt;0,COUNTIF(L434:M434,"~*")&gt;0),"※","")</f>
        <v/>
      </c>
      <c r="L434" s="147">
        <v>172</v>
      </c>
      <c r="M434" s="147">
        <v>73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4</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62</v>
      </c>
      <c r="K535" s="201" t="str">
        <f t="shared" si="23"/>
        <v/>
      </c>
      <c r="L535" s="117">
        <v>33</v>
      </c>
      <c r="M535" s="117">
        <v>29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38.4</v>
      </c>
      <c r="M560" s="211" t="s">
        <v>533</v>
      </c>
    </row>
    <row r="561" spans="1:13" s="91" customFormat="1" ht="34.5" customHeight="1">
      <c r="A561" s="251" t="s">
        <v>871</v>
      </c>
      <c r="B561" s="119"/>
      <c r="C561" s="209"/>
      <c r="D561" s="331" t="s">
        <v>377</v>
      </c>
      <c r="E561" s="342"/>
      <c r="F561" s="342"/>
      <c r="G561" s="342"/>
      <c r="H561" s="332"/>
      <c r="I561" s="343"/>
      <c r="J561" s="207"/>
      <c r="K561" s="210"/>
      <c r="L561" s="211">
        <v>12.9</v>
      </c>
      <c r="M561" s="211" t="s">
        <v>533</v>
      </c>
    </row>
    <row r="562" spans="1:13" s="91" customFormat="1" ht="34.5" customHeight="1">
      <c r="A562" s="251" t="s">
        <v>872</v>
      </c>
      <c r="B562" s="119"/>
      <c r="C562" s="209"/>
      <c r="D562" s="331" t="s">
        <v>992</v>
      </c>
      <c r="E562" s="342"/>
      <c r="F562" s="342"/>
      <c r="G562" s="342"/>
      <c r="H562" s="332"/>
      <c r="I562" s="343"/>
      <c r="J562" s="207"/>
      <c r="K562" s="210"/>
      <c r="L562" s="211">
        <v>12</v>
      </c>
      <c r="M562" s="211" t="s">
        <v>533</v>
      </c>
    </row>
    <row r="563" spans="1:13" s="91" customFormat="1" ht="34.5" customHeight="1">
      <c r="A563" s="251" t="s">
        <v>873</v>
      </c>
      <c r="B563" s="119"/>
      <c r="C563" s="209"/>
      <c r="D563" s="331" t="s">
        <v>379</v>
      </c>
      <c r="E563" s="342"/>
      <c r="F563" s="342"/>
      <c r="G563" s="342"/>
      <c r="H563" s="332"/>
      <c r="I563" s="343"/>
      <c r="J563" s="207"/>
      <c r="K563" s="210"/>
      <c r="L563" s="211">
        <v>6</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26.9</v>
      </c>
      <c r="M565" s="211" t="s">
        <v>533</v>
      </c>
    </row>
    <row r="566" spans="1:13" s="91" customFormat="1" ht="34.5" customHeight="1">
      <c r="A566" s="251" t="s">
        <v>876</v>
      </c>
      <c r="B566" s="119"/>
      <c r="C566" s="285"/>
      <c r="D566" s="331" t="s">
        <v>993</v>
      </c>
      <c r="E566" s="342"/>
      <c r="F566" s="342"/>
      <c r="G566" s="342"/>
      <c r="H566" s="332"/>
      <c r="I566" s="343"/>
      <c r="J566" s="213"/>
      <c r="K566" s="214"/>
      <c r="L566" s="211">
        <v>44.9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720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84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83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10</v>
      </c>
      <c r="M621" s="117" t="s">
        <v>541</v>
      </c>
    </row>
    <row r="622" spans="1:22" s="118" customFormat="1" ht="70" customHeight="1">
      <c r="A622" s="252" t="s">
        <v>915</v>
      </c>
      <c r="B622" s="119"/>
      <c r="C622" s="320" t="s">
        <v>427</v>
      </c>
      <c r="D622" s="321"/>
      <c r="E622" s="321"/>
      <c r="F622" s="321"/>
      <c r="G622" s="321"/>
      <c r="H622" s="322"/>
      <c r="I622" s="122" t="s">
        <v>428</v>
      </c>
      <c r="J622" s="116">
        <f t="shared" si="28"/>
        <v>14</v>
      </c>
      <c r="K622" s="201" t="str">
        <f t="shared" si="29"/>
        <v>※</v>
      </c>
      <c r="L622" s="117">
        <v>14</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
      </c>
      <c r="L632" s="117">
        <v>15</v>
      </c>
      <c r="M632" s="117">
        <v>0</v>
      </c>
    </row>
    <row r="633" spans="1:22" s="118" customFormat="1" ht="56">
      <c r="A633" s="252" t="s">
        <v>919</v>
      </c>
      <c r="B633" s="119"/>
      <c r="C633" s="320" t="s">
        <v>436</v>
      </c>
      <c r="D633" s="321"/>
      <c r="E633" s="321"/>
      <c r="F633" s="321"/>
      <c r="G633" s="321"/>
      <c r="H633" s="322"/>
      <c r="I633" s="122" t="s">
        <v>437</v>
      </c>
      <c r="J633" s="116">
        <f t="shared" si="30"/>
        <v>15</v>
      </c>
      <c r="K633" s="201" t="str">
        <f t="shared" si="31"/>
        <v/>
      </c>
      <c r="L633" s="117">
        <v>15</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103</v>
      </c>
      <c r="K646" s="201" t="str">
        <f t="shared" ref="K646:K660" si="33">IF(OR(COUNTIF(L646:M646,"未確認")&gt;0,COUNTIF(L646:M646,"*")&gt;0),"※","")</f>
        <v/>
      </c>
      <c r="L646" s="117">
        <v>59</v>
      </c>
      <c r="M646" s="117">
        <v>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t="s">
        <v>541</v>
      </c>
      <c r="M648" s="117">
        <v>13</v>
      </c>
    </row>
    <row r="649" spans="1:22" s="118" customFormat="1" ht="70" customHeight="1">
      <c r="A649" s="252" t="s">
        <v>928</v>
      </c>
      <c r="B649" s="84"/>
      <c r="C649" s="295"/>
      <c r="D649" s="297"/>
      <c r="E649" s="320" t="s">
        <v>940</v>
      </c>
      <c r="F649" s="321"/>
      <c r="G649" s="321"/>
      <c r="H649" s="322"/>
      <c r="I649" s="122" t="s">
        <v>456</v>
      </c>
      <c r="J649" s="116">
        <f t="shared" si="32"/>
        <v>53</v>
      </c>
      <c r="K649" s="201" t="str">
        <f t="shared" si="33"/>
        <v/>
      </c>
      <c r="L649" s="117">
        <v>32</v>
      </c>
      <c r="M649" s="117">
        <v>21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18</v>
      </c>
      <c r="K651" s="201" t="str">
        <f t="shared" si="33"/>
        <v>※</v>
      </c>
      <c r="L651" s="117">
        <v>18</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30</v>
      </c>
      <c r="K655" s="201" t="str">
        <f t="shared" si="33"/>
        <v>※</v>
      </c>
      <c r="L655" s="117">
        <v>30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17</v>
      </c>
      <c r="K658" s="201" t="str">
        <f t="shared" si="33"/>
        <v/>
      </c>
      <c r="L658" s="117">
        <v>17</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41</v>
      </c>
      <c r="K660" s="201" t="str">
        <f t="shared" si="33"/>
        <v/>
      </c>
      <c r="L660" s="117">
        <v>31</v>
      </c>
      <c r="M660" s="117">
        <v>10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C145C7D-8ED7-4A85-B371-746ABC75CFB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2019-12-23T00:59:03Z</dcterms:modified>
</cp:coreProperties>
</file>