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F8D71FE-5E23-4D75-92BB-DAA55276573B}"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<sst xmlns="http://schemas.openxmlformats.org/spreadsheetml/2006/main" count="2990" uniqueCount="1050">
  <si>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</si>
  <si>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</si>
  <si>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</si>
  <si>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</si>
  <si>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</si>
  <si>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</si>
  <si>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</si>
  <si>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</si>
  <si>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</si>
  <si>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</si>
  <si>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</si>
  <si>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</si>
  <si>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</si>
  <si>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</si>
  <si>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</si>
  <si>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</si>
  <si>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</si>
  <si>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</si>
  <si>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</si>
  <si>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</si>
  <si>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</si>
  <si>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</si>
  <si>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</si>
  <si>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</si>
  <si>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</si>
  <si>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</si>
  <si>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</si>
  <si>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</si>
  <si>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</si>
  <si>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</si>
  <si>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</si>
  <si>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</si>
  <si>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</si>
  <si>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</si>
  <si>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</si>
  <si>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</si>
  <si>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</si>
  <si>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</si>
  <si>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</si>
  <si>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</si>
  <si>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</si>
  <si>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</si>
  <si>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</si>
  <si>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</si>
  <si>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</si>
  <si>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</si>
  <si>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</si>
  <si>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</si>
  <si>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</si>
  <si>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</si>
  <si>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</si>
  <si>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</si>
  <si>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</si>
  <si>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</si>
  <si>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</si>
  <si>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</si>
  <si>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</si>
  <si>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</si>
  <si>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</si>
  <si>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</si>
  <si>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</si>
  <si>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</si>
  <si>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</si>
  <si>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</si>
  <si>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</si>
  <si>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</si>
  <si>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</si>
  <si>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</si>
  <si>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</si>
  <si>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</si>
  <si>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</si>
  <si>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</si>
  <si>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</si>
  <si>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</si>
  <si>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</si>
  <si>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</si>
  <si>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</si>
  <si>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</si>
  <si>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</si>
  <si>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</si>
  <si>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</si>
  <si>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</si>
  <si>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</si>
  <si>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</si>
  <si>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</si>
  <si>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</si>
  <si>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</si>
  <si>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</si>
  <si>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</si>
  <si>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</si>
  <si>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</si>
  <si>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</si>
  <si>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</si>
  <si>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</si>
  <si>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</si>
  <si>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</si>
  <si>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</si>
  <si>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</si>
  <si>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</si>
  <si>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</si>
  <si>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</si>
  <si>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</si>
  <si>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</si>
  <si>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</si>
  <si>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</si>
  <si>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</si>
  <si>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</si>
  <si>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</si>
  <si>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</si>
  <si>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</si>
  <si>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</si>
  <si>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</si>
  <si>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</si>
  <si>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</si>
  <si>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</si>
  <si>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</si>
  <si>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</si>
  <si>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</si>
  <si>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</si>
  <si>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</si>
  <si>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</si>
  <si>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</si>
  <si>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</si>
  <si>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</si>
  <si>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</si>
  <si>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</si>
  <si>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</si>
  <si>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</si>
  <si>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</si>
  <si>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</si>
  <si>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</si>
  <si>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</si>
  <si>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</si>
  <si>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</si>
  <si>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</si>
  <si>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</si>
  <si>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</si>
  <si>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</si>
  <si>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</si>
  <si>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</si>
  <si>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</si>
  <si>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</si>
  <si>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</si>
  <si>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</si>
  <si>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</si>
  <si>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</si>
  <si>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</si>
  <si>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</si>
  <si>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</si>
  <si>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</si>
  <si>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</si>
  <si>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</si>
  <si>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</si>
  <si>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</si>
  <si>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</si>
  <si>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</si>
  <si>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</si>
  <si>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</si>
  <si>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</si>
  <si>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</si>
  <si>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</si>
  <si>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</si>
  <si>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</si>
  <si>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</si>
  <si>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</si>
  <si>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</si>
  <si>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</si>
  <si>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</si>
  <si>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</si>
  <si>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</si>
  <si>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</si>
  <si>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</si>
  <si>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</si>
  <si>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</si>
  <si>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</si>
  <si>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</si>
  <si>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</si>
  <si>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</si>
  <si>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</si>
  <si>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</si>
  <si>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</si>
  <si>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</si>
  <si>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</si>
  <si>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</si>
  <si>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</si>
  <si>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</si>
  <si>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</si>
  <si>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</si>
  <si>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</si>
  <si>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</si>
  <si>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</si>
  <si>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</si>
  <si>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</si>
  <si>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</si>
  <si>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</si>
  <si>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</si>
  <si>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</si>
  <si>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</si>
  <si>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</si>
  <si>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</si>
  <si>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</si>
  <si>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</si>
  <si>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</si>
  <si>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</si>
  <si>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</si>
  <si>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</si>
  <si>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</si>
  <si>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</si>
  <si>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</si>
  <si>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</si>
  <si>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</si>
  <si>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</si>
  <si>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</si>
  <si>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</si>
  <si>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</si>
  <si>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</si>
  <si>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</si>
  <si>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</si>
  <si>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</si>
  <si>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</si>
  <si>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</si>
  <si>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</si>
  <si>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</si>
  <si>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</si>
  <si>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</si>
  <si>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</si>
  <si>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</si>
  <si>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</si>
  <si>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</si>
  <si>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</si>
  <si>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</si>
  <si>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</si>
  <si>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</si>
  <si>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</si>
  <si>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</si>
  <si>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</si>
  <si>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</si>
  <si>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</si>
  <si>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</si>
  <si>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</si>
  <si>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</si>
  <si>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</si>
  <si>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</si>
  <si>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</si>
  <si>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</si>
  <si>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</si>
  <si>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</si>
  <si>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</si>
  <si>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</si>
  <si>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</si>
  <si>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</si>
  <si>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</si>
  <si>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</si>
  <si>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</si>
  <si>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</si>
  <si>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</si>
  <si>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</si>
  <si>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</si>
  <si>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</si>
  <si>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</si>
  <si>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</si>
  <si>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</si>
  <si>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</si>
  <si>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</si>
  <si>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</si>
  <si>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</si>
  <si>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</si>
  <si>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</si>
  <si>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</si>
  <si>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</si>
  <si>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</si>
  <si>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</si>
  <si>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</si>
  <si>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</si>
  <si>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</si>
  <si>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</si>
  <si>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</si>
  <si>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</si>
  <si>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</si>
  <si>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</si>
  <si>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</si>
  <si>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</si>
  <si>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</si>
  <si>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</si>
  <si>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</si>
  <si>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</si>
  <si>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</si>
  <si>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</si>
  <si>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</si>
  <si>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</si>
  <si>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</si>
  <si>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</si>
  <si>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</si>
  <si>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</si>
  <si>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</si>
  <si>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</si>
  <si>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</si>
  <si>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</si>
  <si>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</si>
  <si>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</si>
  <si>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</si>
  <si>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</si>
  <si>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</si>
  <si>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</si>
  <si>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</si>
  <si>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</si>
  <si>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</si>
  <si>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</si>
  <si>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</si>
  <si>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</si>
  <si>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</si>
  <si>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</si>
  <si>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</si>
  <si>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</si>
  <si>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</si>
  <si>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</si>
  <si>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</si>
  <si>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</si>
  <si>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</si>
  <si>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</si>
  <si>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</si>
  <si>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</si>
  <si>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</si>
  <si>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</si>
  <si>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</si>
  <si>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</si>
  <si>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</si>
  <si>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</si>
  <si>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</si>
  <si>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</si>
  <si>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</si>
  <si>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</si>
  <si>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</si>
  <si>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</si>
  <si>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</si>
  <si>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</si>
  <si>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</si>
  <si>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</si>
  <si>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</si>
  <si>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</si>
  <si>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</si>
  <si>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</si>
  <si>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</si>
  <si>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</si>
  <si>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</si>
  <si>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</si>
  <si>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</si>
  <si>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</si>
  <si>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</si>
  <si>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</si>
  <si>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</si>
  <si>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</si>
  <si>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</si>
  <si>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</si>
  <si>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</si>
  <si>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</si>
  <si>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</si>
  <si>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</si>
  <si>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</si>
  <si>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</si>
  <si>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</si>
  <si>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</si>
  <si>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</si>
  <si>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</si>
  <si>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</si>
  <si>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</si>
  <si>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</si>
  <si>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</si>
  <si>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</si>
  <si>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</si>
  <si>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</si>
  <si>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</si>
  <si>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</si>
  <si>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</si>
  <si>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</si>
  <si>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</si>
  <si>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</si>
  <si>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</si>
  <si>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</si>
  <si>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</si>
  <si>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</si>
  <si>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</si>
  <si>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</si>
  <si>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</si>
  <si>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</si>
  <si>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</si>
  <si>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</si>
  <si>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</si>
  <si>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</si>
  <si>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</si>
  <si>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</si>
  <si>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</si>
  <si>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</si>
  <si>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</si>
  <si>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</si>
  <si>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</si>
  <si>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</si>
  <si>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</si>
  <si>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</si>
  <si>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</si>
  <si>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</si>
  <si>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</si>
  <si>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</si>
  <si>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</si>
  <si>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</si>
  <si>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</si>
  <si>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</si>
  <si>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</si>
  <si>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</si>
  <si>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</si>
  <si>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</si>
  <si>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</si>
  <si>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</si>
  <si>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</si>
  <si>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</si>
  <si>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</si>
  <si>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</si>
  <si>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</si>
  <si>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</si>
  <si>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</si>
  <si>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</si>
  <si>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</si>
  <si>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</si>
  <si>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</si>
  <si>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</si>
  <si>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</si>
  <si>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</si>
  <si>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</si>
  <si>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</si>
  <si>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</si>
  <si>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</si>
  <si>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</si>
  <si>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</si>
  <si>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</si>
  <si>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</si>
  <si>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</si>
  <si>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</si>
  <si>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</si>
  <si>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</si>
  <si>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</si>
  <si>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</si>
  <si>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</si>
  <si>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</si>
  <si>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</si>
  <si>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</si>
  <si>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</si>
  <si>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</si>
  <si>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</si>
  <si>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</si>
  <si>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</si>
  <si>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</si>
  <si>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</si>
  <si>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</si>
  <si>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</si>
  <si>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</si>
  <si>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</si>
  <si>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</si>
  <si>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</si>
  <si>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</si>
  <si>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</si>
  <si>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</si>
  <si>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</si>
  <si>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</si>
  <si>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</si>
  <si>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</si>
  <si>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</si>
  <si>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</si>
  <si>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</si>
  <si>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</si>
  <si>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</si>
  <si>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</si>
  <si>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</si>
  <si>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</si>
  <si>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</si>
  <si>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</si>
  <si>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</si>
  <si>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</si>
  <si>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</si>
  <si>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</si>
  <si>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</si>
  <si>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</si>
  <si>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</si>
  <si>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</si>
  <si>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</si>
  <si>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</si>
  <si>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</si>
  <si>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</si>
  <si>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</si>
  <si>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</si>
  <si>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</si>
  <si>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</si>
  <si>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</si>
  <si>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</si>
  <si>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</si>
  <si>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</si>
  <si>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</si>
  <si>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</si>
  <si>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</si>
  <si>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</si>
  <si>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</si>
  <si>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</si>
  <si>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</si>
  <si>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</si>
  <si>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</si>
  <si>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</si>
  <si>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</si>
  <si>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</si>
  <si>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</si>
  <si>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</si>
  <si>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</si>
  <si>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</si>
  <si>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</si>
  <si>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</si>
  <si>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</si>
  <si>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</si>
  <si>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</si>
  <si>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</si>
  <si>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</si>
  <si>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</si>
  <si>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</si>
  <si>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</si>
  <si>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</si>
  <si>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</si>
  <si>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</si>
  <si>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</si>
  <si>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</si>
  <si>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</si>
  <si>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</si>
  <si>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</si>
  <si>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</si>
  <si>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</si>
  <si>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</si>
  <si>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</si>
  <si>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</si>
  <si>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</si>
  <si>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</si>
  <si>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</si>
  <si>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</si>
  <si>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</si>
  <si>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</si>
  <si>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</si>
  <si>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</si>
  <si>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</si>
  <si>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</si>
  <si>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</si>
  <si>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</si>
  <si>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</si>
  <si>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</si>
  <si>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</si>
  <si>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</si>
  <si>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</si>
  <si>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</si>
  <si>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</si>
  <si>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</si>
  <si>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</si>
  <si>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</si>
  <si>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</si>
  <si>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</si>
  <si>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</si>
  <si>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</si>
  <si>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</si>
  <si>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</si>
  <si>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</si>
  <si>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</si>
  <si>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</si>
  <si>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</si>
  <si>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</si>
  <si>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</si>
  <si>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</si>
  <si>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</si>
  <si>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</si>
  <si>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</si>
  <si>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</si>
  <si>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</si>
  <si>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</si>
  <si>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</si>
  <si>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</si>
  <si>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</si>
  <si>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</si>
  <si>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</si>
  <si>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</si>
  <si>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</si>
  <si>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</si>
  <si>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</si>
  <si>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</si>
  <si>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</si>
  <si>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</si>
  <si>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</si>
  <si>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</si>
  <si>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</si>
  <si>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</si>
  <si>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</si>
  <si>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</si>
  <si>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</si>
  <si>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</si>
  <si>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</si>
  <si>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</si>
  <si>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</si>
  <si>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</si>
  <si>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</si>
  <si>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</si>
  <si>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</si>
  <si>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</si>
  <si>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</si>
  <si>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</si>
  <si>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</si>
  <si>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</si>
  <si>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</si>
  <si>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</si>
  <si>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</si>
  <si>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</si>
  <si>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</si>
  <si>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</si>
  <si>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</si>
  <si>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</si>
  <si>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</si>
  <si>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</si>
  <si>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</si>
  <si>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</si>
  <si>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</si>
  <si>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</si>
  <si>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</si>
  <si>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</si>
  <si>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</si>
  <si>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</si>
  <si>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</si>
  <si>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</si>
  <si>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</si>
  <si>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</si>
  <si>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</si>
  <si>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</si>
  <si>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</si>
  <si>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</si>
  <si>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</si>
  <si>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</si>
  <si>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</si>
  <si>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</si>
  <si>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</si>
  <si>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</si>
  <si>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</si>
  <si>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</si>
  <si>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</si>
  <si>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</si>
  <si>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</si>
  <si>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</si>
  <si>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</si>
  <si>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</si>
  <si>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</si>
  <si>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</si>
  <si>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</si>
  <si>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</si>
  <si>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</si>
  <si>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</si>
  <si>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</si>
  <si>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</si>
  <si>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</si>
  <si>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</si>
  <si>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</si>
  <si>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</si>
  <si>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</si>
  <si>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</si>
  <si>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</si>
  <si>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</si>
  <si>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</si>
  <si>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</si>
  <si>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</si>
  <si>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</si>
  <si>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</si>
  <si>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</si>
  <si>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</si>
  <si>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</si>
  <si>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</si>
  <si>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</si>
  <si>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</si>
  <si>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</si>
  <si>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</si>
  <si>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</si>
  <si>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</si>
  <si>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</si>
  <si>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</si>
  <si>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</si>
  <si>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</si>
  <si>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</si>
  <si>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</si>
  <si>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</si>
  <si>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</si>
  <si>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</si>
  <si>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</si>
  <si>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</si>
  <si>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</si>
  <si>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</si>
  <si>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</si>
  <si>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</si>
  <si>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</si>
  <si>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</si>
  <si>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</si>
  <si>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</si>
  <si>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</si>
  <si>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</si>
  <si>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</si>
  <si>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</si>
  <si>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</si>
  <si>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</si>
  <si>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</si>
  <si>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</si>
  <si>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</si>
  <si>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</si>
  <si>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</si>
  <si>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</si>
  <si>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</si>
  <si>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</si>
  <si>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</si>
  <si>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</si>
  <si>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</si>
  <si>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</si>
  <si>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</si>
  <si>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</si>
  <si>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</si>
  <si>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</si>
  <si>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</si>
  <si>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</si>
  <si>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</si>
  <si>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</si>
  <si>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</si>
  <si>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</si>
  <si>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</si>
  <si>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</si>
  <si>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</si>
  <si>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</si>
  <si>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</si>
  <si>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</si>
  <si>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</si>
  <si>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</si>
  <si>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</si>
  <si>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</si>
  <si>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</si>
  <si>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</si>
  <si>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</si>
  <si>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</si>
  <si>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</si>
  <si>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</si>
  <si>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</si>
  <si>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</si>
  <si>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</si>
  <si>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</si>
  <si>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</si>
  <si>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</si>
  <si>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</si>
  <si>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</si>
  <si>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</si>
  <si>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</si>
  <si>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</si>
  <si>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</si>
  <si>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</si>
  <si>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</si>
  <si>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</si>
  <si>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</si>
  <si>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</si>
  <si>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</si>
  <si>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</si>
  <si>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</si>
  <si>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</si>
  <si>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</si>
  <si>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</si>
  <si>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</si>
  <si>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</si>
  <si>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</si>
  <si>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</si>
  <si>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</si>
  <si>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</si>
  <si>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</si>
  <si>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</si>
  <si>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</si>
  <si>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</si>
  <si>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</si>
  <si>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</si>
  <si>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</si>
  <si>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</si>
  <si>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</si>
  <si>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</si>
  <si>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</si>
  <si>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</si>
  <si>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</si>
  <si>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</si>
  <si>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</si>
  <si>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</si>
  <si>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</si>
  <si>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</si>
  <si>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</si>
  <si>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</si>
  <si>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</si>
  <si>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</si>
  <si>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</si>
  <si>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</si>
  <si>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</si>
  <si>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</si>
  <si>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</si>
  <si>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</si>
  <si>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</si>
  <si>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</si>
  <si>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</si>
  <si>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</si>
  <si>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</si>
  <si>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</si>
  <si>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</si>
  <si>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</si>
  <si>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</si>
  <si>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</si>
  <si>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</si>
  <si>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</si>
  <si>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</si>
  <si>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</si>
  <si>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</si>
  <si>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</si>
  <si>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</si>
  <si>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</si>
  <si>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</si>
  <si>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</si>
  <si>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</si>
  <si>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</si>
  <si>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</si>
  <si>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</si>
  <si>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</si>
  <si>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</si>
  <si>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</si>
  <si>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</si>
  <si>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</si>
  <si>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</si>
  <si>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</si>
  <si>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</si>
  <si>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</si>
  <si>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</si>
  <si>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</si>
  <si>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</si>
  <si>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</si>
  <si>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</si>
  <si>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</si>
  <si>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</si>
  <si>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</si>
  <si>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</si>
  <si>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</si>
  <si>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</si>
  <si>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</si>
  <si>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</si>
  <si>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</si>
  <si>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</si>
  <si>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</si>
  <si>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</si>
  <si>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</si>
  <si>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</si>
  <si>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</si>
  <si>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</si>
  <si>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</si>
  <si>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</si>
  <si>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</si>
  <si>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</si>
  <si>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</si>
  <si>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</si>
  <si>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</si>
  <si>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</si>
  <si>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</si>
  <si>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</si>
  <si>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</si>
  <si>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</si>
  <si>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</si>
  <si>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</si>
  <si>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</si>
  <si>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</si>
  <si>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</si>
  <si>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</si>
  <si>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</si>
  <si>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</si>
  <si>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</si>
  <si>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</si>
  <si>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</si>
  <si>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</si>
  <si>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</si>
  <si>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</si>
  <si>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</si>
  <si>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</si>
  <si>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</si>
  <si>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</si>
  <si>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</si>
  <si>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</si>
  <si>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</si>
  <si>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</si>
  <si>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</si>
  <si>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</si>
  <si>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</si>
  <si>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</si>
  <si>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</si>
  <si>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</si>
  <si>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</si>
  <si>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</si>
  <si>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</si>
  <si>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</si>
  <si>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</si>
  <si>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</si>
  <si>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</si>
  <si>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</si>
  <si>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</si>
  <si>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</si>
  <si>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</si>
  <si>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</si>
  <si>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</si>
  <si>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</si>
  <si>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</si>
  <si>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</si>
  <si>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</si>
  <si>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</si>
  <si>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</si>
  <si>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</si>
  <si>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</si>
  <si>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</si>
  <si>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</si>
  <si>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</si>
  <si>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</si>
  <si>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</si>
  <si>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</si>
  <si>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</si>
  <si>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</si>
  <si>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</si>
  <si>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</si>
  <si>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</si>
  <si>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</si>
  <si>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</si>
  <si>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</si>
  <si>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</si>
  <si>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</si>
  <si>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</si>
  <si>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</si>
  <si>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</si>
  <si>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</si>
  <si>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</si>
  <si>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</si>
  <si>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</si>
  <si>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</si>
  <si>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</si>
  <si>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</si>
  <si>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</si>
  <si>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</si>
  <si>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</si>
  <si>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</si>
  <si>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</si>
  <si>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</si>
  <si>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</si>
  <si>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</si>
  <si>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</si>
  <si>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</si>
  <si>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</si>
  <si>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</si>
  <si>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</si>
  <si>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</si>
  <si>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</si>
  <si>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</si>
  <si>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</si>
  <si>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</si>
  <si>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</si>
  <si>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</si>
  <si>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</si>
  <si>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</si>
  <si>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</si>
  <si>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</si>
  <si>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</si>
  <si>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</si>
  <si>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</si>
  <si>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</si>
  <si>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</si>
  <si>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</si>
  <si>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</si>
  <si>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</si>
  <si>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</si>
  <si>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</si>
  <si>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</si>
  <si>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</si>
  <si>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</si>
  <si>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</si>
  <si>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</si>
  <si>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</si>
  <si>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</si>
  <si>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</si>
  <si>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</si>
  <si>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</si>
  <si>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</si>
  <si>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</si>
  <si>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</si>
  <si>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</si>
  <si>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</si>
  <si>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</si>
  <si>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</si>
  <si>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</si>
  <si>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</si>
  <si>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</si>
  <si>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</si>
  <si>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</si>
  <si>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</si>
  <si>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</si>
  <si>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</si>
  <si>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</si>
  <si>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</si>
  <si>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</si>
  <si>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</si>
  <si>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</si>
  <si>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</si>
  <si>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</si>
  <si>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</si>
  <si>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</si>
  <si>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</si>
  <si>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</si>
  <si>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</si>
  <si>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</si>
  <si>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</si>
  <si>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</si>
  <si>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</si>
  <si>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</si>
  <si>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</si>
  <si>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</si>
  <si>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</si>
  <si>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</si>
  <si>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</si>
  <si>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</si>
  <si>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</si>
  <si>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</si>
  <si>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</si>
  <si>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</si>
  <si>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</si>
  <si>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</si>
  <si>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</si>
  <si>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</si>
  <si>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</si>
  <si>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</si>
  <si>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</si>
  <si>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</si>
  <si>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</si>
  <si>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</si>
  <si>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</si>
  <si>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</si>
  <si>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奈良東九条病院</t>
    <phoneticPr fontId="3"/>
  </si>
  <si>
    <t>〒630-8144 奈良市東九条町７５２</t>
    <phoneticPr fontId="3"/>
  </si>
  <si>
    <t>〇</t>
  </si>
  <si>
    <t>医療法人</t>
  </si>
  <si>
    <t>複数の診療科で活用</t>
  </si>
  <si>
    <t>内科</t>
  </si>
  <si>
    <t>整形外科</t>
  </si>
  <si>
    <t>外科</t>
  </si>
  <si>
    <t>ＤＰＣ病院ではない</t>
  </si>
  <si>
    <t>有</t>
  </si>
  <si>
    <t>-</t>
    <phoneticPr fontId="3"/>
  </si>
  <si>
    <t>300</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</si>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</sst>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v>300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v>300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v>300</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v>300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54</v>
      </c>
      <c r="K100" s="237" t="str">
        <f>IF(OR(COUNTIF(L100:L100,"未確認")&gt;0,COUNTIF(L100:L100,"~*")&gt;0),"※","")</f>
        <v/>
      </c>
      <c r="L100" s="258">
        <v>54</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47</v>
      </c>
      <c r="K154" s="264" t="str">
        <f t="shared" si="3"/>
        <v/>
      </c>
      <c r="L154" s="117">
        <v>47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4.5999999999999996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3</v>
      </c>
      <c r="K270" s="81" t="str">
        <f t="shared" si="8"/>
        <v/>
      </c>
      <c r="L270" s="148">
        <v>3</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0.3</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1.4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0.2</v>
      </c>
      <c r="M298" s="148">
        <v>1.6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0.5</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0.2</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299</v>
      </c>
      <c r="K392" s="81" t="str">
        <f t="shared" ref="K392:K397" si="11">IF(OR(COUNTIF(L392:L392,"未確認")&gt;0,COUNTIF(L392:L392,"~*")&gt;0),"※","")</f>
        <v/>
      </c>
      <c r="L392" s="147">
        <v>299</v>
      </c>
    </row>
    <row r="393" spans="1:22" s="83" customFormat="1" ht="34.5" customHeight="1">
      <c r="A393" s="249" t="s">
        <v>773</v>
      </c>
      <c r="B393" s="84"/>
      <c r="C393" s="369"/>
      <c r="D393" s="379"/>
      <c r="E393" s="319" t="s">
        <v>224</v>
      </c>
      <c r="F393" s="320"/>
      <c r="G393" s="320"/>
      <c r="H393" s="321"/>
      <c r="I393" s="342"/>
      <c r="J393" s="140">
        <f t="shared" si="10"/>
        <v>91</v>
      </c>
      <c r="K393" s="81" t="str">
        <f t="shared" si="11"/>
        <v/>
      </c>
      <c r="L393" s="147">
        <v>91</v>
      </c>
    </row>
    <row r="394" spans="1:22" s="83" customFormat="1" ht="34.5" customHeight="1">
      <c r="A394" s="250" t="s">
        <v>774</v>
      </c>
      <c r="B394" s="84"/>
      <c r="C394" s="369"/>
      <c r="D394" s="380"/>
      <c r="E394" s="319" t="s">
        <v>225</v>
      </c>
      <c r="F394" s="320"/>
      <c r="G394" s="320"/>
      <c r="H394" s="321"/>
      <c r="I394" s="342"/>
      <c r="J394" s="140">
        <f t="shared" si="10"/>
        <v>208</v>
      </c>
      <c r="K394" s="81" t="str">
        <f t="shared" si="11"/>
        <v/>
      </c>
      <c r="L394" s="147">
        <v>208</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14626</v>
      </c>
      <c r="K396" s="81" t="str">
        <f t="shared" si="11"/>
        <v/>
      </c>
      <c r="L396" s="147">
        <v>14626</v>
      </c>
    </row>
    <row r="397" spans="1:22" s="83" customFormat="1" ht="34.5" customHeight="1">
      <c r="A397" s="250" t="s">
        <v>777</v>
      </c>
      <c r="B397" s="119"/>
      <c r="C397" s="369"/>
      <c r="D397" s="319" t="s">
        <v>228</v>
      </c>
      <c r="E397" s="320"/>
      <c r="F397" s="320"/>
      <c r="G397" s="320"/>
      <c r="H397" s="321"/>
      <c r="I397" s="343"/>
      <c r="J397" s="140">
        <f t="shared" si="10"/>
        <v>303</v>
      </c>
      <c r="K397" s="81" t="str">
        <f t="shared" si="11"/>
        <v/>
      </c>
      <c r="L397" s="147">
        <v>303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299</v>
      </c>
      <c r="K405" s="81" t="str">
        <f t="shared" ref="K405:K422" si="13">IF(OR(COUNTIF(L405:L405,"未確認")&gt;0,COUNTIF(L405:L405,"~*")&gt;0),"※","")</f>
        <v/>
      </c>
      <c r="L405" s="147">
        <v>299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229</v>
      </c>
      <c r="K407" s="81" t="str">
        <f t="shared" si="13"/>
        <v/>
      </c>
      <c r="L407" s="147">
        <v>229</v>
      </c>
    </row>
    <row r="408" spans="1:22" s="83" customFormat="1" ht="34.5" customHeight="1">
      <c r="A408" s="251" t="s">
        <v>781</v>
      </c>
      <c r="B408" s="119"/>
      <c r="C408" s="368"/>
      <c r="D408" s="368"/>
      <c r="E408" s="319" t="s">
        <v>236</v>
      </c>
      <c r="F408" s="320"/>
      <c r="G408" s="320"/>
      <c r="H408" s="321"/>
      <c r="I408" s="360"/>
      <c r="J408" s="140">
        <f t="shared" si="12"/>
        <v>67</v>
      </c>
      <c r="K408" s="81" t="str">
        <f t="shared" si="13"/>
        <v/>
      </c>
      <c r="L408" s="147">
        <v>67</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304</v>
      </c>
      <c r="K413" s="81" t="str">
        <f t="shared" si="13"/>
        <v/>
      </c>
      <c r="L413" s="147">
        <v>304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250</v>
      </c>
      <c r="K415" s="81" t="str">
        <f t="shared" si="13"/>
        <v/>
      </c>
      <c r="L415" s="147">
        <v>250</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v>
      </c>
      <c r="K420" s="81" t="str">
        <f t="shared" si="13"/>
        <v/>
      </c>
      <c r="L420" s="147">
        <v>10</v>
      </c>
    </row>
    <row r="421" spans="1:22" s="83" customFormat="1" ht="34.5" customHeight="1">
      <c r="A421" s="251" t="s">
        <v>794</v>
      </c>
      <c r="B421" s="119"/>
      <c r="C421" s="368"/>
      <c r="D421" s="368"/>
      <c r="E421" s="319" t="s">
        <v>247</v>
      </c>
      <c r="F421" s="320"/>
      <c r="G421" s="320"/>
      <c r="H421" s="321"/>
      <c r="I421" s="360"/>
      <c r="J421" s="140">
        <f t="shared" si="12"/>
        <v>36</v>
      </c>
      <c r="K421" s="81" t="str">
        <f t="shared" si="13"/>
        <v/>
      </c>
      <c r="L421" s="147">
        <v>36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304</v>
      </c>
      <c r="K430" s="193" t="str">
        <f>IF(OR(COUNTIF(L430:L430,"未確認")&gt;0,COUNTIF(L430:L430,"~*")&gt;0),"※","")</f>
        <v/>
      </c>
      <c r="L430" s="147">
        <v>304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300</v>
      </c>
      <c r="K433" s="193" t="str">
        <f>IF(OR(COUNTIF(L433:L433,"未確認")&gt;0,COUNTIF(L433:L433,"~*")&gt;0),"※","")</f>
        <v/>
      </c>
      <c r="L433" s="147">
        <v>300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158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327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21</v>
      </c>
      <c r="K617" s="201" t="str">
        <f t="shared" si="28"/>
        <v/>
      </c>
      <c r="L617" s="117">
        <v>21</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11</v>
      </c>
      <c r="K633" s="201" t="str">
        <f t="shared" si="30"/>
        <v/>
      </c>
      <c r="L633" s="117">
        <v>11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32</v>
      </c>
      <c r="K646" s="201" t="str">
        <f t="shared" ref="K646:K660" si="32">IF(OR(COUNTIF(L646:L646,"未確認")&gt;0,COUNTIF(L646:L646,"*")&gt;0),"※","")</f>
        <v/>
      </c>
      <c r="L646" s="117">
        <v>32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22</v>
      </c>
      <c r="K650" s="201" t="str">
        <f t="shared" si="32"/>
        <v/>
      </c>
      <c r="L650" s="117">
        <v>22</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12</v>
      </c>
      <c r="K655" s="201" t="str">
        <f t="shared" si="32"/>
        <v/>
      </c>
      <c r="L655" s="117">
        <v>12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8F34BF1-1FFA-4297-997E-2ACA45E639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2019-12-23T00:58:40Z</dcterms:modified>
</cp:coreProperties>
</file>