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D0A1F65-6FB2-494F-8A42-7CD5BA6484BF}"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<sst xmlns="http://schemas.openxmlformats.org/spreadsheetml/2006/main" count="3099" uniqueCount="1052">
  <si>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</si>
  <si>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</si>
  <si>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</si>
  <si>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</si>
  <si>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</si>
  <si>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</si>
  <si>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</si>
  <si>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</si>
  <si>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</si>
  <si>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</si>
  <si>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</si>
  <si>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</si>
  <si>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</si>
  <si>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</si>
  <si>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</si>
  <si>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</si>
  <si>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</si>
  <si>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</si>
  <si>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</si>
  <si>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</si>
  <si>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</si>
  <si>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</si>
  <si>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</si>
  <si>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</si>
  <si>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</si>
  <si>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</si>
  <si>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</si>
  <si>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</si>
  <si>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</si>
  <si>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</si>
  <si>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</si>
  <si>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</si>
  <si>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</si>
  <si>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</si>
  <si>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</si>
  <si>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</si>
  <si>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</si>
  <si>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</si>
  <si>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</si>
  <si>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</si>
  <si>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</si>
  <si>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</si>
  <si>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</si>
  <si>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</si>
  <si>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</si>
  <si>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</si>
  <si>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</si>
  <si>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</si>
  <si>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</si>
  <si>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</si>
  <si>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</si>
  <si>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</si>
  <si>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</si>
  <si>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</si>
  <si>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</si>
  <si>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</si>
  <si>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</si>
  <si>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</si>
  <si>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</si>
  <si>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</si>
  <si>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</si>
  <si>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</si>
  <si>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</si>
  <si>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</si>
  <si>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</si>
  <si>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</si>
  <si>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</si>
  <si>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</si>
  <si>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</si>
  <si>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</si>
  <si>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</si>
  <si>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</si>
  <si>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</si>
  <si>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</si>
  <si>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</si>
  <si>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</si>
  <si>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</si>
  <si>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</si>
  <si>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</si>
  <si>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</si>
  <si>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</si>
  <si>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</si>
  <si>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</si>
  <si>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</si>
  <si>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</si>
  <si>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</si>
  <si>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</si>
  <si>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</si>
  <si>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</si>
  <si>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</si>
  <si>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</si>
  <si>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</si>
  <si>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</si>
  <si>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</si>
  <si>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</si>
  <si>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</si>
  <si>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</si>
  <si>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</si>
  <si>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</si>
  <si>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</si>
  <si>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</si>
  <si>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</si>
  <si>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</si>
  <si>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</si>
  <si>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</si>
  <si>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</si>
  <si>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</si>
  <si>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</si>
  <si>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</si>
  <si>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</si>
  <si>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</si>
  <si>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</si>
  <si>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</si>
  <si>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</si>
  <si>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</si>
  <si>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</si>
  <si>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</si>
  <si>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</si>
  <si>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</si>
  <si>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</si>
  <si>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</si>
  <si>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</si>
  <si>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</si>
  <si>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</si>
  <si>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</si>
  <si>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</si>
  <si>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</si>
  <si>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</si>
  <si>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</si>
  <si>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</si>
  <si>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</si>
  <si>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</si>
  <si>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</si>
  <si>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</si>
  <si>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</si>
  <si>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</si>
  <si>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</si>
  <si>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</si>
  <si>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</si>
  <si>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</si>
  <si>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</si>
  <si>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</si>
  <si>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</si>
  <si>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</si>
  <si>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</si>
  <si>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</si>
  <si>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</si>
  <si>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</si>
  <si>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</si>
  <si>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</si>
  <si>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</si>
  <si>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</si>
  <si>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</si>
  <si>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</si>
  <si>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</si>
  <si>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</si>
  <si>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</si>
  <si>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</si>
  <si>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</si>
  <si>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</si>
  <si>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</si>
  <si>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</si>
  <si>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</si>
  <si>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</si>
  <si>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</si>
  <si>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</si>
  <si>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</si>
  <si>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</si>
  <si>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</si>
  <si>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</si>
  <si>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</si>
  <si>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</si>
  <si>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</si>
  <si>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</si>
  <si>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</si>
  <si>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</si>
  <si>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</si>
  <si>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</si>
  <si>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</si>
  <si>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</si>
  <si>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</si>
  <si>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</si>
  <si>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</si>
  <si>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</si>
  <si>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</si>
  <si>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</si>
  <si>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</si>
  <si>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</si>
  <si>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</si>
  <si>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</si>
  <si>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</si>
  <si>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</si>
  <si>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</si>
  <si>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</si>
  <si>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</si>
  <si>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</si>
  <si>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</si>
  <si>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</si>
  <si>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</si>
  <si>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</si>
  <si>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</si>
  <si>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</si>
  <si>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</si>
  <si>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</si>
  <si>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</si>
  <si>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</si>
  <si>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</si>
  <si>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</si>
  <si>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</si>
  <si>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</si>
  <si>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</si>
  <si>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</si>
  <si>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</si>
  <si>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</si>
  <si>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</si>
  <si>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</si>
  <si>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</si>
  <si>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</si>
  <si>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</si>
  <si>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</si>
  <si>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</si>
  <si>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</si>
  <si>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</si>
  <si>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</si>
  <si>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</si>
  <si>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</si>
  <si>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</si>
  <si>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</si>
  <si>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</si>
  <si>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</si>
  <si>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</si>
  <si>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</si>
  <si>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</si>
  <si>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</si>
  <si>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</si>
  <si>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</si>
  <si>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</si>
  <si>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</si>
  <si>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</si>
  <si>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</si>
  <si>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</si>
  <si>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</si>
  <si>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</si>
  <si>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</si>
  <si>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</si>
  <si>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</si>
  <si>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</si>
  <si>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</si>
  <si>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</si>
  <si>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</si>
  <si>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</si>
  <si>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</si>
  <si>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</si>
  <si>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</si>
  <si>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</si>
  <si>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</si>
  <si>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</si>
  <si>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</si>
  <si>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</si>
  <si>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</si>
  <si>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</si>
  <si>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</si>
  <si>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</si>
  <si>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</si>
  <si>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</si>
  <si>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</si>
  <si>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</si>
  <si>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</si>
  <si>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</si>
  <si>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</si>
  <si>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</si>
  <si>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</si>
  <si>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</si>
  <si>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</si>
  <si>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</si>
  <si>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</si>
  <si>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</si>
  <si>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</si>
  <si>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</si>
  <si>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</si>
  <si>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</si>
  <si>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</si>
  <si>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</si>
  <si>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</si>
  <si>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</si>
  <si>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</si>
  <si>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</si>
  <si>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</si>
  <si>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</si>
  <si>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</si>
  <si>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</si>
  <si>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</si>
  <si>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</si>
  <si>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</si>
  <si>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</si>
  <si>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</si>
  <si>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</si>
  <si>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</si>
  <si>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</si>
  <si>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</si>
  <si>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</si>
  <si>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</si>
  <si>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</si>
  <si>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</si>
  <si>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</si>
  <si>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</si>
  <si>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</si>
  <si>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</si>
  <si>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</si>
  <si>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</si>
  <si>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</si>
  <si>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</si>
  <si>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</si>
  <si>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</si>
  <si>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</si>
  <si>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</si>
  <si>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</si>
  <si>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</si>
  <si>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</si>
  <si>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</si>
  <si>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</si>
  <si>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</si>
  <si>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</si>
  <si>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</si>
  <si>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</si>
  <si>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</si>
  <si>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</si>
  <si>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</si>
  <si>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</si>
  <si>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</si>
  <si>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</si>
  <si>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</si>
  <si>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</si>
  <si>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</si>
  <si>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</si>
  <si>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</si>
  <si>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</si>
  <si>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</si>
  <si>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</si>
  <si>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</si>
  <si>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</si>
  <si>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</si>
  <si>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</si>
  <si>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</si>
  <si>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</si>
  <si>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</si>
  <si>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</si>
  <si>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</si>
  <si>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</si>
  <si>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</si>
  <si>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</si>
  <si>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</si>
  <si>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</si>
  <si>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</si>
  <si>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</si>
  <si>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</si>
  <si>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</si>
  <si>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</si>
  <si>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</si>
  <si>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</si>
  <si>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</si>
  <si>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</si>
  <si>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</si>
  <si>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</si>
  <si>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</si>
  <si>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</si>
  <si>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</si>
  <si>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</si>
  <si>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</si>
  <si>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</si>
  <si>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</si>
  <si>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</si>
  <si>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</si>
  <si>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</si>
  <si>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</si>
  <si>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</si>
  <si>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</si>
  <si>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</si>
  <si>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</si>
  <si>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</si>
  <si>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</si>
  <si>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</si>
  <si>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</si>
  <si>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</si>
  <si>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</si>
  <si>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</si>
  <si>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</si>
  <si>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</si>
  <si>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</si>
  <si>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</si>
  <si>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</si>
  <si>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</si>
  <si>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</si>
  <si>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</si>
  <si>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</si>
  <si>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</si>
  <si>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</si>
  <si>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</si>
  <si>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</si>
  <si>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</si>
  <si>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</si>
  <si>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</si>
  <si>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</si>
  <si>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</si>
  <si>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</si>
  <si>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</si>
  <si>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</si>
  <si>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</si>
  <si>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</si>
  <si>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</si>
  <si>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</si>
  <si>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</si>
  <si>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</si>
  <si>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</si>
  <si>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</si>
  <si>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</si>
  <si>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</si>
  <si>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</si>
  <si>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</si>
  <si>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</si>
  <si>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</si>
  <si>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</si>
  <si>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</si>
  <si>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</si>
  <si>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</si>
  <si>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</si>
  <si>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</si>
  <si>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</si>
  <si>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</si>
  <si>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</si>
  <si>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</si>
  <si>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</si>
  <si>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</si>
  <si>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</si>
  <si>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</si>
  <si>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</si>
  <si>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</si>
  <si>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</si>
  <si>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</si>
  <si>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</si>
  <si>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</si>
  <si>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</si>
  <si>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</si>
  <si>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</si>
  <si>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</si>
  <si>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</si>
  <si>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</si>
  <si>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</si>
  <si>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</si>
  <si>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</si>
  <si>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</si>
  <si>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</si>
  <si>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</si>
  <si>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</si>
  <si>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</si>
  <si>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</si>
  <si>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</si>
  <si>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</si>
  <si>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</si>
  <si>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</si>
  <si>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</si>
  <si>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</si>
  <si>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</si>
  <si>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</si>
  <si>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</si>
  <si>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</si>
  <si>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</si>
  <si>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</si>
  <si>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</si>
  <si>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</si>
  <si>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</si>
  <si>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</si>
  <si>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</si>
  <si>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</si>
  <si>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</si>
  <si>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</si>
  <si>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</si>
  <si>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</si>
  <si>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</si>
  <si>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</si>
  <si>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</si>
  <si>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</si>
  <si>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</si>
  <si>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</si>
  <si>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</si>
  <si>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</si>
  <si>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</si>
  <si>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</si>
  <si>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</si>
  <si>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</si>
  <si>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</si>
  <si>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</si>
  <si>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</si>
  <si>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</si>
  <si>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</si>
  <si>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</si>
  <si>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</si>
  <si>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</si>
  <si>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</si>
  <si>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</si>
  <si>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</si>
  <si>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</si>
  <si>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</si>
  <si>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</si>
  <si>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</si>
  <si>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</si>
  <si>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</si>
  <si>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</si>
  <si>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</si>
  <si>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</si>
  <si>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</si>
  <si>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</si>
  <si>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</si>
  <si>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</si>
  <si>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</si>
  <si>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</si>
  <si>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</si>
  <si>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</si>
  <si>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</si>
  <si>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</si>
  <si>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</si>
  <si>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</si>
  <si>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</si>
  <si>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</si>
  <si>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</si>
  <si>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</si>
  <si>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</si>
  <si>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</si>
  <si>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</si>
  <si>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</si>
  <si>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</si>
  <si>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</si>
  <si>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</si>
  <si>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</si>
  <si>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</si>
  <si>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</si>
  <si>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</si>
  <si>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</si>
  <si>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</si>
  <si>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</si>
  <si>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</si>
  <si>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</si>
  <si>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</si>
  <si>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</si>
  <si>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</si>
  <si>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</si>
  <si>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</si>
  <si>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</si>
  <si>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</si>
  <si>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</si>
  <si>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</si>
  <si>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</si>
  <si>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</si>
  <si>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</si>
  <si>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</si>
  <si>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</si>
  <si>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</si>
  <si>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</si>
  <si>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</si>
  <si>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</si>
  <si>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</si>
  <si>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</si>
  <si>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</si>
  <si>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</si>
  <si>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</si>
  <si>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</si>
  <si>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</si>
  <si>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</si>
  <si>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</si>
  <si>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</si>
  <si>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</si>
  <si>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</si>
  <si>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</si>
  <si>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</si>
  <si>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</si>
  <si>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</si>
  <si>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</si>
  <si>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</si>
  <si>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</si>
  <si>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</si>
  <si>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</si>
  <si>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</si>
  <si>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</si>
  <si>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</si>
  <si>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</si>
  <si>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</si>
  <si>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</si>
  <si>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</si>
  <si>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</si>
  <si>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</si>
  <si>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</si>
  <si>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</si>
  <si>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</si>
  <si>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</si>
  <si>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</si>
  <si>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</si>
  <si>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</si>
  <si>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</si>
  <si>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</si>
  <si>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</si>
  <si>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</si>
  <si>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</si>
  <si>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</si>
  <si>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</si>
  <si>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</si>
  <si>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</si>
  <si>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</si>
  <si>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</si>
  <si>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</si>
  <si>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</si>
  <si>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</si>
  <si>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</si>
  <si>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</si>
  <si>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</si>
  <si>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</si>
  <si>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</si>
  <si>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</si>
  <si>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</si>
  <si>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</si>
  <si>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</si>
  <si>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</si>
  <si>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</si>
  <si>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</si>
  <si>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</si>
  <si>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</si>
  <si>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</si>
  <si>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</si>
  <si>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</si>
  <si>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</si>
  <si>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</si>
  <si>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</si>
  <si>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</si>
  <si>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</si>
  <si>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</si>
  <si>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</si>
  <si>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</si>
  <si>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</si>
  <si>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</si>
  <si>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</si>
  <si>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</si>
  <si>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</si>
  <si>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</si>
  <si>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</si>
  <si>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</si>
  <si>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</si>
  <si>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</si>
  <si>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</si>
  <si>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</si>
  <si>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</si>
  <si>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</si>
  <si>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</si>
  <si>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</si>
  <si>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</si>
  <si>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</si>
  <si>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</si>
  <si>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</si>
  <si>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</si>
  <si>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</si>
  <si>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</si>
  <si>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</si>
  <si>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</si>
  <si>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</si>
  <si>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</si>
  <si>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</si>
  <si>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</si>
  <si>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</si>
  <si>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</si>
  <si>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</si>
  <si>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</si>
  <si>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</si>
  <si>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</si>
  <si>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</si>
  <si>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</si>
  <si>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</si>
  <si>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</si>
  <si>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</si>
  <si>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</si>
  <si>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</si>
  <si>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</si>
  <si>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</si>
  <si>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</si>
  <si>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</si>
  <si>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</si>
  <si>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</si>
  <si>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</si>
  <si>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</si>
  <si>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</si>
  <si>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</si>
  <si>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</si>
  <si>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</si>
  <si>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</si>
  <si>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</si>
  <si>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</si>
  <si>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</si>
  <si>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</si>
  <si>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</si>
  <si>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</si>
  <si>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</si>
  <si>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</si>
  <si>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</si>
  <si>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</si>
  <si>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</si>
  <si>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</si>
  <si>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</si>
  <si>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</si>
  <si>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</si>
  <si>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</si>
  <si>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</si>
  <si>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</si>
  <si>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</si>
  <si>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</si>
  <si>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</si>
  <si>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</si>
  <si>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</si>
  <si>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</si>
  <si>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</si>
  <si>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</si>
  <si>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</si>
  <si>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</si>
  <si>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</si>
  <si>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</si>
  <si>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</si>
  <si>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</si>
  <si>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</si>
  <si>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</si>
  <si>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</si>
  <si>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</si>
  <si>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</si>
  <si>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</si>
  <si>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</si>
  <si>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</si>
  <si>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</si>
  <si>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</si>
  <si>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</si>
  <si>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</si>
  <si>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</si>
  <si>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</si>
  <si>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</si>
  <si>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</si>
  <si>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</si>
  <si>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</si>
  <si>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</si>
  <si>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</si>
  <si>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</si>
  <si>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</si>
  <si>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</si>
  <si>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</si>
  <si>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</si>
  <si>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</si>
  <si>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</si>
  <si>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</si>
  <si>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</si>
  <si>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</si>
  <si>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</si>
  <si>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</si>
  <si>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</si>
  <si>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</si>
  <si>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</si>
  <si>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</si>
  <si>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</si>
  <si>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</si>
  <si>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</si>
  <si>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</si>
  <si>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</si>
  <si>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</si>
  <si>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</si>
  <si>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</si>
  <si>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</si>
  <si>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</si>
  <si>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</si>
  <si>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</si>
  <si>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</si>
  <si>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</si>
  <si>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</si>
  <si>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</si>
  <si>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</si>
  <si>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</si>
  <si>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</si>
  <si>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</si>
  <si>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</si>
  <si>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</si>
  <si>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</si>
  <si>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</si>
  <si>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</si>
  <si>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</si>
  <si>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</si>
  <si>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</si>
  <si>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</si>
  <si>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</si>
  <si>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</si>
  <si>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</si>
  <si>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</si>
  <si>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</si>
  <si>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</si>
  <si>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</si>
  <si>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</si>
  <si>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</si>
  <si>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</si>
  <si>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</si>
  <si>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</si>
  <si>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</si>
  <si>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</si>
  <si>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</si>
  <si>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</si>
  <si>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</si>
  <si>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</si>
  <si>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</si>
  <si>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</si>
  <si>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</si>
  <si>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</si>
  <si>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</si>
  <si>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</si>
  <si>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</si>
  <si>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</si>
  <si>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</si>
  <si>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</si>
  <si>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</si>
  <si>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</si>
  <si>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</si>
  <si>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</si>
  <si>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</si>
  <si>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</si>
  <si>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</si>
  <si>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</si>
  <si>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</si>
  <si>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</si>
  <si>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</si>
  <si>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</si>
  <si>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</si>
  <si>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</si>
  <si>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</si>
  <si>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</si>
  <si>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</si>
  <si>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</si>
  <si>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</si>
  <si>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</si>
  <si>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</si>
  <si>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</si>
  <si>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</si>
  <si>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</si>
  <si>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</si>
  <si>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</si>
  <si>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</si>
  <si>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</si>
  <si>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</si>
  <si>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</si>
  <si>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</si>
  <si>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</si>
  <si>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</si>
  <si>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</si>
  <si>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</si>
  <si>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</si>
  <si>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</si>
  <si>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</si>
  <si>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</si>
  <si>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</si>
  <si>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</si>
  <si>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</si>
  <si>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</si>
  <si>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</si>
  <si>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</si>
  <si>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</si>
  <si>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</si>
  <si>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</si>
  <si>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</si>
  <si>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</si>
  <si>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</si>
  <si>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</si>
  <si>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</si>
  <si>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</si>
  <si>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</si>
  <si>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</si>
  <si>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</si>
  <si>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</si>
  <si>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</si>
  <si>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</si>
  <si>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</si>
  <si>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</si>
  <si>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</si>
  <si>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</si>
  <si>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</si>
  <si>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</si>
  <si>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</si>
  <si>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</si>
  <si>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</si>
  <si>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</si>
  <si>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</si>
  <si>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</si>
  <si>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</si>
  <si>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</si>
  <si>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</si>
  <si>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</si>
  <si>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</si>
  <si>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</si>
  <si>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</si>
  <si>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</si>
  <si>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</si>
  <si>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</si>
  <si>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</si>
  <si>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</si>
  <si>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</si>
  <si>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</si>
  <si>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</si>
  <si>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</si>
  <si>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</si>
  <si>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</si>
  <si>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</si>
  <si>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</si>
  <si>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</si>
  <si>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</si>
  <si>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</si>
  <si>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</si>
  <si>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</si>
  <si>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</si>
  <si>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</si>
  <si>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</si>
  <si>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</si>
  <si>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</si>
  <si>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</si>
  <si>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</si>
  <si>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</si>
  <si>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</si>
  <si>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</si>
  <si>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</si>
  <si>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</si>
  <si>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</si>
  <si>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</si>
  <si>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</si>
  <si>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</si>
  <si>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</si>
  <si>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</si>
  <si>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</si>
  <si>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</si>
  <si>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</si>
  <si>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</si>
  <si>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</si>
  <si>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</si>
  <si>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</si>
  <si>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</si>
  <si>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</si>
  <si>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</si>
  <si>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</si>
  <si>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</si>
  <si>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</si>
  <si>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</si>
  <si>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</si>
  <si>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</si>
  <si>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</si>
  <si>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</si>
  <si>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</si>
  <si>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</si>
  <si>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</si>
  <si>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</si>
  <si>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</si>
  <si>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</si>
  <si>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</si>
  <si>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</si>
  <si>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</si>
  <si>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</si>
  <si>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</si>
  <si>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</si>
  <si>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</si>
  <si>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</si>
  <si>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</si>
  <si>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</si>
  <si>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</si>
  <si>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</si>
  <si>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</si>
  <si>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</si>
  <si>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</si>
  <si>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</si>
  <si>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</si>
  <si>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</si>
  <si>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</si>
  <si>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</si>
  <si>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</si>
  <si>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</si>
  <si>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</si>
  <si>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</si>
  <si>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</si>
  <si>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</si>
  <si>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</si>
  <si>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</si>
  <si>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</si>
  <si>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</si>
  <si>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</si>
  <si>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</si>
  <si>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</si>
  <si>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</si>
  <si>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</si>
  <si>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</si>
  <si>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</si>
  <si>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</si>
  <si>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</si>
  <si>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</si>
  <si>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</si>
  <si>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</si>
  <si>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</si>
  <si>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</si>
  <si>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</si>
  <si>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</si>
  <si>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</si>
  <si>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</si>
  <si>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</si>
  <si>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</si>
  <si>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</si>
  <si>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</si>
  <si>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</si>
  <si>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</si>
  <si>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</si>
  <si>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</si>
  <si>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</si>
  <si>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</si>
  <si>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</si>
  <si>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</si>
  <si>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</si>
  <si>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</si>
  <si>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</si>
  <si>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</si>
  <si>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</si>
  <si>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</si>
  <si>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</si>
  <si>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</si>
  <si>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</si>
  <si>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</si>
  <si>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</si>
  <si>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</si>
  <si>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</si>
  <si>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</si>
  <si>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</si>
  <si>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</si>
  <si>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</si>
  <si>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</si>
  <si>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</si>
  <si>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</si>
  <si>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</si>
  <si>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</si>
  <si>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奈良西部病院</t>
    <phoneticPr fontId="3"/>
  </si>
  <si>
    <t>〒631-0061 奈良市三碓町２１４３番地の１</t>
    <phoneticPr fontId="3"/>
  </si>
  <si>
    <t>〇</t>
  </si>
  <si>
    <t>医療法人</t>
  </si>
  <si>
    <t>複数の診療科で活用</t>
  </si>
  <si>
    <t>内科</t>
  </si>
  <si>
    <t>整形外科</t>
  </si>
  <si>
    <t>神経内科</t>
  </si>
  <si>
    <t>ＤＰＣ病院ではない</t>
  </si>
  <si>
    <t>有</t>
  </si>
  <si>
    <t>看護必要度Ⅱ</t>
    <phoneticPr fontId="3"/>
  </si>
  <si>
    <t>第１病棟（一般病棟）</t>
  </si>
  <si>
    <t>急性期機能</t>
  </si>
  <si>
    <t>第２病棟（障害者施設等入院基本料）</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</si>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</sst>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08&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52">
      <c r="A89" s="243"/>
      <c r="B89" s="18"/>
      <c r="C89" s="62"/>
      <c r="D89" s="3"/>
      <c r="E89" s="3"/>
      <c r="F89" s="3"/>
      <c r="G89" s="3"/>
      <c r="H89" s="287"/>
      <c r="I89" s="287"/>
      <c r="J89" s="64" t="s">
        <v>35</v>
      </c>
      <c r="K89" s="65"/>
      <c r="L89" s="262" t="s">
        <v>1048</v>
      </c>
      <c r="M89" s="262" t="s">
        <v>1050</v>
      </c>
    </row>
    <row r="90" spans="1:22" s="21" customFormat="1">
      <c r="A90" s="243"/>
      <c r="B90" s="1"/>
      <c r="C90" s="3"/>
      <c r="D90" s="3"/>
      <c r="E90" s="3"/>
      <c r="F90" s="3"/>
      <c r="G90" s="3"/>
      <c r="H90" s="287"/>
      <c r="I90" s="67" t="s">
        <v>36</v>
      </c>
      <c r="J90" s="68"/>
      <c r="K90" s="69"/>
      <c r="L90" s="262" t="s">
        <v>1049</v>
      </c>
      <c r="M90" s="262" t="s">
        <v>1051</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1051</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117</v>
      </c>
      <c r="K99" s="237" t="str">
        <f>IF(OR(COUNTIF(L99:M99,"未確認")&gt;0,COUNTIF(L99:M99,"~*")&gt;0),"※","")</f>
        <v/>
      </c>
      <c r="L99" s="258">
        <v>59</v>
      </c>
      <c r="M99" s="258">
        <v>58</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117</v>
      </c>
      <c r="K101" s="237" t="str">
        <f>IF(OR(COUNTIF(L101:M101,"未確認")&gt;0,COUNTIF(L101:M101,"~*")&gt;0),"※","")</f>
        <v/>
      </c>
      <c r="L101" s="258">
        <v>59</v>
      </c>
      <c r="M101" s="258">
        <v>58</v>
      </c>
    </row>
    <row r="102" spans="1:22" s="83" customFormat="1" ht="34.5" customHeight="1">
      <c r="A102" s="244" t="s">
        <v>610</v>
      </c>
      <c r="B102" s="84"/>
      <c r="C102" s="377"/>
      <c r="D102" s="379"/>
      <c r="E102" s="317" t="s">
        <v>612</v>
      </c>
      <c r="F102" s="318"/>
      <c r="G102" s="318"/>
      <c r="H102" s="319"/>
      <c r="I102" s="420"/>
      <c r="J102" s="256">
        <f t="shared" si="0"/>
        <v>117</v>
      </c>
      <c r="K102" s="237" t="str">
        <f t="shared" ref="K102:K111" si="1">IF(OR(COUNTIF(L101:M101,"未確認")&gt;0,COUNTIF(L101:M101,"~*")&gt;0),"※","")</f>
        <v/>
      </c>
      <c r="L102" s="258">
        <v>59</v>
      </c>
      <c r="M102" s="258">
        <v>58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1044</v>
      </c>
    </row>
    <row r="122" spans="1:22" s="83" customFormat="1" ht="40.5" customHeight="1">
      <c r="A122" s="244" t="s">
        <v>619</v>
      </c>
      <c r="B122" s="1"/>
      <c r="C122" s="295"/>
      <c r="D122" s="297"/>
      <c r="E122" s="396"/>
      <c r="F122" s="418"/>
      <c r="G122" s="418"/>
      <c r="H122" s="397"/>
      <c r="I122" s="354"/>
      <c r="J122" s="101"/>
      <c r="K122" s="102"/>
      <c r="L122" s="98" t="s">
        <v>1043</v>
      </c>
      <c r="M122" s="98" t="s">
        <v>1042</v>
      </c>
    </row>
    <row r="123" spans="1:22" s="83" customFormat="1" ht="40.5" customHeight="1">
      <c r="A123" s="244" t="s">
        <v>620</v>
      </c>
      <c r="B123" s="1"/>
      <c r="C123" s="289"/>
      <c r="D123" s="290"/>
      <c r="E123" s="377"/>
      <c r="F123" s="378"/>
      <c r="G123" s="378"/>
      <c r="H123" s="379"/>
      <c r="I123" s="341"/>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535</v>
      </c>
    </row>
    <row r="132" spans="1:22" s="83" customFormat="1" ht="34.5" customHeight="1">
      <c r="A132" s="244" t="s">
        <v>621</v>
      </c>
      <c r="B132" s="84"/>
      <c r="C132" s="295"/>
      <c r="D132" s="297"/>
      <c r="E132" s="320" t="s">
        <v>58</v>
      </c>
      <c r="F132" s="321"/>
      <c r="G132" s="321"/>
      <c r="H132" s="322"/>
      <c r="I132" s="389"/>
      <c r="J132" s="101"/>
      <c r="K132" s="102"/>
      <c r="L132" s="82">
        <v>59</v>
      </c>
      <c r="M132" s="82">
        <v>58</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8</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55</v>
      </c>
      <c r="K150" s="264" t="str">
        <f t="shared" si="3"/>
        <v/>
      </c>
      <c r="L150" s="117">
        <v>55</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55</v>
      </c>
      <c r="K167" s="264" t="str">
        <f t="shared" si="3"/>
        <v/>
      </c>
      <c r="L167" s="117">
        <v>0</v>
      </c>
      <c r="M167" s="117">
        <v>55</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10</v>
      </c>
      <c r="K205" s="264" t="str">
        <f t="shared" si="5"/>
        <v/>
      </c>
      <c r="L205" s="117">
        <v>10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1051</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1051</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1.45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35</v>
      </c>
      <c r="K269" s="81" t="str">
        <f t="shared" si="8"/>
        <v/>
      </c>
      <c r="L269" s="147">
        <v>17</v>
      </c>
      <c r="M269" s="147">
        <v>18</v>
      </c>
    </row>
    <row r="270" spans="1:22" s="83" customFormat="1" ht="34.5" customHeight="1">
      <c r="A270" s="249" t="s">
        <v>725</v>
      </c>
      <c r="B270" s="120"/>
      <c r="C270" s="371"/>
      <c r="D270" s="371"/>
      <c r="E270" s="371"/>
      <c r="F270" s="371"/>
      <c r="G270" s="371" t="s">
        <v>148</v>
      </c>
      <c r="H270" s="371"/>
      <c r="I270" s="404"/>
      <c r="J270" s="266">
        <f t="shared" si="9"/>
        <v>15.200000000000001</v>
      </c>
      <c r="K270" s="81" t="str">
        <f t="shared" si="8"/>
        <v/>
      </c>
      <c r="L270" s="148">
        <v>5.4</v>
      </c>
      <c r="M270" s="148">
        <v>9.8000000000000007</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1</v>
      </c>
      <c r="M271" s="147">
        <v>5</v>
      </c>
    </row>
    <row r="272" spans="1:22" s="83" customFormat="1" ht="34.5" customHeight="1">
      <c r="A272" s="249" t="s">
        <v>726</v>
      </c>
      <c r="B272" s="120"/>
      <c r="C272" s="372"/>
      <c r="D272" s="372"/>
      <c r="E272" s="372"/>
      <c r="F272" s="372"/>
      <c r="G272" s="371" t="s">
        <v>148</v>
      </c>
      <c r="H272" s="371"/>
      <c r="I272" s="404"/>
      <c r="J272" s="266">
        <f t="shared" si="9"/>
        <v>3.4</v>
      </c>
      <c r="K272" s="81" t="str">
        <f t="shared" si="8"/>
        <v/>
      </c>
      <c r="L272" s="148">
        <v>2.4</v>
      </c>
      <c r="M272" s="148">
        <v>1</v>
      </c>
    </row>
    <row r="273" spans="1:13" s="83" customFormat="1" ht="34.5" customHeight="1">
      <c r="A273" s="249" t="s">
        <v>727</v>
      </c>
      <c r="B273" s="120"/>
      <c r="C273" s="371" t="s">
        <v>152</v>
      </c>
      <c r="D273" s="372"/>
      <c r="E273" s="372"/>
      <c r="F273" s="372"/>
      <c r="G273" s="371" t="s">
        <v>146</v>
      </c>
      <c r="H273" s="371"/>
      <c r="I273" s="404"/>
      <c r="J273" s="266">
        <f t="shared" si="9"/>
        <v>16</v>
      </c>
      <c r="K273" s="81" t="str">
        <f t="shared" si="8"/>
        <v/>
      </c>
      <c r="L273" s="147">
        <v>9</v>
      </c>
      <c r="M273" s="147">
        <v>7</v>
      </c>
    </row>
    <row r="274" spans="1:13" s="83" customFormat="1" ht="34.5" customHeight="1">
      <c r="A274" s="249" t="s">
        <v>727</v>
      </c>
      <c r="B274" s="120"/>
      <c r="C274" s="372"/>
      <c r="D274" s="372"/>
      <c r="E274" s="372"/>
      <c r="F274" s="372"/>
      <c r="G274" s="371" t="s">
        <v>148</v>
      </c>
      <c r="H274" s="371"/>
      <c r="I274" s="404"/>
      <c r="J274" s="266">
        <f t="shared" si="9"/>
        <v>3.3600000000000003</v>
      </c>
      <c r="K274" s="81" t="str">
        <f t="shared" si="8"/>
        <v/>
      </c>
      <c r="L274" s="148">
        <v>1.76</v>
      </c>
      <c r="M274" s="148">
        <v>1.6</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5</v>
      </c>
      <c r="K277" s="81" t="str">
        <f t="shared" si="8"/>
        <v/>
      </c>
      <c r="L277" s="147">
        <v>3</v>
      </c>
      <c r="M277" s="147">
        <v>2</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2</v>
      </c>
      <c r="K279" s="81" t="str">
        <f t="shared" si="8"/>
        <v/>
      </c>
      <c r="L279" s="147">
        <v>1</v>
      </c>
      <c r="M279" s="147">
        <v>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3</v>
      </c>
      <c r="K281" s="81" t="str">
        <f t="shared" si="8"/>
        <v/>
      </c>
      <c r="L281" s="147">
        <v>1</v>
      </c>
      <c r="M281" s="147">
        <v>2</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3</v>
      </c>
      <c r="K283" s="81" t="str">
        <f t="shared" si="8"/>
        <v/>
      </c>
      <c r="L283" s="147">
        <v>2</v>
      </c>
      <c r="M283" s="147">
        <v>1</v>
      </c>
    </row>
    <row r="284" spans="1:13" s="83" customFormat="1" ht="34.5" customHeight="1">
      <c r="A284" s="249" t="s">
        <v>732</v>
      </c>
      <c r="B284" s="84"/>
      <c r="C284" s="372"/>
      <c r="D284" s="372"/>
      <c r="E284" s="372"/>
      <c r="F284" s="372"/>
      <c r="G284" s="371" t="s">
        <v>148</v>
      </c>
      <c r="H284" s="371"/>
      <c r="I284" s="404"/>
      <c r="J284" s="266">
        <f t="shared" si="9"/>
        <v>1</v>
      </c>
      <c r="K284" s="81" t="str">
        <f t="shared" si="8"/>
        <v/>
      </c>
      <c r="L284" s="148">
        <v>0</v>
      </c>
      <c r="M284" s="148">
        <v>1</v>
      </c>
    </row>
    <row r="285" spans="1:13" s="83" customFormat="1" ht="34.5" customHeight="1">
      <c r="A285" s="244" t="s">
        <v>733</v>
      </c>
      <c r="B285" s="84"/>
      <c r="C285" s="371" t="s">
        <v>158</v>
      </c>
      <c r="D285" s="374"/>
      <c r="E285" s="374"/>
      <c r="F285" s="374"/>
      <c r="G285" s="371" t="s">
        <v>146</v>
      </c>
      <c r="H285" s="371"/>
      <c r="I285" s="404"/>
      <c r="J285" s="266">
        <v>7</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1.87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1.1000000000000001</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2</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row>
    <row r="368" spans="1:22" s="118" customFormat="1" ht="20.25" customHeight="1">
      <c r="A368" s="243"/>
      <c r="B368" s="1"/>
      <c r="C368" s="3"/>
      <c r="D368" s="3"/>
      <c r="E368" s="3"/>
      <c r="F368" s="3"/>
      <c r="G368" s="3"/>
      <c r="H368" s="287"/>
      <c r="I368" s="67" t="s">
        <v>36</v>
      </c>
      <c r="J368" s="170"/>
      <c r="K368" s="79"/>
      <c r="L368" s="137" t="s">
        <v>1049</v>
      </c>
      <c r="M368" s="137" t="s">
        <v>1051</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769</v>
      </c>
      <c r="K392" s="81" t="str">
        <f t="shared" ref="K392:K397" si="12">IF(OR(COUNTIF(L392:M392,"未確認")&gt;0,COUNTIF(L392:M392,"~*")&gt;0),"※","")</f>
        <v/>
      </c>
      <c r="L392" s="147">
        <v>727</v>
      </c>
      <c r="M392" s="147">
        <v>42</v>
      </c>
    </row>
    <row r="393" spans="1:22" s="83" customFormat="1" ht="34.5" customHeight="1">
      <c r="A393" s="249" t="s">
        <v>773</v>
      </c>
      <c r="B393" s="84"/>
      <c r="C393" s="370"/>
      <c r="D393" s="380"/>
      <c r="E393" s="320" t="s">
        <v>224</v>
      </c>
      <c r="F393" s="321"/>
      <c r="G393" s="321"/>
      <c r="H393" s="322"/>
      <c r="I393" s="343"/>
      <c r="J393" s="140">
        <f t="shared" si="11"/>
        <v>221</v>
      </c>
      <c r="K393" s="81" t="str">
        <f t="shared" si="12"/>
        <v/>
      </c>
      <c r="L393" s="147">
        <v>179</v>
      </c>
      <c r="M393" s="147">
        <v>42</v>
      </c>
    </row>
    <row r="394" spans="1:22" s="83" customFormat="1" ht="34.5" customHeight="1">
      <c r="A394" s="250" t="s">
        <v>774</v>
      </c>
      <c r="B394" s="84"/>
      <c r="C394" s="370"/>
      <c r="D394" s="381"/>
      <c r="E394" s="320" t="s">
        <v>225</v>
      </c>
      <c r="F394" s="321"/>
      <c r="G394" s="321"/>
      <c r="H394" s="322"/>
      <c r="I394" s="343"/>
      <c r="J394" s="140">
        <f t="shared" si="11"/>
        <v>250</v>
      </c>
      <c r="K394" s="81" t="str">
        <f t="shared" si="12"/>
        <v/>
      </c>
      <c r="L394" s="147">
        <v>250</v>
      </c>
      <c r="M394" s="147">
        <v>0</v>
      </c>
    </row>
    <row r="395" spans="1:22" s="83" customFormat="1" ht="34.5" customHeight="1">
      <c r="A395" s="250" t="s">
        <v>775</v>
      </c>
      <c r="B395" s="84"/>
      <c r="C395" s="370"/>
      <c r="D395" s="382"/>
      <c r="E395" s="320" t="s">
        <v>226</v>
      </c>
      <c r="F395" s="321"/>
      <c r="G395" s="321"/>
      <c r="H395" s="322"/>
      <c r="I395" s="343"/>
      <c r="J395" s="140">
        <f t="shared" si="11"/>
        <v>298</v>
      </c>
      <c r="K395" s="81" t="str">
        <f t="shared" si="12"/>
        <v/>
      </c>
      <c r="L395" s="147">
        <v>298</v>
      </c>
      <c r="M395" s="147">
        <v>0</v>
      </c>
    </row>
    <row r="396" spans="1:22" s="83" customFormat="1" ht="34.5" customHeight="1">
      <c r="A396" s="250" t="s">
        <v>776</v>
      </c>
      <c r="B396" s="1"/>
      <c r="C396" s="370"/>
      <c r="D396" s="320" t="s">
        <v>227</v>
      </c>
      <c r="E396" s="321"/>
      <c r="F396" s="321"/>
      <c r="G396" s="321"/>
      <c r="H396" s="322"/>
      <c r="I396" s="343"/>
      <c r="J396" s="140">
        <f t="shared" si="11"/>
        <v>33676</v>
      </c>
      <c r="K396" s="81" t="str">
        <f t="shared" si="12"/>
        <v/>
      </c>
      <c r="L396" s="147">
        <v>13894</v>
      </c>
      <c r="M396" s="147">
        <v>19782</v>
      </c>
    </row>
    <row r="397" spans="1:22" s="83" customFormat="1" ht="34.5" customHeight="1">
      <c r="A397" s="250" t="s">
        <v>777</v>
      </c>
      <c r="B397" s="119"/>
      <c r="C397" s="370"/>
      <c r="D397" s="320" t="s">
        <v>228</v>
      </c>
      <c r="E397" s="321"/>
      <c r="F397" s="321"/>
      <c r="G397" s="321"/>
      <c r="H397" s="322"/>
      <c r="I397" s="344"/>
      <c r="J397" s="140">
        <f t="shared" si="11"/>
        <v>779</v>
      </c>
      <c r="K397" s="81" t="str">
        <f t="shared" si="12"/>
        <v/>
      </c>
      <c r="L397" s="147">
        <v>704</v>
      </c>
      <c r="M397" s="147">
        <v>75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803</v>
      </c>
      <c r="K405" s="81" t="str">
        <f t="shared" ref="K405:K422" si="14">IF(OR(COUNTIF(L405:M405,"未確認")&gt;0,COUNTIF(L405:M405,"~*")&gt;0),"※","")</f>
        <v/>
      </c>
      <c r="L405" s="147">
        <v>728</v>
      </c>
      <c r="M405" s="147">
        <v>75</v>
      </c>
    </row>
    <row r="406" spans="1:22" s="83" customFormat="1" ht="34.5" customHeight="1">
      <c r="A406" s="251" t="s">
        <v>779</v>
      </c>
      <c r="B406" s="119"/>
      <c r="C406" s="369"/>
      <c r="D406" s="375" t="s">
        <v>233</v>
      </c>
      <c r="E406" s="377" t="s">
        <v>234</v>
      </c>
      <c r="F406" s="378"/>
      <c r="G406" s="378"/>
      <c r="H406" s="379"/>
      <c r="I406" s="361"/>
      <c r="J406" s="140">
        <f t="shared" si="13"/>
        <v>53</v>
      </c>
      <c r="K406" s="81" t="str">
        <f t="shared" si="14"/>
        <v/>
      </c>
      <c r="L406" s="147">
        <v>1</v>
      </c>
      <c r="M406" s="147">
        <v>52</v>
      </c>
    </row>
    <row r="407" spans="1:22" s="83" customFormat="1" ht="34.5" customHeight="1">
      <c r="A407" s="251" t="s">
        <v>780</v>
      </c>
      <c r="B407" s="119"/>
      <c r="C407" s="369"/>
      <c r="D407" s="369"/>
      <c r="E407" s="320" t="s">
        <v>235</v>
      </c>
      <c r="F407" s="321"/>
      <c r="G407" s="321"/>
      <c r="H407" s="322"/>
      <c r="I407" s="361"/>
      <c r="J407" s="140">
        <f t="shared" si="13"/>
        <v>539</v>
      </c>
      <c r="K407" s="81" t="str">
        <f t="shared" si="14"/>
        <v/>
      </c>
      <c r="L407" s="147">
        <v>526</v>
      </c>
      <c r="M407" s="147">
        <v>13</v>
      </c>
    </row>
    <row r="408" spans="1:22" s="83" customFormat="1" ht="34.5" customHeight="1">
      <c r="A408" s="251" t="s">
        <v>781</v>
      </c>
      <c r="B408" s="119"/>
      <c r="C408" s="369"/>
      <c r="D408" s="369"/>
      <c r="E408" s="320" t="s">
        <v>236</v>
      </c>
      <c r="F408" s="321"/>
      <c r="G408" s="321"/>
      <c r="H408" s="322"/>
      <c r="I408" s="361"/>
      <c r="J408" s="140">
        <f t="shared" si="13"/>
        <v>61</v>
      </c>
      <c r="K408" s="81" t="str">
        <f t="shared" si="14"/>
        <v/>
      </c>
      <c r="L408" s="147">
        <v>51</v>
      </c>
      <c r="M408" s="147">
        <v>10</v>
      </c>
    </row>
    <row r="409" spans="1:22" s="83" customFormat="1" ht="34.5" customHeight="1">
      <c r="A409" s="251" t="s">
        <v>782</v>
      </c>
      <c r="B409" s="119"/>
      <c r="C409" s="369"/>
      <c r="D409" s="369"/>
      <c r="E409" s="317" t="s">
        <v>989</v>
      </c>
      <c r="F409" s="318"/>
      <c r="G409" s="318"/>
      <c r="H409" s="319"/>
      <c r="I409" s="361"/>
      <c r="J409" s="140">
        <f t="shared" si="13"/>
        <v>150</v>
      </c>
      <c r="K409" s="81" t="str">
        <f t="shared" si="14"/>
        <v/>
      </c>
      <c r="L409" s="147">
        <v>150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753</v>
      </c>
      <c r="K413" s="81" t="str">
        <f t="shared" si="14"/>
        <v/>
      </c>
      <c r="L413" s="147">
        <v>667</v>
      </c>
      <c r="M413" s="147">
        <v>86</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494</v>
      </c>
      <c r="K415" s="81" t="str">
        <f t="shared" si="14"/>
        <v/>
      </c>
      <c r="L415" s="147">
        <v>468</v>
      </c>
      <c r="M415" s="147">
        <v>26</v>
      </c>
    </row>
    <row r="416" spans="1:22" s="83" customFormat="1" ht="34.5" customHeight="1">
      <c r="A416" s="251" t="s">
        <v>789</v>
      </c>
      <c r="B416" s="119"/>
      <c r="C416" s="369"/>
      <c r="D416" s="369"/>
      <c r="E416" s="320" t="s">
        <v>243</v>
      </c>
      <c r="F416" s="321"/>
      <c r="G416" s="321"/>
      <c r="H416" s="322"/>
      <c r="I416" s="361"/>
      <c r="J416" s="140">
        <f t="shared" si="13"/>
        <v>46</v>
      </c>
      <c r="K416" s="81" t="str">
        <f t="shared" si="14"/>
        <v/>
      </c>
      <c r="L416" s="147">
        <v>31</v>
      </c>
      <c r="M416" s="147">
        <v>15</v>
      </c>
    </row>
    <row r="417" spans="1:22" s="83" customFormat="1" ht="34.5" customHeight="1">
      <c r="A417" s="251" t="s">
        <v>790</v>
      </c>
      <c r="B417" s="119"/>
      <c r="C417" s="369"/>
      <c r="D417" s="369"/>
      <c r="E417" s="320" t="s">
        <v>244</v>
      </c>
      <c r="F417" s="321"/>
      <c r="G417" s="321"/>
      <c r="H417" s="322"/>
      <c r="I417" s="361"/>
      <c r="J417" s="140">
        <f t="shared" si="13"/>
        <v>17</v>
      </c>
      <c r="K417" s="81" t="str">
        <f t="shared" si="14"/>
        <v/>
      </c>
      <c r="L417" s="147">
        <v>14</v>
      </c>
      <c r="M417" s="147">
        <v>3</v>
      </c>
    </row>
    <row r="418" spans="1:22" s="83" customFormat="1" ht="34.5" customHeight="1">
      <c r="A418" s="251" t="s">
        <v>791</v>
      </c>
      <c r="B418" s="119"/>
      <c r="C418" s="369"/>
      <c r="D418" s="369"/>
      <c r="E418" s="320" t="s">
        <v>245</v>
      </c>
      <c r="F418" s="321"/>
      <c r="G418" s="321"/>
      <c r="H418" s="322"/>
      <c r="I418" s="361"/>
      <c r="J418" s="140">
        <f t="shared" si="13"/>
        <v>56</v>
      </c>
      <c r="K418" s="81" t="str">
        <f t="shared" si="14"/>
        <v/>
      </c>
      <c r="L418" s="147">
        <v>45</v>
      </c>
      <c r="M418" s="147">
        <v>11</v>
      </c>
    </row>
    <row r="419" spans="1:22" s="83" customFormat="1" ht="34.5" customHeight="1">
      <c r="A419" s="251" t="s">
        <v>792</v>
      </c>
      <c r="B419" s="119"/>
      <c r="C419" s="369"/>
      <c r="D419" s="369"/>
      <c r="E419" s="317" t="s">
        <v>605</v>
      </c>
      <c r="F419" s="318"/>
      <c r="G419" s="318"/>
      <c r="H419" s="319"/>
      <c r="I419" s="361"/>
      <c r="J419" s="140">
        <f t="shared" si="13"/>
        <v>6</v>
      </c>
      <c r="K419" s="81" t="str">
        <f t="shared" si="14"/>
        <v/>
      </c>
      <c r="L419" s="147">
        <v>6</v>
      </c>
      <c r="M419" s="147">
        <v>0</v>
      </c>
    </row>
    <row r="420" spans="1:22" s="83" customFormat="1" ht="34.5" customHeight="1">
      <c r="A420" s="251" t="s">
        <v>793</v>
      </c>
      <c r="B420" s="119"/>
      <c r="C420" s="369"/>
      <c r="D420" s="369"/>
      <c r="E420" s="320" t="s">
        <v>246</v>
      </c>
      <c r="F420" s="321"/>
      <c r="G420" s="321"/>
      <c r="H420" s="322"/>
      <c r="I420" s="361"/>
      <c r="J420" s="140">
        <f t="shared" si="13"/>
        <v>72</v>
      </c>
      <c r="K420" s="81" t="str">
        <f t="shared" si="14"/>
        <v/>
      </c>
      <c r="L420" s="147">
        <v>70</v>
      </c>
      <c r="M420" s="147">
        <v>2</v>
      </c>
    </row>
    <row r="421" spans="1:22" s="83" customFormat="1" ht="34.5" customHeight="1">
      <c r="A421" s="251" t="s">
        <v>794</v>
      </c>
      <c r="B421" s="119"/>
      <c r="C421" s="369"/>
      <c r="D421" s="369"/>
      <c r="E421" s="320" t="s">
        <v>247</v>
      </c>
      <c r="F421" s="321"/>
      <c r="G421" s="321"/>
      <c r="H421" s="322"/>
      <c r="I421" s="361"/>
      <c r="J421" s="140">
        <f t="shared" si="13"/>
        <v>62</v>
      </c>
      <c r="K421" s="81" t="str">
        <f t="shared" si="14"/>
        <v/>
      </c>
      <c r="L421" s="147">
        <v>33</v>
      </c>
      <c r="M421" s="147">
        <v>29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753</v>
      </c>
      <c r="K430" s="193" t="str">
        <f>IF(OR(COUNTIF(L430:M430,"未確認")&gt;0,COUNTIF(L430:M430,"~*")&gt;0),"※","")</f>
        <v/>
      </c>
      <c r="L430" s="147">
        <v>667</v>
      </c>
      <c r="M430" s="147">
        <v>86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v>
      </c>
      <c r="K431" s="193" t="str">
        <f>IF(OR(COUNTIF(L431:M431,"未確認")&gt;0,COUNTIF(L431:M431,"~*")&gt;0),"※","")</f>
        <v/>
      </c>
      <c r="L431" s="147">
        <v>2</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207</v>
      </c>
      <c r="K432" s="193" t="str">
        <f>IF(OR(COUNTIF(L432:M432,"未確認")&gt;0,COUNTIF(L432:M432,"~*")&gt;0),"※","")</f>
        <v/>
      </c>
      <c r="L432" s="147">
        <v>187</v>
      </c>
      <c r="M432" s="147">
        <v>20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335</v>
      </c>
      <c r="K433" s="193" t="str">
        <f>IF(OR(COUNTIF(L433:M433,"未確認")&gt;0,COUNTIF(L433:M433,"~*")&gt;0),"※","")</f>
        <v/>
      </c>
      <c r="L433" s="147">
        <v>296</v>
      </c>
      <c r="M433" s="147">
        <v>39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209</v>
      </c>
      <c r="K434" s="193" t="str">
        <f>IF(OR(COUNTIF(L434:M434,"未確認")&gt;0,COUNTIF(L434:M434,"~*")&gt;0),"※","")</f>
        <v/>
      </c>
      <c r="L434" s="147">
        <v>182</v>
      </c>
      <c r="M434" s="147">
        <v>27</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t="s">
        <v>541</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1051</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1051</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1051</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row>
    <row r="544" spans="1:22" s="1" customFormat="1" ht="20.25" customHeight="1">
      <c r="A544" s="243"/>
      <c r="C544" s="62"/>
      <c r="D544" s="3"/>
      <c r="E544" s="3"/>
      <c r="F544" s="3"/>
      <c r="G544" s="3"/>
      <c r="H544" s="287"/>
      <c r="I544" s="67" t="s">
        <v>36</v>
      </c>
      <c r="J544" s="68"/>
      <c r="K544" s="186"/>
      <c r="L544" s="70" t="s">
        <v>1049</v>
      </c>
      <c r="M544" s="70" t="s">
        <v>1051</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47.6</v>
      </c>
      <c r="M560" s="211" t="s">
        <v>533</v>
      </c>
    </row>
    <row r="561" spans="1:13" s="91" customFormat="1" ht="34.5" customHeight="1">
      <c r="A561" s="251" t="s">
        <v>871</v>
      </c>
      <c r="B561" s="119"/>
      <c r="C561" s="209"/>
      <c r="D561" s="331" t="s">
        <v>377</v>
      </c>
      <c r="E561" s="342"/>
      <c r="F561" s="342"/>
      <c r="G561" s="342"/>
      <c r="H561" s="332"/>
      <c r="I561" s="343"/>
      <c r="J561" s="207"/>
      <c r="K561" s="210"/>
      <c r="L561" s="211">
        <v>22.6</v>
      </c>
      <c r="M561" s="211" t="s">
        <v>533</v>
      </c>
    </row>
    <row r="562" spans="1:13" s="91" customFormat="1" ht="34.5" customHeight="1">
      <c r="A562" s="251" t="s">
        <v>872</v>
      </c>
      <c r="B562" s="119"/>
      <c r="C562" s="209"/>
      <c r="D562" s="331" t="s">
        <v>992</v>
      </c>
      <c r="E562" s="342"/>
      <c r="F562" s="342"/>
      <c r="G562" s="342"/>
      <c r="H562" s="332"/>
      <c r="I562" s="343"/>
      <c r="J562" s="207"/>
      <c r="K562" s="210"/>
      <c r="L562" s="211">
        <v>22</v>
      </c>
      <c r="M562" s="211" t="s">
        <v>533</v>
      </c>
    </row>
    <row r="563" spans="1:13" s="91" customFormat="1" ht="34.5" customHeight="1">
      <c r="A563" s="251" t="s">
        <v>873</v>
      </c>
      <c r="B563" s="119"/>
      <c r="C563" s="209"/>
      <c r="D563" s="331" t="s">
        <v>379</v>
      </c>
      <c r="E563" s="342"/>
      <c r="F563" s="342"/>
      <c r="G563" s="342"/>
      <c r="H563" s="332"/>
      <c r="I563" s="343"/>
      <c r="J563" s="207"/>
      <c r="K563" s="210"/>
      <c r="L563" s="211">
        <v>9.5</v>
      </c>
      <c r="M563" s="211" t="s">
        <v>533</v>
      </c>
    </row>
    <row r="564" spans="1:13" s="91" customFormat="1" ht="34.5" customHeight="1">
      <c r="A564" s="251" t="s">
        <v>874</v>
      </c>
      <c r="B564" s="119"/>
      <c r="C564" s="209"/>
      <c r="D564" s="331" t="s">
        <v>380</v>
      </c>
      <c r="E564" s="342"/>
      <c r="F564" s="342"/>
      <c r="G564" s="342"/>
      <c r="H564" s="332"/>
      <c r="I564" s="343"/>
      <c r="J564" s="207"/>
      <c r="K564" s="210"/>
      <c r="L564" s="211">
        <v>1.7</v>
      </c>
      <c r="M564" s="211" t="s">
        <v>533</v>
      </c>
    </row>
    <row r="565" spans="1:13" s="91" customFormat="1" ht="34.5" customHeight="1">
      <c r="A565" s="251" t="s">
        <v>875</v>
      </c>
      <c r="B565" s="119"/>
      <c r="C565" s="280"/>
      <c r="D565" s="331" t="s">
        <v>869</v>
      </c>
      <c r="E565" s="342"/>
      <c r="F565" s="342"/>
      <c r="G565" s="342"/>
      <c r="H565" s="332"/>
      <c r="I565" s="343"/>
      <c r="J565" s="207"/>
      <c r="K565" s="210"/>
      <c r="L565" s="211">
        <v>37.299999999999997</v>
      </c>
      <c r="M565" s="211" t="s">
        <v>533</v>
      </c>
    </row>
    <row r="566" spans="1:13" s="91" customFormat="1" ht="34.5" customHeight="1">
      <c r="A566" s="251" t="s">
        <v>876</v>
      </c>
      <c r="B566" s="119"/>
      <c r="C566" s="285"/>
      <c r="D566" s="331" t="s">
        <v>993</v>
      </c>
      <c r="E566" s="342"/>
      <c r="F566" s="342"/>
      <c r="G566" s="342"/>
      <c r="H566" s="332"/>
      <c r="I566" s="343"/>
      <c r="J566" s="213"/>
      <c r="K566" s="214"/>
      <c r="L566" s="211">
        <v>37.299999999999997</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14.4</v>
      </c>
      <c r="M568" s="211" t="s">
        <v>533</v>
      </c>
    </row>
    <row r="569" spans="1:13" s="91" customFormat="1" ht="34.5" customHeight="1">
      <c r="A569" s="251" t="s">
        <v>878</v>
      </c>
      <c r="B569" s="119"/>
      <c r="C569" s="209"/>
      <c r="D569" s="331" t="s">
        <v>377</v>
      </c>
      <c r="E569" s="342"/>
      <c r="F569" s="342"/>
      <c r="G569" s="342"/>
      <c r="H569" s="332"/>
      <c r="I569" s="343"/>
      <c r="J569" s="207"/>
      <c r="K569" s="210"/>
      <c r="L569" s="211">
        <v>0</v>
      </c>
      <c r="M569" s="211" t="s">
        <v>533</v>
      </c>
    </row>
    <row r="570" spans="1:13" s="91" customFormat="1" ht="34.5" customHeight="1">
      <c r="A570" s="251" t="s">
        <v>879</v>
      </c>
      <c r="B570" s="119"/>
      <c r="C570" s="209"/>
      <c r="D570" s="331" t="s">
        <v>992</v>
      </c>
      <c r="E570" s="342"/>
      <c r="F570" s="342"/>
      <c r="G570" s="342"/>
      <c r="H570" s="332"/>
      <c r="I570" s="343"/>
      <c r="J570" s="207"/>
      <c r="K570" s="210"/>
      <c r="L570" s="211">
        <v>0</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993</v>
      </c>
      <c r="E574" s="342"/>
      <c r="F574" s="342"/>
      <c r="G574" s="342"/>
      <c r="H574" s="332"/>
      <c r="I574" s="343"/>
      <c r="J574" s="213"/>
      <c r="K574" s="214"/>
      <c r="L574" s="211">
        <v>0</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row>
    <row r="589" spans="1:22" s="1" customFormat="1" ht="20.25" customHeight="1">
      <c r="A589" s="243"/>
      <c r="C589" s="62"/>
      <c r="D589" s="3"/>
      <c r="E589" s="3"/>
      <c r="F589" s="3"/>
      <c r="G589" s="3"/>
      <c r="H589" s="287"/>
      <c r="I589" s="67" t="s">
        <v>36</v>
      </c>
      <c r="J589" s="68"/>
      <c r="K589" s="186"/>
      <c r="L589" s="70" t="s">
        <v>1049</v>
      </c>
      <c r="M589" s="70" t="s">
        <v>1051</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471</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49</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452</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125</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302</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1051</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1051</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12</v>
      </c>
      <c r="K631" s="201" t="str">
        <f t="shared" ref="K631:K638" si="31">IF(OR(COUNTIF(L631:M631,"未確認")&gt;0,COUNTIF(L631:M631,"*")&gt;0),"※","")</f>
        <v>※</v>
      </c>
      <c r="L631" s="117" t="s">
        <v>541</v>
      </c>
      <c r="M631" s="117">
        <v>12</v>
      </c>
    </row>
    <row r="632" spans="1:22" s="118" customFormat="1" ht="56.15" customHeight="1">
      <c r="A632" s="252" t="s">
        <v>918</v>
      </c>
      <c r="B632" s="119"/>
      <c r="C632" s="320" t="s">
        <v>434</v>
      </c>
      <c r="D632" s="321"/>
      <c r="E632" s="321"/>
      <c r="F632" s="321"/>
      <c r="G632" s="321"/>
      <c r="H632" s="322"/>
      <c r="I632" s="122" t="s">
        <v>435</v>
      </c>
      <c r="J632" s="116">
        <f t="shared" si="30"/>
        <v>19</v>
      </c>
      <c r="K632" s="201" t="str">
        <f t="shared" si="31"/>
        <v>※</v>
      </c>
      <c r="L632" s="117">
        <v>19</v>
      </c>
      <c r="M632" s="117" t="s">
        <v>541</v>
      </c>
    </row>
    <row r="633" spans="1:22" s="118" customFormat="1" ht="56">
      <c r="A633" s="252" t="s">
        <v>919</v>
      </c>
      <c r="B633" s="119"/>
      <c r="C633" s="320" t="s">
        <v>436</v>
      </c>
      <c r="D633" s="321"/>
      <c r="E633" s="321"/>
      <c r="F633" s="321"/>
      <c r="G633" s="321"/>
      <c r="H633" s="322"/>
      <c r="I633" s="122" t="s">
        <v>437</v>
      </c>
      <c r="J633" s="116">
        <f t="shared" si="30"/>
        <v>28</v>
      </c>
      <c r="K633" s="201" t="str">
        <f t="shared" si="31"/>
        <v/>
      </c>
      <c r="L633" s="117">
        <v>12</v>
      </c>
      <c r="M633" s="117">
        <v>16</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70" customHeight="1">
      <c r="A636" s="252" t="s">
        <v>922</v>
      </c>
      <c r="B636" s="119"/>
      <c r="C636" s="320" t="s">
        <v>442</v>
      </c>
      <c r="D636" s="321"/>
      <c r="E636" s="321"/>
      <c r="F636" s="321"/>
      <c r="G636" s="321"/>
      <c r="H636" s="322"/>
      <c r="I636" s="122" t="s">
        <v>443</v>
      </c>
      <c r="J636" s="116">
        <f t="shared" si="30"/>
        <v>17</v>
      </c>
      <c r="K636" s="201" t="str">
        <f t="shared" si="31"/>
        <v>※</v>
      </c>
      <c r="L636" s="117" t="s">
        <v>541</v>
      </c>
      <c r="M636" s="117">
        <v>17</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79</v>
      </c>
      <c r="K646" s="201" t="str">
        <f t="shared" ref="K646:K660" si="33">IF(OR(COUNTIF(L646:M646,"未確認")&gt;0,COUNTIF(L646:M646,"*")&gt;0),"※","")</f>
        <v/>
      </c>
      <c r="L646" s="117">
        <v>37</v>
      </c>
      <c r="M646" s="117">
        <v>42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48</v>
      </c>
      <c r="K648" s="201" t="str">
        <f t="shared" si="33"/>
        <v/>
      </c>
      <c r="L648" s="117">
        <v>12</v>
      </c>
      <c r="M648" s="117">
        <v>36</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12</v>
      </c>
      <c r="K650" s="201" t="str">
        <f t="shared" si="33"/>
        <v>※</v>
      </c>
      <c r="L650" s="117">
        <v>12</v>
      </c>
      <c r="M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24</v>
      </c>
      <c r="K655" s="201" t="str">
        <f t="shared" si="33"/>
        <v>※</v>
      </c>
      <c r="L655" s="117">
        <v>24</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20</v>
      </c>
      <c r="K658" s="201" t="str">
        <f t="shared" si="33"/>
        <v/>
      </c>
      <c r="L658" s="117">
        <v>10</v>
      </c>
      <c r="M658" s="117">
        <v>10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1051</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1051</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1051</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55</v>
      </c>
      <c r="K694" s="201" t="str">
        <f>IF(OR(COUNTIF(L694:M694,"未確認")&gt;0,COUNTIF(L694:M694,"*")&gt;0),"※","")</f>
        <v/>
      </c>
      <c r="L694" s="117">
        <v>0</v>
      </c>
      <c r="M694" s="117">
        <v>55</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27</v>
      </c>
      <c r="K695" s="201" t="str">
        <f>IF(OR(COUNTIF(L695:M695,"未確認")&gt;0,COUNTIF(L695:M695,"*")&gt;0),"※","")</f>
        <v/>
      </c>
      <c r="L695" s="117">
        <v>0</v>
      </c>
      <c r="M695" s="117">
        <v>27</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1051</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B5D60A3-F620-49D0-B284-BC259D061E2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2019-12-23T00:58:33Z</dcterms:modified>
</cp:coreProperties>
</file>