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★★３税政★\税政\００１税政概要\30税政概要\市町村税政の概要（ＨＰ版）\"/>
    </mc:Choice>
  </mc:AlternateContent>
  <bookViews>
    <workbookView xWindow="10230" yWindow="-15" windowWidth="10275" windowHeight="8280" tabRatio="789"/>
  </bookViews>
  <sheets>
    <sheet name="第２編" sheetId="18" r:id="rId1"/>
    <sheet name="1" sheetId="1" r:id="rId2"/>
    <sheet name="2" sheetId="2" r:id="rId3"/>
    <sheet name="3" sheetId="5" r:id="rId4"/>
    <sheet name="4" sheetId="6" r:id="rId5"/>
    <sheet name="5" sheetId="7" r:id="rId6"/>
    <sheet name="6" sheetId="8" r:id="rId7"/>
    <sheet name="7" sheetId="9" r:id="rId8"/>
    <sheet name="8" sheetId="19" r:id="rId9"/>
    <sheet name="9" sheetId="10" r:id="rId10"/>
    <sheet name="10" sheetId="11" r:id="rId11"/>
    <sheet name="11" sheetId="13" r:id="rId12"/>
    <sheet name="12" sheetId="14" r:id="rId13"/>
    <sheet name="13" sheetId="15" r:id="rId14"/>
    <sheet name="14" sheetId="17" r:id="rId15"/>
    <sheet name="15" sheetId="4" r:id="rId16"/>
  </sheets>
  <definedNames>
    <definedName name="_xlnm.Print_Area" localSheetId="1">'1'!$B$1:$Y$48</definedName>
    <definedName name="_xlnm.Print_Area" localSheetId="10">'10'!$B$1:$R$48</definedName>
    <definedName name="_xlnm.Print_Area" localSheetId="11">'11'!$B$1:$O$48</definedName>
    <definedName name="_xlnm.Print_Area" localSheetId="12">'12'!$B$1:$L$48</definedName>
    <definedName name="_xlnm.Print_Area" localSheetId="13">'13'!$B$1:$O$47</definedName>
    <definedName name="_xlnm.Print_Area" localSheetId="14">'14'!$B$1:$P$48</definedName>
    <definedName name="_xlnm.Print_Area" localSheetId="15">'15'!$B$1:$Q$50</definedName>
    <definedName name="_xlnm.Print_Area" localSheetId="2">'2'!$B$1:$O$48</definedName>
    <definedName name="_xlnm.Print_Area" localSheetId="3">'3'!$B$1:$R$48</definedName>
    <definedName name="_xlnm.Print_Area" localSheetId="4">'4'!$B$1:$R$48</definedName>
    <definedName name="_xlnm.Print_Area" localSheetId="5">'5'!$B$1:$R$48</definedName>
    <definedName name="_xlnm.Print_Area" localSheetId="6">'6'!$B$1:$R$48</definedName>
    <definedName name="_xlnm.Print_Area" localSheetId="7">'7'!$B$1:$R$48</definedName>
    <definedName name="_xlnm.Print_Area" localSheetId="8">'8'!$B$1:$R$48</definedName>
    <definedName name="_xlnm.Print_Area" localSheetId="9">'9'!$B$1:$AT$49</definedName>
    <definedName name="_xlnm.Print_Area" localSheetId="0">第２編!$A$1:$I$13</definedName>
  </definedNames>
  <calcPr calcId="152511"/>
</workbook>
</file>

<file path=xl/calcChain.xml><?xml version="1.0" encoding="utf-8"?>
<calcChain xmlns="http://schemas.openxmlformats.org/spreadsheetml/2006/main">
  <c r="AK46" i="10" l="1"/>
  <c r="AL46" i="10"/>
  <c r="AM46" i="10"/>
  <c r="AN46" i="10"/>
  <c r="AO46" i="10"/>
  <c r="AP46" i="10"/>
  <c r="AQ46" i="10"/>
  <c r="AR46" i="10"/>
  <c r="AS46" i="10"/>
  <c r="AK47" i="10"/>
  <c r="AL47" i="10"/>
  <c r="AM47" i="10"/>
  <c r="AN47" i="10"/>
  <c r="AO47" i="10"/>
  <c r="AP47" i="10"/>
  <c r="AQ47" i="10"/>
  <c r="AR47" i="10"/>
  <c r="AS47" i="10"/>
  <c r="AK48" i="10"/>
  <c r="AL48" i="10"/>
  <c r="AM48" i="10"/>
  <c r="AN48" i="10"/>
  <c r="AO48" i="10"/>
  <c r="AP48" i="10"/>
  <c r="AQ48" i="10"/>
  <c r="AR48" i="10"/>
  <c r="AS48" i="10"/>
  <c r="AJ48" i="10"/>
  <c r="AJ47" i="10"/>
  <c r="AJ46" i="10"/>
  <c r="U46" i="10"/>
  <c r="V46" i="10"/>
  <c r="W46" i="10"/>
  <c r="X46" i="10"/>
  <c r="Y46" i="10"/>
  <c r="Z46" i="10"/>
  <c r="AA46" i="10"/>
  <c r="AB46" i="10"/>
  <c r="AC46" i="10"/>
  <c r="AD46" i="10"/>
  <c r="AE46" i="10"/>
  <c r="AF46" i="10"/>
  <c r="AG46" i="10"/>
  <c r="U47" i="10"/>
  <c r="V47" i="10"/>
  <c r="W47" i="10"/>
  <c r="X47" i="10"/>
  <c r="Y47" i="10"/>
  <c r="Z47" i="10"/>
  <c r="AA47" i="10"/>
  <c r="AB47" i="10"/>
  <c r="AC47" i="10"/>
  <c r="AD47" i="10"/>
  <c r="AE47" i="10"/>
  <c r="AF47" i="10"/>
  <c r="AG47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AG48" i="10"/>
  <c r="T48" i="10"/>
  <c r="T47" i="10"/>
  <c r="T46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C48" i="10"/>
  <c r="C47" i="10"/>
  <c r="C46" i="10"/>
  <c r="F51" i="19" l="1"/>
  <c r="T30" i="6"/>
  <c r="T6" i="9"/>
  <c r="U6" i="9"/>
  <c r="T7" i="9"/>
  <c r="U7" i="9"/>
  <c r="T8" i="9"/>
  <c r="U8" i="9"/>
  <c r="T9" i="9"/>
  <c r="U9" i="9"/>
  <c r="T10" i="9"/>
  <c r="U10" i="9"/>
  <c r="T11" i="9"/>
  <c r="U11" i="9"/>
  <c r="T12" i="9"/>
  <c r="U12" i="9"/>
  <c r="T13" i="9"/>
  <c r="U13" i="9"/>
  <c r="T14" i="9"/>
  <c r="U14" i="9"/>
  <c r="T15" i="9"/>
  <c r="U15" i="9"/>
  <c r="T16" i="9"/>
  <c r="U16" i="9"/>
  <c r="T17" i="9"/>
  <c r="U17" i="9"/>
  <c r="T18" i="9"/>
  <c r="U18" i="9"/>
  <c r="T19" i="9"/>
  <c r="U19" i="9"/>
  <c r="T20" i="9"/>
  <c r="U20" i="9"/>
  <c r="T21" i="9"/>
  <c r="U21" i="9"/>
  <c r="T22" i="9"/>
  <c r="U22" i="9"/>
  <c r="T23" i="9"/>
  <c r="U23" i="9"/>
  <c r="T24" i="9"/>
  <c r="U24" i="9"/>
  <c r="T25" i="9"/>
  <c r="U25" i="9"/>
  <c r="T26" i="9"/>
  <c r="U26" i="9"/>
  <c r="T27" i="9"/>
  <c r="U27" i="9"/>
  <c r="T28" i="9"/>
  <c r="U28" i="9"/>
  <c r="T29" i="9"/>
  <c r="U29" i="9"/>
  <c r="T30" i="9"/>
  <c r="U30" i="9"/>
  <c r="T31" i="9"/>
  <c r="U31" i="9"/>
  <c r="T32" i="9"/>
  <c r="U32" i="9"/>
  <c r="T33" i="9"/>
  <c r="U33" i="9"/>
  <c r="T34" i="9"/>
  <c r="U34" i="9"/>
  <c r="T35" i="9"/>
  <c r="U35" i="9"/>
  <c r="T36" i="9"/>
  <c r="U36" i="9"/>
  <c r="T37" i="9"/>
  <c r="U37" i="9"/>
  <c r="T38" i="9"/>
  <c r="U38" i="9"/>
  <c r="T39" i="9"/>
  <c r="U39" i="9"/>
  <c r="T40" i="9"/>
  <c r="U40" i="9"/>
  <c r="T41" i="9"/>
  <c r="U41" i="9"/>
  <c r="T42" i="9"/>
  <c r="U42" i="9"/>
  <c r="T43" i="9"/>
  <c r="U43" i="9"/>
  <c r="T44" i="9"/>
  <c r="U44" i="9"/>
  <c r="T45" i="9"/>
  <c r="U45" i="9"/>
  <c r="T46" i="9"/>
  <c r="U46" i="9"/>
  <c r="T47" i="9"/>
  <c r="U47" i="9"/>
  <c r="T6" i="5" l="1"/>
  <c r="U6" i="5"/>
  <c r="T7" i="5"/>
  <c r="U7" i="5"/>
  <c r="T8" i="5"/>
  <c r="U8" i="5"/>
  <c r="T9" i="5"/>
  <c r="U9" i="5"/>
  <c r="T10" i="5"/>
  <c r="U10" i="5"/>
  <c r="T11" i="5"/>
  <c r="U11" i="5"/>
  <c r="T12" i="5"/>
  <c r="U12" i="5"/>
  <c r="T13" i="5"/>
  <c r="U13" i="5"/>
  <c r="T14" i="5"/>
  <c r="U14" i="5"/>
  <c r="T15" i="5"/>
  <c r="U15" i="5"/>
  <c r="T16" i="5"/>
  <c r="U16" i="5"/>
  <c r="T17" i="5"/>
  <c r="U17" i="5"/>
  <c r="T18" i="5"/>
  <c r="U18" i="5"/>
  <c r="T19" i="5"/>
  <c r="U19" i="5"/>
  <c r="T20" i="5"/>
  <c r="U20" i="5"/>
  <c r="T21" i="5"/>
  <c r="U21" i="5"/>
  <c r="T22" i="5"/>
  <c r="U22" i="5"/>
  <c r="T23" i="5"/>
  <c r="U23" i="5"/>
  <c r="T24" i="5"/>
  <c r="U24" i="5"/>
  <c r="T25" i="5"/>
  <c r="U25" i="5"/>
  <c r="T26" i="5"/>
  <c r="U26" i="5"/>
  <c r="T27" i="5"/>
  <c r="U27" i="5"/>
  <c r="T28" i="5"/>
  <c r="U28" i="5"/>
  <c r="T29" i="5"/>
  <c r="U29" i="5"/>
  <c r="T30" i="5"/>
  <c r="U30" i="5"/>
  <c r="T31" i="5"/>
  <c r="U31" i="5"/>
  <c r="T32" i="5"/>
  <c r="U32" i="5"/>
  <c r="T33" i="5"/>
  <c r="U33" i="5"/>
  <c r="T34" i="5"/>
  <c r="U34" i="5"/>
  <c r="T35" i="5"/>
  <c r="U35" i="5"/>
  <c r="T36" i="5"/>
  <c r="U36" i="5"/>
  <c r="T37" i="5"/>
  <c r="U37" i="5"/>
  <c r="T38" i="5"/>
  <c r="U38" i="5"/>
  <c r="T39" i="5"/>
  <c r="U39" i="5"/>
  <c r="T40" i="5"/>
  <c r="U40" i="5"/>
  <c r="T41" i="5"/>
  <c r="U41" i="5"/>
  <c r="T42" i="5"/>
  <c r="U42" i="5"/>
  <c r="T43" i="5"/>
  <c r="U43" i="5"/>
  <c r="T44" i="5"/>
  <c r="U44" i="5"/>
  <c r="T45" i="5"/>
  <c r="U45" i="5"/>
  <c r="T46" i="5"/>
  <c r="U46" i="5"/>
  <c r="T47" i="5"/>
  <c r="U47" i="5"/>
  <c r="F89" i="19" l="1"/>
  <c r="F88" i="19"/>
  <c r="F43" i="19" s="1"/>
  <c r="F87" i="19"/>
  <c r="F86" i="19"/>
  <c r="F41" i="19" s="1"/>
  <c r="F85" i="19"/>
  <c r="F84" i="19"/>
  <c r="F39" i="19" s="1"/>
  <c r="F83" i="19"/>
  <c r="F82" i="19"/>
  <c r="F37" i="19" s="1"/>
  <c r="F81" i="19"/>
  <c r="F80" i="19"/>
  <c r="F35" i="19" s="1"/>
  <c r="F79" i="19"/>
  <c r="F78" i="19"/>
  <c r="F33" i="19" s="1"/>
  <c r="F77" i="19"/>
  <c r="F76" i="19"/>
  <c r="F31" i="19" s="1"/>
  <c r="F75" i="19"/>
  <c r="F74" i="19"/>
  <c r="F29" i="19" s="1"/>
  <c r="F73" i="19"/>
  <c r="F72" i="19"/>
  <c r="F27" i="19" s="1"/>
  <c r="F71" i="19"/>
  <c r="F70" i="19"/>
  <c r="F25" i="19" s="1"/>
  <c r="F69" i="19"/>
  <c r="F68" i="19"/>
  <c r="F23" i="19" s="1"/>
  <c r="F67" i="19"/>
  <c r="F66" i="19"/>
  <c r="F21" i="19" s="1"/>
  <c r="F65" i="19"/>
  <c r="F64" i="19"/>
  <c r="F19" i="19" s="1"/>
  <c r="F63" i="19"/>
  <c r="F62" i="19"/>
  <c r="F17" i="19" s="1"/>
  <c r="F61" i="19"/>
  <c r="F60" i="19"/>
  <c r="F15" i="19" s="1"/>
  <c r="F59" i="19"/>
  <c r="F58" i="19"/>
  <c r="F13" i="19" s="1"/>
  <c r="F57" i="19"/>
  <c r="F56" i="19"/>
  <c r="F11" i="19" s="1"/>
  <c r="F55" i="19"/>
  <c r="F54" i="19"/>
  <c r="F9" i="19" s="1"/>
  <c r="F53" i="19"/>
  <c r="F52" i="19"/>
  <c r="F7" i="19" s="1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Q43" i="19"/>
  <c r="P43" i="19"/>
  <c r="O43" i="19"/>
  <c r="N43" i="19"/>
  <c r="M43" i="19"/>
  <c r="L43" i="19"/>
  <c r="K43" i="19"/>
  <c r="J43" i="19"/>
  <c r="I43" i="19"/>
  <c r="H43" i="19"/>
  <c r="G43" i="19"/>
  <c r="E43" i="19"/>
  <c r="D43" i="19"/>
  <c r="C43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Q41" i="19"/>
  <c r="P41" i="19"/>
  <c r="O41" i="19"/>
  <c r="N41" i="19"/>
  <c r="M41" i="19"/>
  <c r="L41" i="19"/>
  <c r="K41" i="19"/>
  <c r="J41" i="19"/>
  <c r="I41" i="19"/>
  <c r="H41" i="19"/>
  <c r="G41" i="19"/>
  <c r="E41" i="19"/>
  <c r="D41" i="19"/>
  <c r="C41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Q39" i="19"/>
  <c r="P39" i="19"/>
  <c r="O39" i="19"/>
  <c r="N39" i="19"/>
  <c r="M39" i="19"/>
  <c r="L39" i="19"/>
  <c r="K39" i="19"/>
  <c r="J39" i="19"/>
  <c r="I39" i="19"/>
  <c r="H39" i="19"/>
  <c r="G39" i="19"/>
  <c r="E39" i="19"/>
  <c r="D39" i="19"/>
  <c r="C39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Q37" i="19"/>
  <c r="P37" i="19"/>
  <c r="O37" i="19"/>
  <c r="N37" i="19"/>
  <c r="M37" i="19"/>
  <c r="L37" i="19"/>
  <c r="K37" i="19"/>
  <c r="J37" i="19"/>
  <c r="I37" i="19"/>
  <c r="H37" i="19"/>
  <c r="G37" i="19"/>
  <c r="E37" i="19"/>
  <c r="D37" i="19"/>
  <c r="C37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Q35" i="19"/>
  <c r="P35" i="19"/>
  <c r="O35" i="19"/>
  <c r="N35" i="19"/>
  <c r="M35" i="19"/>
  <c r="L35" i="19"/>
  <c r="K35" i="19"/>
  <c r="J35" i="19"/>
  <c r="I35" i="19"/>
  <c r="H35" i="19"/>
  <c r="G35" i="19"/>
  <c r="E35" i="19"/>
  <c r="D35" i="19"/>
  <c r="C35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Q33" i="19"/>
  <c r="P33" i="19"/>
  <c r="O33" i="19"/>
  <c r="N33" i="19"/>
  <c r="M33" i="19"/>
  <c r="L33" i="19"/>
  <c r="K33" i="19"/>
  <c r="J33" i="19"/>
  <c r="I33" i="19"/>
  <c r="H33" i="19"/>
  <c r="G33" i="19"/>
  <c r="E33" i="19"/>
  <c r="D33" i="19"/>
  <c r="C33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Q31" i="19"/>
  <c r="P31" i="19"/>
  <c r="O31" i="19"/>
  <c r="N31" i="19"/>
  <c r="M31" i="19"/>
  <c r="L31" i="19"/>
  <c r="K31" i="19"/>
  <c r="J31" i="19"/>
  <c r="I31" i="19"/>
  <c r="H31" i="19"/>
  <c r="G31" i="19"/>
  <c r="E31" i="19"/>
  <c r="D31" i="19"/>
  <c r="C31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Q29" i="19"/>
  <c r="P29" i="19"/>
  <c r="O29" i="19"/>
  <c r="N29" i="19"/>
  <c r="M29" i="19"/>
  <c r="L29" i="19"/>
  <c r="K29" i="19"/>
  <c r="J29" i="19"/>
  <c r="I29" i="19"/>
  <c r="H29" i="19"/>
  <c r="G29" i="19"/>
  <c r="E29" i="19"/>
  <c r="D29" i="19"/>
  <c r="C29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Q27" i="19"/>
  <c r="P27" i="19"/>
  <c r="O27" i="19"/>
  <c r="N27" i="19"/>
  <c r="M27" i="19"/>
  <c r="L27" i="19"/>
  <c r="K27" i="19"/>
  <c r="J27" i="19"/>
  <c r="I27" i="19"/>
  <c r="H27" i="19"/>
  <c r="G27" i="19"/>
  <c r="E27" i="19"/>
  <c r="D27" i="19"/>
  <c r="C27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Q25" i="19"/>
  <c r="P25" i="19"/>
  <c r="O25" i="19"/>
  <c r="N25" i="19"/>
  <c r="M25" i="19"/>
  <c r="L25" i="19"/>
  <c r="K25" i="19"/>
  <c r="J25" i="19"/>
  <c r="I25" i="19"/>
  <c r="H25" i="19"/>
  <c r="G25" i="19"/>
  <c r="E25" i="19"/>
  <c r="D25" i="19"/>
  <c r="C25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Q23" i="19"/>
  <c r="P23" i="19"/>
  <c r="O23" i="19"/>
  <c r="N23" i="19"/>
  <c r="M23" i="19"/>
  <c r="L23" i="19"/>
  <c r="K23" i="19"/>
  <c r="J23" i="19"/>
  <c r="I23" i="19"/>
  <c r="H23" i="19"/>
  <c r="G23" i="19"/>
  <c r="E23" i="19"/>
  <c r="D23" i="19"/>
  <c r="C23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Q21" i="19"/>
  <c r="P21" i="19"/>
  <c r="O21" i="19"/>
  <c r="N21" i="19"/>
  <c r="M21" i="19"/>
  <c r="L21" i="19"/>
  <c r="K21" i="19"/>
  <c r="J21" i="19"/>
  <c r="I21" i="19"/>
  <c r="H21" i="19"/>
  <c r="G21" i="19"/>
  <c r="E21" i="19"/>
  <c r="D21" i="19"/>
  <c r="C21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Q19" i="19"/>
  <c r="P19" i="19"/>
  <c r="O19" i="19"/>
  <c r="N19" i="19"/>
  <c r="M19" i="19"/>
  <c r="L19" i="19"/>
  <c r="K19" i="19"/>
  <c r="J19" i="19"/>
  <c r="I19" i="19"/>
  <c r="H19" i="19"/>
  <c r="G19" i="19"/>
  <c r="E19" i="19"/>
  <c r="D19" i="19"/>
  <c r="C19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Q17" i="19"/>
  <c r="P17" i="19"/>
  <c r="O17" i="19"/>
  <c r="N17" i="19"/>
  <c r="M17" i="19"/>
  <c r="L17" i="19"/>
  <c r="K17" i="19"/>
  <c r="J17" i="19"/>
  <c r="I17" i="19"/>
  <c r="H17" i="19"/>
  <c r="G17" i="19"/>
  <c r="E17" i="19"/>
  <c r="D17" i="19"/>
  <c r="C17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Q15" i="19"/>
  <c r="P15" i="19"/>
  <c r="O15" i="19"/>
  <c r="N15" i="19"/>
  <c r="M15" i="19"/>
  <c r="L15" i="19"/>
  <c r="K15" i="19"/>
  <c r="J15" i="19"/>
  <c r="I15" i="19"/>
  <c r="H15" i="19"/>
  <c r="G15" i="19"/>
  <c r="E15" i="19"/>
  <c r="D15" i="19"/>
  <c r="C15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Q13" i="19"/>
  <c r="P13" i="19"/>
  <c r="O13" i="19"/>
  <c r="N13" i="19"/>
  <c r="M13" i="19"/>
  <c r="L13" i="19"/>
  <c r="K13" i="19"/>
  <c r="J13" i="19"/>
  <c r="I13" i="19"/>
  <c r="H13" i="19"/>
  <c r="G13" i="19"/>
  <c r="E13" i="19"/>
  <c r="D13" i="19"/>
  <c r="C13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Q11" i="19"/>
  <c r="P11" i="19"/>
  <c r="O11" i="19"/>
  <c r="N11" i="19"/>
  <c r="M11" i="19"/>
  <c r="L11" i="19"/>
  <c r="K11" i="19"/>
  <c r="J11" i="19"/>
  <c r="I11" i="19"/>
  <c r="H11" i="19"/>
  <c r="G11" i="19"/>
  <c r="E11" i="19"/>
  <c r="D11" i="19"/>
  <c r="C11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Q9" i="19"/>
  <c r="P9" i="19"/>
  <c r="O9" i="19"/>
  <c r="N9" i="19"/>
  <c r="M9" i="19"/>
  <c r="L9" i="19"/>
  <c r="K9" i="19"/>
  <c r="J9" i="19"/>
  <c r="I9" i="19"/>
  <c r="H9" i="19"/>
  <c r="G9" i="19"/>
  <c r="E9" i="19"/>
  <c r="D9" i="19"/>
  <c r="C9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Q7" i="19"/>
  <c r="P7" i="19"/>
  <c r="O7" i="19"/>
  <c r="N7" i="19"/>
  <c r="M7" i="19"/>
  <c r="L7" i="19"/>
  <c r="K7" i="19"/>
  <c r="J7" i="19"/>
  <c r="I7" i="19"/>
  <c r="H7" i="19"/>
  <c r="G7" i="19"/>
  <c r="E7" i="19"/>
  <c r="D7" i="19"/>
  <c r="C7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D45" i="19" s="1"/>
  <c r="C6" i="19"/>
  <c r="T6" i="19" l="1"/>
  <c r="Q45" i="19"/>
  <c r="C45" i="19"/>
  <c r="T12" i="19"/>
  <c r="U14" i="19"/>
  <c r="U17" i="19"/>
  <c r="U25" i="19"/>
  <c r="U33" i="19"/>
  <c r="U43" i="19"/>
  <c r="M45" i="19"/>
  <c r="K45" i="19"/>
  <c r="O45" i="19"/>
  <c r="U8" i="19"/>
  <c r="U10" i="19"/>
  <c r="U24" i="19"/>
  <c r="U32" i="19"/>
  <c r="U40" i="19"/>
  <c r="I45" i="19"/>
  <c r="U12" i="19"/>
  <c r="G45" i="19"/>
  <c r="T8" i="19"/>
  <c r="T22" i="19"/>
  <c r="T30" i="19"/>
  <c r="T38" i="19"/>
  <c r="F46" i="19"/>
  <c r="D46" i="19"/>
  <c r="D47" i="19" s="1"/>
  <c r="U41" i="19"/>
  <c r="T9" i="19"/>
  <c r="T13" i="19"/>
  <c r="U19" i="19"/>
  <c r="T20" i="19"/>
  <c r="U21" i="19"/>
  <c r="U27" i="19"/>
  <c r="T28" i="19"/>
  <c r="U29" i="19"/>
  <c r="U35" i="19"/>
  <c r="T36" i="19"/>
  <c r="U37" i="19"/>
  <c r="T44" i="19"/>
  <c r="F45" i="19"/>
  <c r="T17" i="19"/>
  <c r="T21" i="19"/>
  <c r="T25" i="19"/>
  <c r="T29" i="19"/>
  <c r="T33" i="19"/>
  <c r="T37" i="19"/>
  <c r="T41" i="19"/>
  <c r="H45" i="19"/>
  <c r="J45" i="19"/>
  <c r="L45" i="19"/>
  <c r="N45" i="19"/>
  <c r="P45" i="19"/>
  <c r="P47" i="19" s="1"/>
  <c r="U6" i="19"/>
  <c r="T7" i="19"/>
  <c r="T10" i="19"/>
  <c r="T11" i="19"/>
  <c r="T14" i="19"/>
  <c r="T15" i="19"/>
  <c r="T16" i="19"/>
  <c r="U16" i="19"/>
  <c r="H46" i="19"/>
  <c r="J46" i="19"/>
  <c r="L46" i="19"/>
  <c r="N46" i="19"/>
  <c r="N47" i="19" s="1"/>
  <c r="P46" i="19"/>
  <c r="U20" i="19"/>
  <c r="U23" i="19"/>
  <c r="T24" i="19"/>
  <c r="T26" i="19"/>
  <c r="U28" i="19"/>
  <c r="U31" i="19"/>
  <c r="T32" i="19"/>
  <c r="T34" i="19"/>
  <c r="U36" i="19"/>
  <c r="U39" i="19"/>
  <c r="T40" i="19"/>
  <c r="T42" i="19"/>
  <c r="U44" i="19"/>
  <c r="E45" i="19"/>
  <c r="J47" i="19"/>
  <c r="T18" i="19"/>
  <c r="T19" i="19"/>
  <c r="T23" i="19"/>
  <c r="T27" i="19"/>
  <c r="T31" i="19"/>
  <c r="T35" i="19"/>
  <c r="T39" i="19"/>
  <c r="T43" i="19"/>
  <c r="U7" i="19"/>
  <c r="U9" i="19"/>
  <c r="U11" i="19"/>
  <c r="U13" i="19"/>
  <c r="U15" i="19"/>
  <c r="C46" i="19"/>
  <c r="C47" i="19" s="1"/>
  <c r="E46" i="19"/>
  <c r="G46" i="19"/>
  <c r="I46" i="19"/>
  <c r="K46" i="19"/>
  <c r="K47" i="19" s="1"/>
  <c r="M46" i="19"/>
  <c r="M47" i="19" s="1"/>
  <c r="O46" i="19"/>
  <c r="Q46" i="19"/>
  <c r="Q47" i="19" s="1"/>
  <c r="U22" i="19"/>
  <c r="U26" i="19"/>
  <c r="U30" i="19"/>
  <c r="U34" i="19"/>
  <c r="U38" i="19"/>
  <c r="U42" i="19"/>
  <c r="U18" i="19"/>
  <c r="O47" i="19" l="1"/>
  <c r="L47" i="19"/>
  <c r="F47" i="19"/>
  <c r="U45" i="19"/>
  <c r="I47" i="19"/>
  <c r="H47" i="19"/>
  <c r="T46" i="19"/>
  <c r="E47" i="19"/>
  <c r="T45" i="19"/>
  <c r="U47" i="19"/>
  <c r="U46" i="19"/>
  <c r="G47" i="19"/>
  <c r="T47" i="19" l="1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8" i="4"/>
  <c r="T6" i="11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8" i="4"/>
  <c r="AI1" i="10" l="1"/>
  <c r="S1" i="10"/>
  <c r="U7" i="11" l="1"/>
  <c r="U9" i="11"/>
  <c r="U11" i="11"/>
  <c r="U13" i="11"/>
  <c r="U15" i="11"/>
  <c r="U17" i="11"/>
  <c r="U19" i="11"/>
  <c r="U21" i="11"/>
  <c r="U23" i="11"/>
  <c r="U25" i="11"/>
  <c r="U27" i="11"/>
  <c r="U29" i="11"/>
  <c r="U31" i="11"/>
  <c r="U33" i="11"/>
  <c r="U35" i="11"/>
  <c r="U37" i="11"/>
  <c r="U39" i="11"/>
  <c r="U41" i="11"/>
  <c r="U43" i="11"/>
  <c r="T8" i="11"/>
  <c r="T10" i="11"/>
  <c r="T12" i="11"/>
  <c r="T14" i="11"/>
  <c r="T16" i="11"/>
  <c r="T20" i="11"/>
  <c r="T22" i="11"/>
  <c r="T24" i="11"/>
  <c r="T26" i="11"/>
  <c r="T28" i="11"/>
  <c r="T30" i="11"/>
  <c r="T32" i="11"/>
  <c r="T34" i="11"/>
  <c r="T36" i="11"/>
  <c r="T38" i="11"/>
  <c r="T40" i="11"/>
  <c r="T42" i="11"/>
  <c r="T44" i="11"/>
  <c r="U6" i="11"/>
  <c r="T7" i="11"/>
  <c r="U8" i="11"/>
  <c r="T9" i="11"/>
  <c r="U10" i="11"/>
  <c r="T11" i="11"/>
  <c r="U12" i="11"/>
  <c r="T13" i="11"/>
  <c r="U14" i="11"/>
  <c r="T15" i="11"/>
  <c r="U16" i="11"/>
  <c r="T17" i="11"/>
  <c r="T19" i="11"/>
  <c r="U20" i="11"/>
  <c r="T21" i="11"/>
  <c r="U22" i="11"/>
  <c r="T23" i="11"/>
  <c r="U24" i="11"/>
  <c r="T25" i="11"/>
  <c r="U26" i="11"/>
  <c r="T27" i="11"/>
  <c r="U28" i="11"/>
  <c r="T29" i="11"/>
  <c r="U30" i="11"/>
  <c r="T31" i="11"/>
  <c r="U32" i="11"/>
  <c r="T33" i="11"/>
  <c r="U34" i="11"/>
  <c r="T35" i="11"/>
  <c r="U36" i="11"/>
  <c r="T37" i="11"/>
  <c r="U38" i="11"/>
  <c r="T39" i="11"/>
  <c r="U40" i="11"/>
  <c r="T41" i="11"/>
  <c r="U42" i="11"/>
  <c r="T43" i="11"/>
  <c r="U44" i="11"/>
  <c r="T18" i="11"/>
  <c r="U18" i="11"/>
  <c r="T16" i="7"/>
  <c r="T14" i="7"/>
  <c r="T12" i="7"/>
  <c r="T10" i="7"/>
  <c r="T8" i="7"/>
  <c r="T6" i="7"/>
  <c r="T6" i="8" l="1"/>
  <c r="T46" i="11"/>
  <c r="T45" i="11"/>
  <c r="U7" i="8"/>
  <c r="U9" i="8"/>
  <c r="U11" i="8"/>
  <c r="U13" i="8"/>
  <c r="U15" i="8"/>
  <c r="U17" i="8"/>
  <c r="U19" i="8"/>
  <c r="U21" i="8"/>
  <c r="U23" i="8"/>
  <c r="U25" i="8"/>
  <c r="U27" i="8"/>
  <c r="U29" i="8"/>
  <c r="U31" i="8"/>
  <c r="U33" i="8"/>
  <c r="U35" i="8"/>
  <c r="U37" i="8"/>
  <c r="U7" i="7"/>
  <c r="U9" i="7"/>
  <c r="U11" i="7"/>
  <c r="U13" i="7"/>
  <c r="U15" i="7"/>
  <c r="U17" i="7"/>
  <c r="U19" i="7"/>
  <c r="U21" i="7"/>
  <c r="U23" i="7"/>
  <c r="U25" i="7"/>
  <c r="U27" i="7"/>
  <c r="U29" i="7"/>
  <c r="U31" i="7"/>
  <c r="U33" i="7"/>
  <c r="U35" i="7"/>
  <c r="U37" i="7"/>
  <c r="U39" i="7"/>
  <c r="U41" i="7"/>
  <c r="U43" i="7"/>
  <c r="U46" i="11"/>
  <c r="U45" i="11"/>
  <c r="U39" i="8"/>
  <c r="U41" i="8"/>
  <c r="U43" i="8"/>
  <c r="T8" i="8"/>
  <c r="T10" i="8"/>
  <c r="T12" i="8"/>
  <c r="T14" i="8"/>
  <c r="T16" i="8"/>
  <c r="T46" i="8"/>
  <c r="T20" i="8"/>
  <c r="T22" i="8"/>
  <c r="T24" i="8"/>
  <c r="T26" i="8"/>
  <c r="T28" i="8"/>
  <c r="T30" i="8"/>
  <c r="T32" i="8"/>
  <c r="T34" i="8"/>
  <c r="T36" i="8"/>
  <c r="T38" i="8"/>
  <c r="T40" i="8"/>
  <c r="T42" i="8"/>
  <c r="T44" i="8"/>
  <c r="T7" i="8"/>
  <c r="U8" i="8"/>
  <c r="T9" i="8"/>
  <c r="U10" i="8"/>
  <c r="T11" i="8"/>
  <c r="U12" i="8"/>
  <c r="T13" i="8"/>
  <c r="U14" i="8"/>
  <c r="T15" i="8"/>
  <c r="U16" i="8"/>
  <c r="T17" i="8"/>
  <c r="T19" i="8"/>
  <c r="U20" i="8"/>
  <c r="T21" i="8"/>
  <c r="U22" i="8"/>
  <c r="T23" i="8"/>
  <c r="U24" i="8"/>
  <c r="T25" i="8"/>
  <c r="U26" i="8"/>
  <c r="T27" i="8"/>
  <c r="U28" i="8"/>
  <c r="T29" i="8"/>
  <c r="U30" i="8"/>
  <c r="T31" i="8"/>
  <c r="U32" i="8"/>
  <c r="T33" i="8"/>
  <c r="U34" i="8"/>
  <c r="T35" i="8"/>
  <c r="U36" i="8"/>
  <c r="T37" i="8"/>
  <c r="U38" i="8"/>
  <c r="T39" i="8"/>
  <c r="U40" i="8"/>
  <c r="T41" i="8"/>
  <c r="U42" i="8"/>
  <c r="T43" i="8"/>
  <c r="U44" i="8"/>
  <c r="U6" i="8"/>
  <c r="U18" i="8"/>
  <c r="T18" i="8"/>
  <c r="T20" i="7"/>
  <c r="T22" i="7"/>
  <c r="T24" i="7"/>
  <c r="T26" i="7"/>
  <c r="T28" i="7"/>
  <c r="T30" i="7"/>
  <c r="T32" i="7"/>
  <c r="T34" i="7"/>
  <c r="T36" i="7"/>
  <c r="T38" i="7"/>
  <c r="T40" i="7"/>
  <c r="T42" i="7"/>
  <c r="T44" i="7"/>
  <c r="T7" i="7"/>
  <c r="U8" i="7"/>
  <c r="T9" i="7"/>
  <c r="U10" i="7"/>
  <c r="T11" i="7"/>
  <c r="U12" i="7"/>
  <c r="T13" i="7"/>
  <c r="U14" i="7"/>
  <c r="T15" i="7"/>
  <c r="U16" i="7"/>
  <c r="T17" i="7"/>
  <c r="T46" i="7"/>
  <c r="T19" i="7"/>
  <c r="U20" i="7"/>
  <c r="T21" i="7"/>
  <c r="U22" i="7"/>
  <c r="T23" i="7"/>
  <c r="U24" i="7"/>
  <c r="T25" i="7"/>
  <c r="U26" i="7"/>
  <c r="T27" i="7"/>
  <c r="U28" i="7"/>
  <c r="T29" i="7"/>
  <c r="U30" i="7"/>
  <c r="T31" i="7"/>
  <c r="U32" i="7"/>
  <c r="T33" i="7"/>
  <c r="U34" i="7"/>
  <c r="T35" i="7"/>
  <c r="U36" i="7"/>
  <c r="T37" i="7"/>
  <c r="U38" i="7"/>
  <c r="T39" i="7"/>
  <c r="U40" i="7"/>
  <c r="T41" i="7"/>
  <c r="U42" i="7"/>
  <c r="T43" i="7"/>
  <c r="U44" i="7"/>
  <c r="U6" i="7"/>
  <c r="U18" i="7"/>
  <c r="T18" i="7"/>
  <c r="U8" i="6"/>
  <c r="U10" i="6"/>
  <c r="U12" i="6"/>
  <c r="U14" i="6"/>
  <c r="U16" i="6"/>
  <c r="U20" i="6"/>
  <c r="U22" i="6"/>
  <c r="U24" i="6"/>
  <c r="U26" i="6"/>
  <c r="U28" i="6"/>
  <c r="U30" i="6"/>
  <c r="U32" i="6"/>
  <c r="U34" i="6"/>
  <c r="U36" i="6"/>
  <c r="U38" i="6"/>
  <c r="U40" i="6"/>
  <c r="U42" i="6"/>
  <c r="U44" i="6"/>
  <c r="T7" i="6"/>
  <c r="T9" i="6"/>
  <c r="T11" i="6"/>
  <c r="T13" i="6"/>
  <c r="T15" i="6"/>
  <c r="T17" i="6"/>
  <c r="T19" i="6"/>
  <c r="T21" i="6"/>
  <c r="T23" i="6"/>
  <c r="T25" i="6"/>
  <c r="T27" i="6"/>
  <c r="T29" i="6"/>
  <c r="T31" i="6"/>
  <c r="T33" i="6"/>
  <c r="T35" i="6"/>
  <c r="T37" i="6"/>
  <c r="T39" i="6"/>
  <c r="T41" i="6"/>
  <c r="T43" i="6"/>
  <c r="T6" i="6"/>
  <c r="U7" i="6"/>
  <c r="T8" i="6"/>
  <c r="U9" i="6"/>
  <c r="T10" i="6"/>
  <c r="U11" i="6"/>
  <c r="T12" i="6"/>
  <c r="U13" i="6"/>
  <c r="T14" i="6"/>
  <c r="U15" i="6"/>
  <c r="T16" i="6"/>
  <c r="U17" i="6"/>
  <c r="U19" i="6"/>
  <c r="T20" i="6"/>
  <c r="U21" i="6"/>
  <c r="T22" i="6"/>
  <c r="U23" i="6"/>
  <c r="T24" i="6"/>
  <c r="U25" i="6"/>
  <c r="T26" i="6"/>
  <c r="U27" i="6"/>
  <c r="T28" i="6"/>
  <c r="U29" i="6"/>
  <c r="U31" i="6"/>
  <c r="T32" i="6"/>
  <c r="U33" i="6"/>
  <c r="T34" i="6"/>
  <c r="U35" i="6"/>
  <c r="T36" i="6"/>
  <c r="U37" i="6"/>
  <c r="T38" i="6"/>
  <c r="U39" i="6"/>
  <c r="T40" i="6"/>
  <c r="U41" i="6"/>
  <c r="T42" i="6"/>
  <c r="U43" i="6"/>
  <c r="T44" i="6"/>
  <c r="U6" i="6"/>
  <c r="U18" i="6"/>
  <c r="T18" i="6"/>
  <c r="U46" i="7" l="1"/>
  <c r="U45" i="8"/>
  <c r="U45" i="6"/>
  <c r="T47" i="11"/>
  <c r="T46" i="6"/>
  <c r="U47" i="11"/>
  <c r="U46" i="8"/>
  <c r="T47" i="8"/>
  <c r="T45" i="8"/>
  <c r="U45" i="7"/>
  <c r="T45" i="7"/>
  <c r="U46" i="6"/>
  <c r="T45" i="6"/>
  <c r="U47" i="8" l="1"/>
  <c r="T47" i="6"/>
  <c r="U47" i="7"/>
  <c r="T47" i="7"/>
  <c r="U47" i="6"/>
  <c r="S17" i="2" l="1"/>
  <c r="Q19" i="2"/>
  <c r="S21" i="2"/>
  <c r="Q23" i="2"/>
  <c r="T24" i="2"/>
  <c r="Q35" i="2"/>
  <c r="R6" i="2" l="1"/>
  <c r="Q39" i="2"/>
  <c r="U37" i="2"/>
  <c r="S36" i="2"/>
  <c r="T8" i="2"/>
  <c r="U7" i="2"/>
  <c r="Q7" i="2"/>
  <c r="R35" i="2"/>
  <c r="R14" i="2"/>
  <c r="T12" i="2"/>
  <c r="Q11" i="2"/>
  <c r="S9" i="2"/>
  <c r="U25" i="2"/>
  <c r="T16" i="2"/>
  <c r="Q15" i="2"/>
  <c r="U45" i="2"/>
  <c r="R41" i="2"/>
  <c r="U23" i="2"/>
  <c r="U15" i="2"/>
  <c r="T30" i="2"/>
  <c r="S8" i="2"/>
  <c r="S42" i="2"/>
  <c r="S32" i="2"/>
  <c r="S30" i="2"/>
  <c r="S13" i="2"/>
  <c r="U42" i="2"/>
  <c r="Q42" i="2"/>
  <c r="Q41" i="2"/>
  <c r="U33" i="2"/>
  <c r="Q33" i="2"/>
  <c r="U32" i="2"/>
  <c r="Q32" i="2"/>
  <c r="U31" i="2"/>
  <c r="Q31" i="2"/>
  <c r="U30" i="2"/>
  <c r="Q30" i="2"/>
  <c r="U29" i="2"/>
  <c r="Q27" i="2"/>
  <c r="U13" i="2"/>
  <c r="U8" i="2"/>
  <c r="Q8" i="2"/>
  <c r="U27" i="2"/>
  <c r="T42" i="2"/>
  <c r="T39" i="2"/>
  <c r="T26" i="2"/>
  <c r="T20" i="2"/>
  <c r="T14" i="2"/>
  <c r="T6" i="2"/>
  <c r="R44" i="2"/>
  <c r="R22" i="2"/>
  <c r="T38" i="2"/>
  <c r="T34" i="2"/>
  <c r="T28" i="2"/>
  <c r="T36" i="2"/>
  <c r="T32" i="2"/>
  <c r="Q45" i="2"/>
  <c r="R40" i="2"/>
  <c r="Q38" i="2"/>
  <c r="U28" i="2"/>
  <c r="S28" i="2"/>
  <c r="Q28" i="2"/>
  <c r="R28" i="2"/>
  <c r="U26" i="2"/>
  <c r="S26" i="2"/>
  <c r="Q26" i="2"/>
  <c r="U24" i="2"/>
  <c r="S24" i="2"/>
  <c r="Q24" i="2"/>
  <c r="R24" i="2"/>
  <c r="Q21" i="2"/>
  <c r="S20" i="2"/>
  <c r="R20" i="2"/>
  <c r="R19" i="2"/>
  <c r="S19" i="2"/>
  <c r="S15" i="2"/>
  <c r="U12" i="2"/>
  <c r="S12" i="2"/>
  <c r="Q12" i="2"/>
  <c r="R12" i="2"/>
  <c r="R11" i="2"/>
  <c r="S11" i="2"/>
  <c r="S7" i="2"/>
  <c r="S27" i="2"/>
  <c r="S23" i="2"/>
  <c r="R18" i="2"/>
  <c r="U16" i="2"/>
  <c r="S16" i="2"/>
  <c r="Q16" i="2"/>
  <c r="R16" i="2"/>
  <c r="R10" i="2"/>
  <c r="R8" i="2"/>
  <c r="U41" i="2"/>
  <c r="U35" i="2"/>
  <c r="T22" i="2"/>
  <c r="U21" i="2"/>
  <c r="T10" i="2"/>
  <c r="S43" i="2"/>
  <c r="U38" i="2"/>
  <c r="S38" i="2"/>
  <c r="S34" i="2"/>
  <c r="U19" i="2"/>
  <c r="T18" i="2"/>
  <c r="U11" i="2"/>
  <c r="R45" i="2"/>
  <c r="U43" i="2"/>
  <c r="Q43" i="2"/>
  <c r="R39" i="2"/>
  <c r="Q37" i="2"/>
  <c r="U36" i="2"/>
  <c r="Q36" i="2"/>
  <c r="U34" i="2"/>
  <c r="Q34" i="2"/>
  <c r="R31" i="2"/>
  <c r="Q29" i="2"/>
  <c r="R27" i="2"/>
  <c r="Q25" i="2"/>
  <c r="R23" i="2"/>
  <c r="U20" i="2"/>
  <c r="Q20" i="2"/>
  <c r="U17" i="2"/>
  <c r="Q17" i="2"/>
  <c r="R15" i="2"/>
  <c r="U9" i="2"/>
  <c r="Q9" i="2"/>
  <c r="R7" i="2"/>
  <c r="Q13" i="2"/>
  <c r="T45" i="2"/>
  <c r="R42" i="2"/>
  <c r="T40" i="2"/>
  <c r="S39" i="2"/>
  <c r="U39" i="2"/>
  <c r="S35" i="2"/>
  <c r="S31" i="2"/>
  <c r="T44" i="2"/>
  <c r="T41" i="2"/>
  <c r="S41" i="2"/>
  <c r="R38" i="2"/>
  <c r="R36" i="2"/>
  <c r="R34" i="2"/>
  <c r="R32" i="2"/>
  <c r="R30" i="2"/>
  <c r="U44" i="2"/>
  <c r="S44" i="2"/>
  <c r="Q44" i="2"/>
  <c r="R43" i="2"/>
  <c r="T43" i="2"/>
  <c r="U40" i="2"/>
  <c r="S40" i="2"/>
  <c r="Q40" i="2"/>
  <c r="R37" i="2"/>
  <c r="S37" i="2"/>
  <c r="R33" i="2"/>
  <c r="S33" i="2"/>
  <c r="R29" i="2"/>
  <c r="S29" i="2"/>
  <c r="R25" i="2"/>
  <c r="S25" i="2"/>
  <c r="U22" i="2"/>
  <c r="S22" i="2"/>
  <c r="Q22" i="2"/>
  <c r="R21" i="2"/>
  <c r="T21" i="2"/>
  <c r="U18" i="2"/>
  <c r="S18" i="2"/>
  <c r="Q18" i="2"/>
  <c r="R17" i="2"/>
  <c r="T17" i="2"/>
  <c r="U14" i="2"/>
  <c r="S14" i="2"/>
  <c r="Q14" i="2"/>
  <c r="R13" i="2"/>
  <c r="T13" i="2"/>
  <c r="U10" i="2"/>
  <c r="S10" i="2"/>
  <c r="Q10" i="2"/>
  <c r="R9" i="2"/>
  <c r="T9" i="2"/>
  <c r="U6" i="2"/>
  <c r="S6" i="2"/>
  <c r="R26" i="2"/>
  <c r="T23" i="2"/>
  <c r="T19" i="2"/>
  <c r="T15" i="2"/>
  <c r="T11" i="2"/>
  <c r="T7" i="2"/>
  <c r="Q6" i="2"/>
  <c r="T35" i="2"/>
  <c r="T31" i="2"/>
  <c r="T27" i="2"/>
  <c r="T37" i="2"/>
  <c r="T33" i="2"/>
  <c r="T29" i="2"/>
  <c r="T25" i="2"/>
  <c r="S45" i="2" l="1"/>
  <c r="S47" i="2"/>
  <c r="U46" i="2"/>
  <c r="S46" i="2"/>
  <c r="Q46" i="2"/>
  <c r="Q47" i="2"/>
  <c r="U47" i="2"/>
  <c r="R46" i="2"/>
  <c r="R47" i="2"/>
  <c r="T46" i="2"/>
  <c r="T47" i="2"/>
</calcChain>
</file>

<file path=xl/sharedStrings.xml><?xml version="1.0" encoding="utf-8"?>
<sst xmlns="http://schemas.openxmlformats.org/spreadsheetml/2006/main" count="1917" uniqueCount="286">
  <si>
    <t>合計</t>
    <rPh sb="0" eb="1">
      <t>ゴウ</t>
    </rPh>
    <rPh sb="1" eb="2">
      <t>ケイ</t>
    </rPh>
    <phoneticPr fontId="8"/>
  </si>
  <si>
    <t>町村計</t>
    <rPh sb="0" eb="1">
      <t>チョウ</t>
    </rPh>
    <rPh sb="1" eb="2">
      <t>ソン</t>
    </rPh>
    <rPh sb="2" eb="3">
      <t>ケイ</t>
    </rPh>
    <phoneticPr fontId="8"/>
  </si>
  <si>
    <t>市計</t>
    <phoneticPr fontId="8"/>
  </si>
  <si>
    <t>うち連結
申告
法人分</t>
    <rPh sb="2" eb="4">
      <t>レンケツ</t>
    </rPh>
    <rPh sb="5" eb="7">
      <t>シンコク</t>
    </rPh>
    <rPh sb="8" eb="11">
      <t>ホウジンブン</t>
    </rPh>
    <phoneticPr fontId="8"/>
  </si>
  <si>
    <t>計</t>
    <rPh sb="0" eb="1">
      <t>ケイ</t>
    </rPh>
    <phoneticPr fontId="8"/>
  </si>
  <si>
    <t>法人でない社団等</t>
    <rPh sb="0" eb="2">
      <t>ホウジン</t>
    </rPh>
    <rPh sb="5" eb="7">
      <t>シャダン</t>
    </rPh>
    <rPh sb="7" eb="8">
      <t>トウ</t>
    </rPh>
    <phoneticPr fontId="8"/>
  </si>
  <si>
    <t>法　　　　　　人</t>
    <rPh sb="0" eb="1">
      <t>ホウ</t>
    </rPh>
    <rPh sb="7" eb="8">
      <t>ジン</t>
    </rPh>
    <phoneticPr fontId="8"/>
  </si>
  <si>
    <t>納 税 義 務 者 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8"/>
  </si>
  <si>
    <t>市町村名</t>
    <rPh sb="0" eb="1">
      <t>シ</t>
    </rPh>
    <rPh sb="1" eb="3">
      <t>チョウソン</t>
    </rPh>
    <rPh sb="3" eb="4">
      <t>メイ</t>
    </rPh>
    <phoneticPr fontId="8"/>
  </si>
  <si>
    <t>（単位：人）</t>
    <rPh sb="1" eb="3">
      <t>タンイ</t>
    </rPh>
    <rPh sb="4" eb="5">
      <t>ニン</t>
    </rPh>
    <phoneticPr fontId="8"/>
  </si>
  <si>
    <t>市計</t>
    <phoneticPr fontId="8"/>
  </si>
  <si>
    <t>所得割額　　　　（Ｄ）＋（Ｇ）</t>
    <rPh sb="0" eb="3">
      <t>ショトクワリ</t>
    </rPh>
    <rPh sb="3" eb="4">
      <t>ガク</t>
    </rPh>
    <phoneticPr fontId="8"/>
  </si>
  <si>
    <t>納税義務者数　　　　（Ｃ）＋（Ｅ）</t>
    <rPh sb="0" eb="2">
      <t>ノウゼイ</t>
    </rPh>
    <rPh sb="2" eb="5">
      <t>ギムシャ</t>
    </rPh>
    <rPh sb="5" eb="6">
      <t>スウ</t>
    </rPh>
    <phoneticPr fontId="8"/>
  </si>
  <si>
    <t>均等割額　　　　（Ｂ）＋（Ｆ）</t>
    <rPh sb="0" eb="3">
      <t>キントウワリ</t>
    </rPh>
    <rPh sb="3" eb="4">
      <t>ガク</t>
    </rPh>
    <phoneticPr fontId="8"/>
  </si>
  <si>
    <t>納税義務者数　　　　（Ａ）＋（Ｅ）</t>
    <rPh sb="0" eb="2">
      <t>ノウゼイ</t>
    </rPh>
    <rPh sb="2" eb="5">
      <t>ギムシャ</t>
    </rPh>
    <rPh sb="5" eb="6">
      <t>スウ</t>
    </rPh>
    <phoneticPr fontId="8"/>
  </si>
  <si>
    <t>所得割を納める者</t>
    <rPh sb="0" eb="3">
      <t>ショトクワリ</t>
    </rPh>
    <rPh sb="4" eb="5">
      <t>オサ</t>
    </rPh>
    <rPh sb="7" eb="8">
      <t>モノ</t>
    </rPh>
    <phoneticPr fontId="8"/>
  </si>
  <si>
    <t>均等割を納める者</t>
    <rPh sb="0" eb="3">
      <t>キントウワリ</t>
    </rPh>
    <rPh sb="4" eb="5">
      <t>オサ</t>
    </rPh>
    <rPh sb="7" eb="8">
      <t>モノ</t>
    </rPh>
    <phoneticPr fontId="8"/>
  </si>
  <si>
    <t>市町村名</t>
    <rPh sb="0" eb="3">
      <t>シチョウソン</t>
    </rPh>
    <rPh sb="3" eb="4">
      <t>メイ</t>
    </rPh>
    <phoneticPr fontId="8"/>
  </si>
  <si>
    <t>均等割と所得割を納める者</t>
    <rPh sb="0" eb="3">
      <t>キントウワリ</t>
    </rPh>
    <rPh sb="4" eb="7">
      <t>ショトクワリ</t>
    </rPh>
    <rPh sb="8" eb="9">
      <t>オサ</t>
    </rPh>
    <rPh sb="11" eb="12">
      <t>モノ</t>
    </rPh>
    <phoneticPr fontId="8"/>
  </si>
  <si>
    <t>所得割のみを納める者</t>
    <rPh sb="0" eb="3">
      <t>ショトクワリ</t>
    </rPh>
    <rPh sb="6" eb="7">
      <t>オサ</t>
    </rPh>
    <rPh sb="9" eb="10">
      <t>モノ</t>
    </rPh>
    <phoneticPr fontId="8"/>
  </si>
  <si>
    <t>均等割のみを納める者</t>
    <rPh sb="0" eb="3">
      <t>キントウワリ</t>
    </rPh>
    <rPh sb="6" eb="7">
      <t>オサ</t>
    </rPh>
    <rPh sb="9" eb="10">
      <t>モノ</t>
    </rPh>
    <phoneticPr fontId="8"/>
  </si>
  <si>
    <t>（単位：人、千円）</t>
    <rPh sb="1" eb="3">
      <t>タンイ</t>
    </rPh>
    <rPh sb="4" eb="5">
      <t>ニン</t>
    </rPh>
    <rPh sb="6" eb="8">
      <t>センエン</t>
    </rPh>
    <phoneticPr fontId="8"/>
  </si>
  <si>
    <t>算出税額</t>
    <rPh sb="0" eb="2">
      <t>サンシュツ</t>
    </rPh>
    <rPh sb="2" eb="4">
      <t>ゼイガク</t>
    </rPh>
    <phoneticPr fontId="8"/>
  </si>
  <si>
    <t>課税標準額</t>
    <rPh sb="0" eb="2">
      <t>カゼイ</t>
    </rPh>
    <rPh sb="2" eb="4">
      <t>ヒョウジュン</t>
    </rPh>
    <rPh sb="4" eb="5">
      <t>ガク</t>
    </rPh>
    <phoneticPr fontId="8"/>
  </si>
  <si>
    <t>所得控除額</t>
    <rPh sb="0" eb="2">
      <t>ショトク</t>
    </rPh>
    <rPh sb="2" eb="4">
      <t>コウジョ</t>
    </rPh>
    <rPh sb="4" eb="5">
      <t>ガク</t>
    </rPh>
    <phoneticPr fontId="8"/>
  </si>
  <si>
    <t>総所得金額等</t>
    <rPh sb="0" eb="3">
      <t>ソウショトク</t>
    </rPh>
    <rPh sb="3" eb="5">
      <t>キンガク</t>
    </rPh>
    <rPh sb="5" eb="6">
      <t>トウ</t>
    </rPh>
    <phoneticPr fontId="8"/>
  </si>
  <si>
    <t>徴収関係</t>
    <rPh sb="0" eb="2">
      <t>チョウシュウ</t>
    </rPh>
    <rPh sb="2" eb="4">
      <t>カンケイ</t>
    </rPh>
    <phoneticPr fontId="8"/>
  </si>
  <si>
    <t>課税関係</t>
    <rPh sb="0" eb="2">
      <t>カゼイ</t>
    </rPh>
    <rPh sb="2" eb="4">
      <t>カンケイ</t>
    </rPh>
    <phoneticPr fontId="8"/>
  </si>
  <si>
    <t>総務関係</t>
    <rPh sb="0" eb="2">
      <t>ソウム</t>
    </rPh>
    <rPh sb="2" eb="4">
      <t>カンケイ</t>
    </rPh>
    <phoneticPr fontId="8"/>
  </si>
  <si>
    <t>左の内訳</t>
    <rPh sb="0" eb="1">
      <t>ヒダリ</t>
    </rPh>
    <rPh sb="2" eb="4">
      <t>ウチワケ</t>
    </rPh>
    <phoneticPr fontId="8"/>
  </si>
  <si>
    <t>税収入額</t>
    <rPh sb="0" eb="1">
      <t>ゼイ</t>
    </rPh>
    <rPh sb="1" eb="4">
      <t>シュウニュウガク</t>
    </rPh>
    <phoneticPr fontId="8"/>
  </si>
  <si>
    <t>軽減
した者</t>
    <rPh sb="0" eb="2">
      <t>ケイゲン</t>
    </rPh>
    <rPh sb="5" eb="6">
      <t>モノ</t>
    </rPh>
    <phoneticPr fontId="8"/>
  </si>
  <si>
    <t>納税者数</t>
    <rPh sb="0" eb="3">
      <t>ノウゼイシャ</t>
    </rPh>
    <rPh sb="3" eb="4">
      <t>スウ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</si>
  <si>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</si>
  <si>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</si>
  <si>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</si>
  <si>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</si>
  <si>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</si>
  <si>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</si>
  <si>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</si>
  <si>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</si>
  <si>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</si>
  <si>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</si>
  <si>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</si>
  <si>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8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</si>
  <si>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</si>
  <si>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</si>
  <si>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</si>
  <si>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</si>
  <si>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</si>
  <si>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</si>
  <si>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</si>
  <si>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</si>
  <si>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</si>
  <si>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</si>
  <si>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</si>
  <si>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</si>
  <si>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</si>
  <si>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</si>
  <si>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</si>
  <si>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</si>
  <si>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</si>
  <si>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</si>
  <si>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</si>
  <si>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</si>
  <si>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</si>
  <si>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</si>
  <si>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</si>
  <si>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</si>
  <si>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</si>
  <si>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</si>
  <si>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</si>
  <si>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法第294条第1項第1号に該当する者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8"/>
  </si>
  <si>
    <t>法第294条第1項第2号に該当する者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8"/>
  </si>
  <si>
    <t>法第312条第1項第9号に該当するもの</t>
    <rPh sb="11" eb="12">
      <t>ゴウ</t>
    </rPh>
    <rPh sb="13" eb="15">
      <t>ガイトウ</t>
    </rPh>
    <phoneticPr fontId="8"/>
  </si>
  <si>
    <t>法第312条第1項第8号に該当するもの</t>
    <rPh sb="11" eb="12">
      <t>ゴウ</t>
    </rPh>
    <rPh sb="13" eb="15">
      <t>ガイトウ</t>
    </rPh>
    <phoneticPr fontId="8"/>
  </si>
  <si>
    <t>法第312条第1項第7号に該当するもの</t>
    <rPh sb="11" eb="12">
      <t>ゴウ</t>
    </rPh>
    <rPh sb="13" eb="15">
      <t>ガイトウ</t>
    </rPh>
    <phoneticPr fontId="8"/>
  </si>
  <si>
    <t>法第312条第1項第6号に該当するもの</t>
    <rPh sb="11" eb="12">
      <t>ゴウ</t>
    </rPh>
    <rPh sb="13" eb="15">
      <t>ガイトウ</t>
    </rPh>
    <phoneticPr fontId="8"/>
  </si>
  <si>
    <t>法第312条第1項第5号に該当するもの</t>
    <rPh sb="11" eb="12">
      <t>ゴウ</t>
    </rPh>
    <rPh sb="13" eb="15">
      <t>ガイトウ</t>
    </rPh>
    <phoneticPr fontId="8"/>
  </si>
  <si>
    <t>法第312条第1項第4号に該当するもの</t>
    <rPh sb="11" eb="12">
      <t>ゴウ</t>
    </rPh>
    <rPh sb="13" eb="15">
      <t>ガイトウ</t>
    </rPh>
    <phoneticPr fontId="8"/>
  </si>
  <si>
    <t>法第312条第1項第3号に該当するもの</t>
    <rPh sb="11" eb="12">
      <t>ゴウ</t>
    </rPh>
    <rPh sb="13" eb="15">
      <t>ガイトウ</t>
    </rPh>
    <phoneticPr fontId="8"/>
  </si>
  <si>
    <t>法第312条第1項第1号に該当するもの</t>
    <rPh sb="11" eb="12">
      <t>ゴウ</t>
    </rPh>
    <rPh sb="13" eb="15">
      <t>ガイトウ</t>
    </rPh>
    <phoneticPr fontId="8"/>
  </si>
  <si>
    <t>軽減
の額
（千円）</t>
    <rPh sb="0" eb="2">
      <t>ケイゲン</t>
    </rPh>
    <rPh sb="4" eb="5">
      <t>ガッ</t>
    </rPh>
    <rPh sb="8" eb="10">
      <t>センエン</t>
    </rPh>
    <phoneticPr fontId="8"/>
  </si>
  <si>
    <t>法第311条の軽減</t>
    <rPh sb="0" eb="1">
      <t>ホウ</t>
    </rPh>
    <rPh sb="1" eb="2">
      <t>ダイ</t>
    </rPh>
    <rPh sb="5" eb="6">
      <t>ジョウ</t>
    </rPh>
    <rPh sb="7" eb="9">
      <t>ケイゲン</t>
    </rPh>
    <phoneticPr fontId="8"/>
  </si>
  <si>
    <t>個人均等割</t>
    <rPh sb="0" eb="1">
      <t>コ</t>
    </rPh>
    <rPh sb="1" eb="2">
      <t>ジン</t>
    </rPh>
    <rPh sb="2" eb="3">
      <t>タモツ</t>
    </rPh>
    <rPh sb="3" eb="4">
      <t>トウ</t>
    </rPh>
    <rPh sb="4" eb="5">
      <t>ワリ</t>
    </rPh>
    <phoneticPr fontId="8"/>
  </si>
  <si>
    <t>法人税割</t>
    <rPh sb="0" eb="1">
      <t>ホウ</t>
    </rPh>
    <rPh sb="1" eb="2">
      <t>ヒト</t>
    </rPh>
    <rPh sb="2" eb="3">
      <t>ゼイ</t>
    </rPh>
    <rPh sb="3" eb="4">
      <t>ワリ</t>
    </rPh>
    <phoneticPr fontId="2"/>
  </si>
  <si>
    <t>法第312条第1項第2号に該当するもの</t>
    <rPh sb="11" eb="12">
      <t>ゴウ</t>
    </rPh>
    <rPh sb="13" eb="15">
      <t>ガイトウ</t>
    </rPh>
    <phoneticPr fontId="8"/>
  </si>
  <si>
    <t>法人均等割納税義務者数</t>
    <rPh sb="0" eb="1">
      <t>ホウ</t>
    </rPh>
    <rPh sb="1" eb="2">
      <t>ヒト</t>
    </rPh>
    <rPh sb="2" eb="3">
      <t>ヒトシ</t>
    </rPh>
    <rPh sb="3" eb="4">
      <t>トウ</t>
    </rPh>
    <rPh sb="4" eb="5">
      <t>ワリ</t>
    </rPh>
    <rPh sb="5" eb="7">
      <t>ノウゼイ</t>
    </rPh>
    <rPh sb="7" eb="9">
      <t>ギム</t>
    </rPh>
    <rPh sb="9" eb="10">
      <t>シャ</t>
    </rPh>
    <rPh sb="10" eb="11">
      <t>スウ</t>
    </rPh>
    <phoneticPr fontId="8"/>
  </si>
  <si>
    <t>固定資産税納税義務者数</t>
    <rPh sb="0" eb="2">
      <t>コテイ</t>
    </rPh>
    <rPh sb="2" eb="5">
      <t>シサンゼイ</t>
    </rPh>
    <rPh sb="5" eb="7">
      <t>ノウゼイ</t>
    </rPh>
    <rPh sb="7" eb="9">
      <t>ギム</t>
    </rPh>
    <rPh sb="9" eb="10">
      <t>シャ</t>
    </rPh>
    <rPh sb="10" eb="11">
      <t>スウ</t>
    </rPh>
    <phoneticPr fontId="8"/>
  </si>
  <si>
    <t>所得割納税義務者数</t>
    <rPh sb="0" eb="3">
      <t>ショトクワリ</t>
    </rPh>
    <rPh sb="3" eb="5">
      <t>ノウゼイ</t>
    </rPh>
    <rPh sb="5" eb="7">
      <t>ギム</t>
    </rPh>
    <rPh sb="7" eb="8">
      <t>シャ</t>
    </rPh>
    <rPh sb="8" eb="9">
      <t>スウ</t>
    </rPh>
    <phoneticPr fontId="8"/>
  </si>
  <si>
    <t>納税義務者数</t>
    <rPh sb="0" eb="2">
      <t>ノウゼイ</t>
    </rPh>
    <rPh sb="2" eb="5">
      <t>ギムシャ</t>
    </rPh>
    <rPh sb="5" eb="6">
      <t>スウ</t>
    </rPh>
    <phoneticPr fontId="8"/>
  </si>
  <si>
    <t>均等割額</t>
    <rPh sb="0" eb="3">
      <t>キントウワリ</t>
    </rPh>
    <rPh sb="3" eb="4">
      <t>ガク</t>
    </rPh>
    <phoneticPr fontId="8"/>
  </si>
  <si>
    <t>所得割額</t>
    <rPh sb="0" eb="3">
      <t>ショトクワリ</t>
    </rPh>
    <rPh sb="3" eb="4">
      <t>ガク</t>
    </rPh>
    <phoneticPr fontId="8"/>
  </si>
  <si>
    <t>（Ａ）</t>
    <phoneticPr fontId="8"/>
  </si>
  <si>
    <t>（Ｂ）</t>
    <phoneticPr fontId="8"/>
  </si>
  <si>
    <t>（Ｃ）</t>
    <phoneticPr fontId="8"/>
  </si>
  <si>
    <t>（Ｄ）</t>
    <phoneticPr fontId="8"/>
  </si>
  <si>
    <t>（Ｅ）</t>
    <phoneticPr fontId="8"/>
  </si>
  <si>
    <t>（Ｆ）</t>
    <phoneticPr fontId="8"/>
  </si>
  <si>
    <t>（Ｇ）</t>
    <phoneticPr fontId="8"/>
  </si>
  <si>
    <t>（Ａ）＋（Ｃ）＋（Ｅ）</t>
    <phoneticPr fontId="8"/>
  </si>
  <si>
    <t>市計</t>
  </si>
  <si>
    <t>町村計</t>
    <rPh sb="0" eb="1">
      <t>マチ</t>
    </rPh>
    <rPh sb="1" eb="2">
      <t>ムラ</t>
    </rPh>
    <rPh sb="2" eb="3">
      <t>ケイ</t>
    </rPh>
    <phoneticPr fontId="8"/>
  </si>
  <si>
    <t>所得税の納税義務</t>
    <rPh sb="0" eb="3">
      <t>ショトクゼイ</t>
    </rPh>
    <rPh sb="4" eb="6">
      <t>ノウゼイ</t>
    </rPh>
    <rPh sb="6" eb="8">
      <t>ギム</t>
    </rPh>
    <phoneticPr fontId="8"/>
  </si>
  <si>
    <t>税額控除額計</t>
    <rPh sb="0" eb="2">
      <t>ゼイガク</t>
    </rPh>
    <rPh sb="2" eb="5">
      <t>コウジョガク</t>
    </rPh>
    <rPh sb="5" eb="6">
      <t>ケイ</t>
    </rPh>
    <phoneticPr fontId="8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</si>
  <si>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8"/>
  </si>
  <si>
    <t>株式等譲渡
所得割額の
控除額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rPh sb="12" eb="14">
      <t>コウジョ</t>
    </rPh>
    <rPh sb="14" eb="15">
      <t>ガク</t>
    </rPh>
    <phoneticPr fontId="2"/>
  </si>
  <si>
    <t>減免税額</t>
    <rPh sb="0" eb="2">
      <t>ゲンメン</t>
    </rPh>
    <rPh sb="2" eb="4">
      <t>ゼイガク</t>
    </rPh>
    <phoneticPr fontId="8"/>
  </si>
  <si>
    <t>あ　　り</t>
    <phoneticPr fontId="8"/>
  </si>
  <si>
    <t>な　　し</t>
    <phoneticPr fontId="8"/>
  </si>
  <si>
    <t>あ　り</t>
    <phoneticPr fontId="8"/>
  </si>
  <si>
    <t>な　し</t>
    <phoneticPr fontId="8"/>
  </si>
  <si>
    <t>税額調整額</t>
    <rPh sb="0" eb="2">
      <t>ゼイガク</t>
    </rPh>
    <rPh sb="2" eb="4">
      <t>チョウセイ</t>
    </rPh>
    <rPh sb="4" eb="5">
      <t>ガク</t>
    </rPh>
    <phoneticPr fontId="8"/>
  </si>
  <si>
    <t>課税標準額</t>
    <rPh sb="0" eb="2">
      <t>カゼイ</t>
    </rPh>
    <rPh sb="2" eb="4">
      <t>ヒョウジュン</t>
    </rPh>
    <rPh sb="4" eb="5">
      <t>ガク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</si>
  <si>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</si>
  <si>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※所得割額には、減免税額を含んでいます。</t>
    <rPh sb="1" eb="3">
      <t>ショトク</t>
    </rPh>
    <rPh sb="3" eb="4">
      <t>ワリ</t>
    </rPh>
    <rPh sb="4" eb="5">
      <t>ガク</t>
    </rPh>
    <rPh sb="8" eb="10">
      <t>ゲンメン</t>
    </rPh>
    <rPh sb="10" eb="12">
      <t>ゼイガク</t>
    </rPh>
    <rPh sb="13" eb="14">
      <t>フク</t>
    </rPh>
    <phoneticPr fontId="2"/>
  </si>
  <si>
    <t>（単位：千円、人）</t>
    <rPh sb="1" eb="3">
      <t>タンイ</t>
    </rPh>
    <rPh sb="4" eb="6">
      <t>センエン</t>
    </rPh>
    <rPh sb="7" eb="8">
      <t>ニン</t>
    </rPh>
    <phoneticPr fontId="2"/>
  </si>
  <si>
    <t>市町村税</t>
    <rPh sb="0" eb="3">
      <t>シチョウソン</t>
    </rPh>
    <rPh sb="3" eb="4">
      <t>ゼイ</t>
    </rPh>
    <phoneticPr fontId="8"/>
  </si>
  <si>
    <t>個人県民税</t>
    <rPh sb="0" eb="2">
      <t>コジン</t>
    </rPh>
    <rPh sb="2" eb="4">
      <t>ケンミン</t>
    </rPh>
    <rPh sb="4" eb="5">
      <t>ゼイ</t>
    </rPh>
    <phoneticPr fontId="8"/>
  </si>
  <si>
    <t>合計</t>
    <rPh sb="0" eb="2">
      <t>ゴウケイ</t>
    </rPh>
    <phoneticPr fontId="8"/>
  </si>
  <si>
    <t>Ａ</t>
    <phoneticPr fontId="2"/>
  </si>
  <si>
    <t>Ｂ</t>
    <phoneticPr fontId="2"/>
  </si>
  <si>
    <t>Ｃ</t>
    <phoneticPr fontId="2"/>
  </si>
  <si>
    <t>徴税費</t>
    <rPh sb="0" eb="3">
      <t>チョウゼイヒ</t>
    </rPh>
    <phoneticPr fontId="8"/>
  </si>
  <si>
    <t>人件費</t>
    <rPh sb="0" eb="3">
      <t>ジンケンヒ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</si>
  <si>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</si>
  <si>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</si>
  <si>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</si>
  <si>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</si>
  <si>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</si>
  <si>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</si>
  <si>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</si>
  <si>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県民税
徴収取扱費</t>
    <rPh sb="0" eb="3">
      <t>ケンミンゼイ</t>
    </rPh>
    <rPh sb="4" eb="6">
      <t>チョウシュウ</t>
    </rPh>
    <rPh sb="6" eb="8">
      <t>トリアツカイ</t>
    </rPh>
    <rPh sb="8" eb="9">
      <t>ヒ</t>
    </rPh>
    <phoneticPr fontId="8"/>
  </si>
  <si>
    <t>Ｈ</t>
    <phoneticPr fontId="2"/>
  </si>
  <si>
    <t>徴税職員数</t>
    <rPh sb="0" eb="2">
      <t>チョウゼイ</t>
    </rPh>
    <rPh sb="2" eb="4">
      <t>ショクイン</t>
    </rPh>
    <rPh sb="4" eb="5">
      <t>スウ</t>
    </rPh>
    <phoneticPr fontId="8"/>
  </si>
  <si>
    <t>徴税職員</t>
    <rPh sb="0" eb="2">
      <t>チョウゼイ</t>
    </rPh>
    <rPh sb="2" eb="4">
      <t>ショクイン</t>
    </rPh>
    <phoneticPr fontId="8"/>
  </si>
  <si>
    <t>（％）</t>
    <phoneticPr fontId="2"/>
  </si>
  <si>
    <t>ほか
臨時職員</t>
    <rPh sb="3" eb="5">
      <t>リンジ</t>
    </rPh>
    <rPh sb="5" eb="7">
      <t>ショクイン</t>
    </rPh>
    <phoneticPr fontId="8"/>
  </si>
  <si>
    <t>税収入額に
対する徴税
費の割合
Ｇ ／ Ｃ</t>
    <rPh sb="0" eb="3">
      <t>ゼイシュウニュウ</t>
    </rPh>
    <rPh sb="3" eb="4">
      <t>ガク</t>
    </rPh>
    <rPh sb="6" eb="7">
      <t>タイ</t>
    </rPh>
    <rPh sb="9" eb="11">
      <t>チョウゼイ</t>
    </rPh>
    <rPh sb="12" eb="13">
      <t>ヒ</t>
    </rPh>
    <rPh sb="14" eb="16">
      <t>ワリアイ</t>
    </rPh>
    <phoneticPr fontId="8"/>
  </si>
  <si>
    <t>計</t>
    <rPh sb="0" eb="1">
      <t>ケイ</t>
    </rPh>
    <phoneticPr fontId="2"/>
  </si>
  <si>
    <t>所得控除を行った納税義務者数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</si>
  <si>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雑損控除</t>
    <rPh sb="0" eb="2">
      <t>ザッソン</t>
    </rPh>
    <rPh sb="2" eb="4">
      <t>コウジョ</t>
    </rPh>
    <phoneticPr fontId="2"/>
  </si>
  <si>
    <t>医療費控除</t>
    <rPh sb="0" eb="3">
      <t>イリョウヒ</t>
    </rPh>
    <rPh sb="3" eb="5">
      <t>コウジョ</t>
    </rPh>
    <phoneticPr fontId="2"/>
  </si>
  <si>
    <t>普通</t>
    <rPh sb="0" eb="2">
      <t>フツウ</t>
    </rPh>
    <phoneticPr fontId="2"/>
  </si>
  <si>
    <t>実人員</t>
    <rPh sb="0" eb="1">
      <t>ジツ</t>
    </rPh>
    <rPh sb="1" eb="3">
      <t>ジンイン</t>
    </rPh>
    <phoneticPr fontId="2"/>
  </si>
  <si>
    <t>寡婦控除</t>
    <rPh sb="0" eb="2">
      <t>カフ</t>
    </rPh>
    <rPh sb="2" eb="4">
      <t>コウジョ</t>
    </rPh>
    <phoneticPr fontId="2"/>
  </si>
  <si>
    <t>寡夫控除</t>
    <rPh sb="0" eb="2">
      <t>カフ</t>
    </rPh>
    <rPh sb="2" eb="4">
      <t>コウジョ</t>
    </rPh>
    <phoneticPr fontId="2"/>
  </si>
  <si>
    <t>勤労学生
控除</t>
    <rPh sb="0" eb="2">
      <t>キンロウ</t>
    </rPh>
    <rPh sb="2" eb="4">
      <t>ガクセイ</t>
    </rPh>
    <rPh sb="5" eb="7">
      <t>コウジョ</t>
    </rPh>
    <phoneticPr fontId="2"/>
  </si>
  <si>
    <t>配偶者控除</t>
    <rPh sb="0" eb="3">
      <t>ハイグウシャ</t>
    </rPh>
    <rPh sb="3" eb="5">
      <t>コウジョ</t>
    </rPh>
    <phoneticPr fontId="2"/>
  </si>
  <si>
    <t>一般
(70歳未満)</t>
    <rPh sb="0" eb="2">
      <t>イッパン</t>
    </rPh>
    <rPh sb="6" eb="7">
      <t>サイ</t>
    </rPh>
    <rPh sb="7" eb="9">
      <t>ミマン</t>
    </rPh>
    <phoneticPr fontId="2"/>
  </si>
  <si>
    <t>老人配偶者
(70歳以上)</t>
    <rPh sb="0" eb="2">
      <t>ロウジン</t>
    </rPh>
    <rPh sb="2" eb="5">
      <t>ハイグウシャ</t>
    </rPh>
    <rPh sb="9" eb="10">
      <t>サイ</t>
    </rPh>
    <rPh sb="10" eb="12">
      <t>イジョウ</t>
    </rPh>
    <phoneticPr fontId="2"/>
  </si>
  <si>
    <t>地震保険料
控　　　除</t>
    <rPh sb="0" eb="2">
      <t>ジシン</t>
    </rPh>
    <rPh sb="2" eb="5">
      <t>ホケンリョウ</t>
    </rPh>
    <rPh sb="6" eb="7">
      <t>ヒカエ</t>
    </rPh>
    <rPh sb="10" eb="11">
      <t>ジョ</t>
    </rPh>
    <phoneticPr fontId="2"/>
  </si>
  <si>
    <t>生命保険料
控　　　除</t>
    <rPh sb="0" eb="2">
      <t>セイメイ</t>
    </rPh>
    <rPh sb="2" eb="4">
      <t>ホケン</t>
    </rPh>
    <rPh sb="4" eb="5">
      <t>リョウ</t>
    </rPh>
    <rPh sb="6" eb="7">
      <t>ヒカエ</t>
    </rPh>
    <rPh sb="10" eb="11">
      <t>ジョ</t>
    </rPh>
    <phoneticPr fontId="2"/>
  </si>
  <si>
    <t>小規模企業
共済等掛金
控　　　除</t>
    <rPh sb="0" eb="3">
      <t>ショウキボ</t>
    </rPh>
    <rPh sb="3" eb="5">
      <t>キギョウ</t>
    </rPh>
    <rPh sb="6" eb="8">
      <t>キョウサイ</t>
    </rPh>
    <rPh sb="8" eb="9">
      <t>トウ</t>
    </rPh>
    <rPh sb="9" eb="10">
      <t>カ</t>
    </rPh>
    <rPh sb="10" eb="11">
      <t>キン</t>
    </rPh>
    <rPh sb="12" eb="13">
      <t>ヒカエ</t>
    </rPh>
    <rPh sb="16" eb="17">
      <t>ジョ</t>
    </rPh>
    <phoneticPr fontId="2"/>
  </si>
  <si>
    <t>社会保険料
控　　　除</t>
    <rPh sb="0" eb="2">
      <t>シャカイ</t>
    </rPh>
    <rPh sb="2" eb="5">
      <t>ホケンリョウ</t>
    </rPh>
    <rPh sb="6" eb="7">
      <t>ヒカエ</t>
    </rPh>
    <rPh sb="10" eb="11">
      <t>ジョ</t>
    </rPh>
    <phoneticPr fontId="2"/>
  </si>
  <si>
    <t>人</t>
    <rPh sb="0" eb="1">
      <t>ニン</t>
    </rPh>
    <phoneticPr fontId="2"/>
  </si>
  <si>
    <t>配偶者特別
控　　　除</t>
    <rPh sb="0" eb="3">
      <t>ハイグウシャ</t>
    </rPh>
    <rPh sb="3" eb="5">
      <t>トクベツ</t>
    </rPh>
    <rPh sb="6" eb="7">
      <t>ヒカエ</t>
    </rPh>
    <rPh sb="10" eb="11">
      <t>ジョ</t>
    </rPh>
    <phoneticPr fontId="2"/>
  </si>
  <si>
    <t>扶養控除</t>
    <rPh sb="0" eb="2">
      <t>フヨウ</t>
    </rPh>
    <rPh sb="2" eb="4">
      <t>コウジョ</t>
    </rPh>
    <phoneticPr fontId="2"/>
  </si>
  <si>
    <t>一般
(16～18歳)
(23～69歳)</t>
    <rPh sb="0" eb="2">
      <t>イッパン</t>
    </rPh>
    <rPh sb="9" eb="10">
      <t>サイ</t>
    </rPh>
    <phoneticPr fontId="2"/>
  </si>
  <si>
    <t>特定扶養親族
(19～22歳)</t>
    <rPh sb="0" eb="2">
      <t>トクテイ</t>
    </rPh>
    <rPh sb="2" eb="4">
      <t>フヨウ</t>
    </rPh>
    <rPh sb="4" eb="6">
      <t>シンゾク</t>
    </rPh>
    <rPh sb="13" eb="14">
      <t>サイ</t>
    </rPh>
    <phoneticPr fontId="2"/>
  </si>
  <si>
    <t>老人扶養親族
(70歳以上)</t>
    <rPh sb="0" eb="2">
      <t>ロウジン</t>
    </rPh>
    <rPh sb="2" eb="4">
      <t>フヨウ</t>
    </rPh>
    <rPh sb="4" eb="6">
      <t>シンゾク</t>
    </rPh>
    <rPh sb="10" eb="11">
      <t>サイ</t>
    </rPh>
    <rPh sb="11" eb="13">
      <t>イジョウ</t>
    </rPh>
    <phoneticPr fontId="2"/>
  </si>
  <si>
    <t>同居老親等
(70歳以上)</t>
    <rPh sb="0" eb="2">
      <t>ドウキョ</t>
    </rPh>
    <rPh sb="2" eb="4">
      <t>ロウシン</t>
    </rPh>
    <rPh sb="4" eb="5">
      <t>トウ</t>
    </rPh>
    <rPh sb="9" eb="10">
      <t>サイ</t>
    </rPh>
    <rPh sb="10" eb="12">
      <t>イジョウ</t>
    </rPh>
    <phoneticPr fontId="2"/>
  </si>
  <si>
    <t>所得控除を行った納税義務者数（つづき）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</si>
  <si>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一般</t>
    <rPh sb="0" eb="2">
      <t>イッパン</t>
    </rPh>
    <phoneticPr fontId="2"/>
  </si>
  <si>
    <t>特別</t>
    <rPh sb="0" eb="2">
      <t>トクベツ</t>
    </rPh>
    <phoneticPr fontId="2"/>
  </si>
  <si>
    <t>納税義務者数</t>
    <rPh sb="0" eb="2">
      <t>ノウゼイ</t>
    </rPh>
    <rPh sb="2" eb="5">
      <t>ギムシャ</t>
    </rPh>
    <rPh sb="5" eb="6">
      <t>スウ</t>
    </rPh>
    <phoneticPr fontId="2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</si>
  <si>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2"/>
  </si>
  <si>
    <t>特定支出控除
の特例の対象
となった
納税義務者数</t>
    <rPh sb="0" eb="2">
      <t>トクテイ</t>
    </rPh>
    <rPh sb="2" eb="4">
      <t>シシュツ</t>
    </rPh>
    <rPh sb="4" eb="6">
      <t>コウジョ</t>
    </rPh>
    <rPh sb="8" eb="10">
      <t>トクレイ</t>
    </rPh>
    <rPh sb="11" eb="13">
      <t>タイショウ</t>
    </rPh>
    <rPh sb="19" eb="21">
      <t>ノウゼイ</t>
    </rPh>
    <rPh sb="21" eb="24">
      <t>ギムシャ</t>
    </rPh>
    <rPh sb="24" eb="25">
      <t>スウ</t>
    </rPh>
    <phoneticPr fontId="2"/>
  </si>
  <si>
    <t>（その３）</t>
    <phoneticPr fontId="8"/>
  </si>
  <si>
    <t>配当所得の
金　　　額</t>
    <rPh sb="0" eb="2">
      <t>ハイトウ</t>
    </rPh>
    <rPh sb="2" eb="4">
      <t>ショトク</t>
    </rPh>
    <rPh sb="6" eb="7">
      <t>キン</t>
    </rPh>
    <rPh sb="10" eb="11">
      <t>ガク</t>
    </rPh>
    <phoneticPr fontId="2"/>
  </si>
  <si>
    <t>住民税の課税の対象となった配
当所得に係る納税義務者数等</t>
    <rPh sb="0" eb="3">
      <t>ジュウミンゼイ</t>
    </rPh>
    <rPh sb="4" eb="6">
      <t>カゼイ</t>
    </rPh>
    <rPh sb="7" eb="9">
      <t>タイショウ</t>
    </rPh>
    <rPh sb="13" eb="14">
      <t>クバル</t>
    </rPh>
    <rPh sb="15" eb="16">
      <t>トウ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</si>
  <si>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住民税の課税の対象となった利
子所得に係る納税義務者数等</t>
    <rPh sb="0" eb="3">
      <t>ジュウミンゼイ</t>
    </rPh>
    <rPh sb="4" eb="6">
      <t>カゼイ</t>
    </rPh>
    <rPh sb="7" eb="9">
      <t>タイショウ</t>
    </rPh>
    <rPh sb="13" eb="14">
      <t>トシ</t>
    </rPh>
    <rPh sb="15" eb="16">
      <t>コ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</si>
  <si>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利子所得の
金　　　額</t>
    <rPh sb="0" eb="2">
      <t>リシ</t>
    </rPh>
    <rPh sb="2" eb="4">
      <t>ショトク</t>
    </rPh>
    <rPh sb="6" eb="7">
      <t>キン</t>
    </rPh>
    <rPh sb="10" eb="11">
      <t>ガク</t>
    </rPh>
    <phoneticPr fontId="2"/>
  </si>
  <si>
    <t>千円</t>
    <rPh sb="0" eb="2">
      <t>センエン</t>
    </rPh>
    <phoneticPr fontId="2"/>
  </si>
  <si>
    <t>特別障碍者の
うち同居特別
障害加算金分
に係る者</t>
    <rPh sb="0" eb="2">
      <t>トクベツ</t>
    </rPh>
    <rPh sb="2" eb="5">
      <t>ショウガイシャ</t>
    </rPh>
    <rPh sb="9" eb="11">
      <t>ドウキョ</t>
    </rPh>
    <rPh sb="11" eb="13">
      <t>トクベツ</t>
    </rPh>
    <rPh sb="14" eb="16">
      <t>ショウガイ</t>
    </rPh>
    <rPh sb="16" eb="18">
      <t>カサン</t>
    </rPh>
    <rPh sb="18" eb="19">
      <t>キン</t>
    </rPh>
    <rPh sb="19" eb="20">
      <t>ブン</t>
    </rPh>
    <rPh sb="22" eb="23">
      <t>カカ</t>
    </rPh>
    <rPh sb="24" eb="25">
      <t>モノ</t>
    </rPh>
    <phoneticPr fontId="2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</si>
  <si>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</si>
  <si>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配当控除</t>
    <rPh sb="0" eb="2">
      <t>ハイトウ</t>
    </rPh>
    <rPh sb="2" eb="4">
      <t>コウジョ</t>
    </rPh>
    <phoneticPr fontId="2"/>
  </si>
  <si>
    <t>住宅借入金等
特別税額控除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ゼイガク</t>
    </rPh>
    <rPh sb="11" eb="13">
      <t>コウジョ</t>
    </rPh>
    <phoneticPr fontId="2"/>
  </si>
  <si>
    <t>外国税額
控除</t>
    <rPh sb="0" eb="2">
      <t>ガイコク</t>
    </rPh>
    <rPh sb="2" eb="4">
      <t>ゼイガク</t>
    </rPh>
    <rPh sb="5" eb="7">
      <t>コウジョ</t>
    </rPh>
    <phoneticPr fontId="2"/>
  </si>
  <si>
    <t>株式等譲渡所
得割額の控除</t>
    <rPh sb="0" eb="2">
      <t>カブシキ</t>
    </rPh>
    <rPh sb="2" eb="3">
      <t>トウ</t>
    </rPh>
    <rPh sb="3" eb="5">
      <t>ジョウト</t>
    </rPh>
    <rPh sb="5" eb="6">
      <t>ジョ</t>
    </rPh>
    <rPh sb="7" eb="8">
      <t>エ</t>
    </rPh>
    <rPh sb="8" eb="9">
      <t>ワリ</t>
    </rPh>
    <rPh sb="9" eb="10">
      <t>ガク</t>
    </rPh>
    <rPh sb="11" eb="13">
      <t>コウジョ</t>
    </rPh>
    <phoneticPr fontId="2"/>
  </si>
  <si>
    <t>配当割額の
控　　　除</t>
    <rPh sb="0" eb="2">
      <t>ハイトウ</t>
    </rPh>
    <rPh sb="2" eb="3">
      <t>ワリ</t>
    </rPh>
    <rPh sb="3" eb="4">
      <t>ガク</t>
    </rPh>
    <rPh sb="6" eb="7">
      <t>ヒカエ</t>
    </rPh>
    <rPh sb="10" eb="11">
      <t>ジョ</t>
    </rPh>
    <phoneticPr fontId="2"/>
  </si>
  <si>
    <t>寄付金税額
控　　　除</t>
    <rPh sb="0" eb="3">
      <t>キフキン</t>
    </rPh>
    <rPh sb="3" eb="5">
      <t>ゼイガク</t>
    </rPh>
    <rPh sb="6" eb="7">
      <t>ヒカエ</t>
    </rPh>
    <rPh sb="10" eb="11">
      <t>ジョ</t>
    </rPh>
    <phoneticPr fontId="2"/>
  </si>
  <si>
    <t>※「総所得金額等」には、分離長期譲渡所得・分離短期譲渡所得・株式等に係る譲渡所得・上場株式等に係る配当所得・先物取引に係る譲渡所得を含みます。</t>
    <rPh sb="2" eb="5">
      <t>ソウショトク</t>
    </rPh>
    <rPh sb="5" eb="7">
      <t>キンガク</t>
    </rPh>
    <rPh sb="7" eb="8">
      <t>トウ</t>
    </rPh>
    <rPh sb="12" eb="14">
      <t>ブンリ</t>
    </rPh>
    <rPh sb="14" eb="16">
      <t>チョウキ</t>
    </rPh>
    <rPh sb="16" eb="18">
      <t>ジョウト</t>
    </rPh>
    <rPh sb="18" eb="20">
      <t>ショトク</t>
    </rPh>
    <rPh sb="21" eb="23">
      <t>ブンリ</t>
    </rPh>
    <rPh sb="23" eb="25">
      <t>タンキ</t>
    </rPh>
    <rPh sb="25" eb="27">
      <t>ジョウト</t>
    </rPh>
    <rPh sb="27" eb="29">
      <t>ショトク</t>
    </rPh>
    <rPh sb="30" eb="32">
      <t>カブシキ</t>
    </rPh>
    <rPh sb="32" eb="33">
      <t>トウ</t>
    </rPh>
    <rPh sb="34" eb="35">
      <t>カカ</t>
    </rPh>
    <rPh sb="36" eb="38">
      <t>ジョウト</t>
    </rPh>
    <rPh sb="38" eb="40">
      <t>ショトク</t>
    </rPh>
    <rPh sb="41" eb="43">
      <t>ジョウジョウ</t>
    </rPh>
    <rPh sb="43" eb="45">
      <t>カブシキ</t>
    </rPh>
    <rPh sb="45" eb="46">
      <t>トウ</t>
    </rPh>
    <rPh sb="47" eb="48">
      <t>カカ</t>
    </rPh>
    <rPh sb="49" eb="51">
      <t>ハイトウ</t>
    </rPh>
    <rPh sb="51" eb="53">
      <t>ショトク</t>
    </rPh>
    <rPh sb="54" eb="56">
      <t>サキモノ</t>
    </rPh>
    <rPh sb="56" eb="58">
      <t>トリヒキ</t>
    </rPh>
    <rPh sb="59" eb="60">
      <t>カカ</t>
    </rPh>
    <rPh sb="61" eb="63">
      <t>ジョウト</t>
    </rPh>
    <rPh sb="63" eb="65">
      <t>ショトク</t>
    </rPh>
    <rPh sb="66" eb="67">
      <t>フク</t>
    </rPh>
    <phoneticPr fontId="2"/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</si>
  <si>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2"/>
  </si>
  <si>
    <t>うち均等割のみ</t>
    <rPh sb="2" eb="5">
      <t>キントウワ</t>
    </rPh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</si>
  <si>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</si>
  <si>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均等割額</t>
    <rPh sb="0" eb="3">
      <t>キントウワリ</t>
    </rPh>
    <rPh sb="3" eb="4">
      <t>ガク</t>
    </rPh>
    <phoneticPr fontId="2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</si>
  <si>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2"/>
  </si>
  <si>
    <t>特別徴収
義務者数</t>
    <rPh sb="0" eb="2">
      <t>トクベツ</t>
    </rPh>
    <rPh sb="2" eb="4">
      <t>チョウシュウ</t>
    </rPh>
    <rPh sb="5" eb="8">
      <t>ギムシャ</t>
    </rPh>
    <rPh sb="8" eb="9">
      <t>スウ</t>
    </rPh>
    <phoneticPr fontId="2"/>
  </si>
  <si>
    <t>青色申告者
である
納税義務者数</t>
    <rPh sb="0" eb="2">
      <t>アオイロ</t>
    </rPh>
    <rPh sb="2" eb="4">
      <t>シンコク</t>
    </rPh>
    <rPh sb="4" eb="5">
      <t>シャ</t>
    </rPh>
    <rPh sb="10" eb="12">
      <t>ノウゼイ</t>
    </rPh>
    <rPh sb="12" eb="15">
      <t>ギムシャ</t>
    </rPh>
    <rPh sb="15" eb="16">
      <t>スウ</t>
    </rPh>
    <phoneticPr fontId="2"/>
  </si>
  <si>
    <t>左のうち青色事業専従者を有する者</t>
    <rPh sb="0" eb="1">
      <t>ヒダリ</t>
    </rPh>
    <rPh sb="4" eb="6">
      <t>アオイロ</t>
    </rPh>
    <rPh sb="6" eb="8">
      <t>ジギョウ</t>
    </rPh>
    <rPh sb="8" eb="10">
      <t>センジュウ</t>
    </rPh>
    <rPh sb="10" eb="11">
      <t>シャ</t>
    </rPh>
    <rPh sb="12" eb="13">
      <t>ユウ</t>
    </rPh>
    <rPh sb="15" eb="16">
      <t>モノ</t>
    </rPh>
    <phoneticPr fontId="2"/>
  </si>
  <si>
    <t>青色事業専従者数</t>
    <rPh sb="0" eb="2">
      <t>アオイロ</t>
    </rPh>
    <rPh sb="2" eb="4">
      <t>ジギョウ</t>
    </rPh>
    <rPh sb="4" eb="7">
      <t>センジュウシャ</t>
    </rPh>
    <rPh sb="7" eb="8">
      <t>スウ</t>
    </rPh>
    <phoneticPr fontId="2"/>
  </si>
  <si>
    <t>配偶者</t>
    <rPh sb="0" eb="3">
      <t>ハイグウシャ</t>
    </rPh>
    <phoneticPr fontId="2"/>
  </si>
  <si>
    <t>配偶者以外</t>
    <rPh sb="0" eb="3">
      <t>ハイグウシャ</t>
    </rPh>
    <rPh sb="3" eb="5">
      <t>イガイ</t>
    </rPh>
    <phoneticPr fontId="2"/>
  </si>
  <si>
    <t>青色専従者
給　与　額</t>
    <rPh sb="0" eb="2">
      <t>アオイロ</t>
    </rPh>
    <rPh sb="2" eb="5">
      <t>センジュウシャ</t>
    </rPh>
    <rPh sb="6" eb="7">
      <t>キュウ</t>
    </rPh>
    <rPh sb="8" eb="9">
      <t>クミ</t>
    </rPh>
    <rPh sb="10" eb="11">
      <t>ガク</t>
    </rPh>
    <phoneticPr fontId="2"/>
  </si>
  <si>
    <t>白色事業専従者関係</t>
    <rPh sb="0" eb="2">
      <t>シロイロ</t>
    </rPh>
    <rPh sb="2" eb="4">
      <t>ジギョウ</t>
    </rPh>
    <rPh sb="4" eb="7">
      <t>センジュウシャ</t>
    </rPh>
    <rPh sb="7" eb="9">
      <t>カンケイ</t>
    </rPh>
    <phoneticPr fontId="2"/>
  </si>
  <si>
    <t>白色事業専従者数</t>
    <rPh sb="0" eb="2">
      <t>シロイロ</t>
    </rPh>
    <rPh sb="2" eb="4">
      <t>ジギョウ</t>
    </rPh>
    <rPh sb="4" eb="7">
      <t>センジュウシャ</t>
    </rPh>
    <rPh sb="7" eb="8">
      <t>スウ</t>
    </rPh>
    <phoneticPr fontId="2"/>
  </si>
  <si>
    <t>事業専従者
控　除　額</t>
    <rPh sb="0" eb="2">
      <t>ジギョウ</t>
    </rPh>
    <rPh sb="2" eb="5">
      <t>センジュウシャ</t>
    </rPh>
    <rPh sb="6" eb="7">
      <t>ヒカエ</t>
    </rPh>
    <rPh sb="8" eb="9">
      <t>ジョ</t>
    </rPh>
    <rPh sb="10" eb="11">
      <t>ガク</t>
    </rPh>
    <phoneticPr fontId="2"/>
  </si>
  <si>
    <t>白色事業専従
者を有する
納税義務者数</t>
    <rPh sb="0" eb="2">
      <t>シロイロ</t>
    </rPh>
    <rPh sb="2" eb="4">
      <t>ジギョウ</t>
    </rPh>
    <rPh sb="4" eb="6">
      <t>センジュウ</t>
    </rPh>
    <rPh sb="7" eb="8">
      <t>シャ</t>
    </rPh>
    <rPh sb="9" eb="10">
      <t>ユウ</t>
    </rPh>
    <rPh sb="13" eb="14">
      <t>オサム</t>
    </rPh>
    <rPh sb="14" eb="15">
      <t>ゼイ</t>
    </rPh>
    <rPh sb="15" eb="18">
      <t>ギムシャ</t>
    </rPh>
    <rPh sb="18" eb="19">
      <t>スウ</t>
    </rPh>
    <phoneticPr fontId="2"/>
  </si>
  <si>
    <t>控除対象配偶者及び扶養親族の人員別納税義務者数</t>
    <rPh sb="0" eb="2">
      <t>コウジョ</t>
    </rPh>
    <rPh sb="2" eb="4">
      <t>タイショウ</t>
    </rPh>
    <rPh sb="4" eb="7">
      <t>ハイグウシャ</t>
    </rPh>
    <rPh sb="7" eb="8">
      <t>オヨ</t>
    </rPh>
    <rPh sb="9" eb="11">
      <t>フヨウ</t>
    </rPh>
    <rPh sb="11" eb="13">
      <t>シンゾク</t>
    </rPh>
    <rPh sb="14" eb="16">
      <t>ジンイン</t>
    </rPh>
    <rPh sb="16" eb="17">
      <t>ベツ</t>
    </rPh>
    <rPh sb="17" eb="19">
      <t>ノウゼイ</t>
    </rPh>
    <rPh sb="19" eb="22">
      <t>ギムシャ</t>
    </rPh>
    <rPh sb="22" eb="23">
      <t>スウ</t>
    </rPh>
    <phoneticPr fontId="2"/>
  </si>
  <si>
    <t>0人</t>
    <rPh sb="1" eb="2">
      <t>ニン</t>
    </rPh>
    <phoneticPr fontId="2"/>
  </si>
  <si>
    <t>1人</t>
    <rPh sb="1" eb="2">
      <t>ニン</t>
    </rPh>
    <phoneticPr fontId="2"/>
  </si>
  <si>
    <t>2人</t>
    <rPh sb="1" eb="2">
      <t>ニン</t>
    </rPh>
    <phoneticPr fontId="2"/>
  </si>
  <si>
    <t>3人</t>
    <rPh sb="1" eb="2">
      <t>ニン</t>
    </rPh>
    <phoneticPr fontId="2"/>
  </si>
  <si>
    <t>4人</t>
    <rPh sb="1" eb="2">
      <t>ニン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</si>
  <si>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</si>
  <si>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</si>
  <si>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7人</t>
    <rPh sb="1" eb="2">
      <t>ニン</t>
    </rPh>
    <phoneticPr fontId="2"/>
  </si>
  <si>
    <t>8人</t>
    <rPh sb="1" eb="2">
      <t>ニン</t>
    </rPh>
    <phoneticPr fontId="2"/>
  </si>
  <si>
    <t>9人</t>
    <rPh sb="1" eb="2">
      <t>ニン</t>
    </rPh>
    <phoneticPr fontId="2"/>
  </si>
  <si>
    <t>10人以上</t>
    <rPh sb="2" eb="3">
      <t>ニン</t>
    </rPh>
    <rPh sb="3" eb="5">
      <t>イジョウ</t>
    </rPh>
    <phoneticPr fontId="2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</si>
  <si>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2"/>
  </si>
  <si>
    <t>障害者控除</t>
    <rPh sb="0" eb="3">
      <t>ショウガイシャ</t>
    </rPh>
    <rPh sb="3" eb="5">
      <t>コウジョ</t>
    </rPh>
    <phoneticPr fontId="2"/>
  </si>
  <si>
    <t>特別障害者</t>
    <rPh sb="0" eb="2">
      <t>トクベツ</t>
    </rPh>
    <rPh sb="2" eb="5">
      <t>ショウガイシャ</t>
    </rPh>
    <phoneticPr fontId="2"/>
  </si>
  <si>
    <t>（単位：千円）</t>
    <rPh sb="1" eb="3">
      <t>タンイ</t>
    </rPh>
    <rPh sb="4" eb="6">
      <t>センエン</t>
    </rPh>
    <phoneticPr fontId="8"/>
  </si>
  <si>
    <t>総所得金額、山林所得金額及び退職所得金額分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2" eb="13">
      <t>オヨ</t>
    </rPh>
    <rPh sb="14" eb="16">
      <t>タイショク</t>
    </rPh>
    <rPh sb="16" eb="18">
      <t>ショトク</t>
    </rPh>
    <rPh sb="18" eb="20">
      <t>キンガク</t>
    </rPh>
    <rPh sb="20" eb="21">
      <t>ブン</t>
    </rPh>
    <phoneticPr fontId="2"/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</si>
  <si>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2"/>
  </si>
  <si>
    <t>優良住宅地としての譲渡に係る分</t>
    <rPh sb="0" eb="2">
      <t>ユウリョウ</t>
    </rPh>
    <rPh sb="2" eb="5">
      <t>ジュウタクチ</t>
    </rPh>
    <rPh sb="9" eb="11">
      <t>ジョウト</t>
    </rPh>
    <rPh sb="12" eb="13">
      <t>カカ</t>
    </rPh>
    <rPh sb="14" eb="15">
      <t>ブン</t>
    </rPh>
    <phoneticPr fontId="2"/>
  </si>
  <si>
    <t>居住用財産の譲渡に係る分</t>
    <rPh sb="0" eb="3">
      <t>キョジュウヨウ</t>
    </rPh>
    <rPh sb="3" eb="5">
      <t>ザイサン</t>
    </rPh>
    <rPh sb="6" eb="8">
      <t>ジョウト</t>
    </rPh>
    <rPh sb="9" eb="10">
      <t>カカ</t>
    </rPh>
    <rPh sb="11" eb="12">
      <t>ブン</t>
    </rPh>
    <phoneticPr fontId="2"/>
  </si>
  <si>
    <t>小計</t>
    <rPh sb="0" eb="2">
      <t>ショウケイ</t>
    </rPh>
    <phoneticPr fontId="2"/>
  </si>
  <si>
    <t>分離長期譲渡所得分</t>
    <rPh sb="0" eb="2">
      <t>ブンリ</t>
    </rPh>
    <rPh sb="2" eb="4">
      <t>チョウキ</t>
    </rPh>
    <rPh sb="4" eb="6">
      <t>ジョウト</t>
    </rPh>
    <rPh sb="6" eb="8">
      <t>ショトク</t>
    </rPh>
    <rPh sb="8" eb="9">
      <t>ブン</t>
    </rPh>
    <phoneticPr fontId="2"/>
  </si>
  <si>
    <t>国、地方公共団体等に対する譲渡に係る分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19">
      <t>ブン</t>
    </rPh>
    <phoneticPr fontId="2"/>
  </si>
  <si>
    <t>分離短期譲渡所得分</t>
    <rPh sb="0" eb="2">
      <t>ブンリ</t>
    </rPh>
    <rPh sb="2" eb="4">
      <t>タンキ</t>
    </rPh>
    <rPh sb="4" eb="6">
      <t>ジョウト</t>
    </rPh>
    <rPh sb="6" eb="8">
      <t>ショトク</t>
    </rPh>
    <rPh sb="8" eb="9">
      <t>ブン</t>
    </rPh>
    <phoneticPr fontId="2"/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</si>
  <si>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</t>
    </rPh>
    <rPh sb="15" eb="16">
      <t>ブン</t>
    </rPh>
    <phoneticPr fontId="2"/>
  </si>
  <si>
    <t>先物取引に係る雑所得等分</t>
    <rPh sb="0" eb="2">
      <t>サキモノ</t>
    </rPh>
    <rPh sb="2" eb="4">
      <t>トリヒキ</t>
    </rPh>
    <rPh sb="5" eb="6">
      <t>カカ</t>
    </rPh>
    <rPh sb="7" eb="10">
      <t>ザツショトク</t>
    </rPh>
    <rPh sb="10" eb="12">
      <t>トウブン</t>
    </rPh>
    <phoneticPr fontId="2"/>
  </si>
  <si>
    <t>（その１　：　給与所得者）</t>
    <phoneticPr fontId="2"/>
  </si>
  <si>
    <t>（その２　：　営業等所得者）</t>
    <phoneticPr fontId="2"/>
  </si>
  <si>
    <t>（その３　：　農業所得者）</t>
    <phoneticPr fontId="2"/>
  </si>
  <si>
    <t>（その４　：　その他の所得者）</t>
    <phoneticPr fontId="2"/>
  </si>
  <si>
    <t>（その５　：　分離課税をした者）</t>
    <phoneticPr fontId="2"/>
  </si>
  <si>
    <t>（その６　：　合計）</t>
  </si>
  <si>
    <t>（その２）</t>
  </si>
  <si>
    <t>一般株式等に係る譲渡所得等分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2"/>
  </si>
  <si>
    <t>上場株式等に係る譲渡所得等分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2"/>
  </si>
  <si>
    <t>第　２　編</t>
    <rPh sb="0" eb="1">
      <t>ダイ</t>
    </rPh>
    <rPh sb="4" eb="5">
      <t>ヘン</t>
    </rPh>
    <phoneticPr fontId="8"/>
  </si>
  <si>
    <t>総　括　資　料</t>
    <rPh sb="0" eb="1">
      <t>ソウ</t>
    </rPh>
    <rPh sb="2" eb="3">
      <t>カツ</t>
    </rPh>
    <rPh sb="4" eb="5">
      <t>シ</t>
    </rPh>
    <rPh sb="6" eb="7">
      <t>リョウ</t>
    </rPh>
    <phoneticPr fontId="8"/>
  </si>
  <si>
    <t>あ　り</t>
    <phoneticPr fontId="8"/>
  </si>
  <si>
    <t>な　し</t>
    <phoneticPr fontId="8"/>
  </si>
  <si>
    <t>あ　　り</t>
    <phoneticPr fontId="8"/>
  </si>
  <si>
    <t>な　　し</t>
    <phoneticPr fontId="8"/>
  </si>
  <si>
    <t>納税義務者数_所得税の納税義務_あり（１）</t>
  </si>
  <si>
    <t>納税義務者数_所得税の納税義務_なし（２）</t>
  </si>
  <si>
    <t>納税義務者数_計（３）</t>
  </si>
  <si>
    <t>総所得金額等</t>
    <phoneticPr fontId="2"/>
  </si>
  <si>
    <t>所得控除額（１３）</t>
  </si>
  <si>
    <t>課税標準額（１４）</t>
  </si>
  <si>
    <t>算出税額（１５）</t>
  </si>
  <si>
    <t>税額控除額_計（２１）</t>
  </si>
  <si>
    <t>税額調整額（２２）</t>
  </si>
  <si>
    <t>配当割額の控除額（２３）</t>
  </si>
  <si>
    <t>株式等譲渡所得割額の控除額（２４）</t>
  </si>
  <si>
    <t>減免税額（２５）</t>
  </si>
  <si>
    <t>所得割額_所得税の納税義務_あり（２６）</t>
  </si>
  <si>
    <t>所得割額_所得税の納税義務_なし（２７）</t>
  </si>
  <si>
    <t>所得割額_計（２８）</t>
  </si>
  <si>
    <t>↑</t>
    <phoneticPr fontId="2"/>
  </si>
  <si>
    <t>総所得金額等（５）</t>
  </si>
  <si>
    <t>分離長期譲渡所得金額に係る所得金額（７）</t>
  </si>
  <si>
    <t>分離短期譲渡所得金額に係る所得金額（８）</t>
  </si>
  <si>
    <t>一般株式等に係る譲渡所得等の金額（９）</t>
  </si>
  <si>
    <t>上場株式等に係る譲渡所得等の金額（１０）</t>
  </si>
  <si>
    <t>上場株式等に係る配当所得等の金額（１１）</t>
  </si>
  <si>
    <t>先物取引に係る雑所得等の金額（１２）</t>
  </si>
  <si>
    <t>平成３０年度　市町村民税等の納税義務者数等</t>
    <phoneticPr fontId="2"/>
  </si>
  <si>
    <t>【出典：平成３０年度課税状況等調（平成３０年７月１日現在）】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5" eb="28">
      <t>ニチゲンザイ</t>
    </rPh>
    <rPh sb="26" eb="28">
      <t>ゲンザイ</t>
    </rPh>
    <phoneticPr fontId="6"/>
  </si>
  <si>
    <t>平成３０年度　個人の市町村民税の納税義務者数等</t>
    <phoneticPr fontId="2"/>
  </si>
  <si>
    <t>平成３０年度　個人の市町村民税の所得割額等</t>
    <rPh sb="0" eb="2">
      <t>ヘイセイ</t>
    </rPh>
    <phoneticPr fontId="2"/>
  </si>
  <si>
    <t>平成３０年度　個人の市町村民税の所得割額等</t>
    <phoneticPr fontId="2"/>
  </si>
  <si>
    <t>平成３０年度　個人の市町村民税の所得割額等</t>
    <phoneticPr fontId="2"/>
  </si>
  <si>
    <t>平成３０年度　個人の市町村民税の所得割額等</t>
    <phoneticPr fontId="2"/>
  </si>
  <si>
    <t>平成３０年度　個人の県民税の所得割額等</t>
    <phoneticPr fontId="2"/>
  </si>
  <si>
    <t>平成３０年度　市町村民税の特別徴収義務者数等</t>
    <phoneticPr fontId="2"/>
  </si>
  <si>
    <t>平成３０年度　青色申告者及び事業専従者の状況</t>
    <phoneticPr fontId="2"/>
  </si>
  <si>
    <t>平成３０年度　控除対象配偶者及び扶養親族の人員別納税義務者数</t>
    <phoneticPr fontId="2"/>
  </si>
  <si>
    <t>平成３０年度　所得種類別の算出税額</t>
    <phoneticPr fontId="2"/>
  </si>
  <si>
    <t>平成３０年度分　市町村税の徴収に要する経費等</t>
    <phoneticPr fontId="2"/>
  </si>
  <si>
    <t>【出典：平成３０年度課税状況等調（平成３０年７月１日現在[見込値]）】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5" eb="28">
      <t>ニチゲンザイ</t>
    </rPh>
    <rPh sb="26" eb="28">
      <t>ゲンザイ</t>
    </rPh>
    <rPh sb="29" eb="31">
      <t>ミコ</t>
    </rPh>
    <rPh sb="31" eb="32">
      <t>アタイ</t>
    </rPh>
    <phoneticPr fontId="6"/>
  </si>
  <si>
    <t>１２表
１０行</t>
    <rPh sb="2" eb="3">
      <t>ヒョウ</t>
    </rPh>
    <rPh sb="6" eb="7">
      <t>ギョウ</t>
    </rPh>
    <phoneticPr fontId="2"/>
  </si>
  <si>
    <t>平成３０年度分に係る所得控除等の人員等　（その１）</t>
    <phoneticPr fontId="2"/>
  </si>
  <si>
    <t>城市</t>
    <phoneticPr fontId="2"/>
  </si>
  <si>
    <t>城市</t>
    <phoneticPr fontId="2"/>
  </si>
  <si>
    <t>城市</t>
    <phoneticPr fontId="2"/>
  </si>
  <si>
    <t>城市</t>
    <phoneticPr fontId="2"/>
  </si>
  <si>
    <t>城市</t>
    <phoneticPr fontId="2"/>
  </si>
  <si>
    <t>城市</t>
    <phoneticPr fontId="2"/>
  </si>
  <si>
    <t>城市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</si>
</sst>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0.0;&quot;▲ &quot;0.0"/>
  </numFmts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MS UI Gothic"/>
      <family val="3"/>
      <charset val="128"/>
    </font>
    <font>
      <sz val="10"/>
      <name val="MS UI Gothic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0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0" fontId="3" fillId="0" borderId="0"/>
    <xf numFmtId="0" fontId="3" fillId="0" borderId="0"/>
  </cellStyleXfs>
  <cellXfs count="269">
    <xf numFmtId="0" fontId="0" fillId="0" borderId="0" xfId="0">
      <alignment vertical="center"/>
    </xf>
    <xf numFmtId="176" fontId="1" fillId="0" borderId="0" xfId="1" applyNumberFormat="1" applyFont="1" applyFill="1" applyAlignment="1">
      <alignment vertical="center" wrapText="1"/>
    </xf>
    <xf numFmtId="176" fontId="1" fillId="0" borderId="0" xfId="1" applyNumberFormat="1" applyFont="1" applyFill="1" applyAlignment="1">
      <alignment horizontal="center" vertical="center" wrapText="1"/>
    </xf>
    <xf numFmtId="176" fontId="1" fillId="0" borderId="0" xfId="1" applyNumberFormat="1" applyFont="1" applyFill="1" applyBorder="1" applyAlignment="1">
      <alignment vertical="center" wrapText="1"/>
    </xf>
    <xf numFmtId="176" fontId="1" fillId="0" borderId="0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right" vertical="top"/>
    </xf>
    <xf numFmtId="176" fontId="7" fillId="0" borderId="0" xfId="1" applyNumberFormat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>
      <alignment horizontal="center" vertical="center" wrapText="1"/>
    </xf>
    <xf numFmtId="176" fontId="0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Alignment="1">
      <alignment horizontal="left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vertical="center" wrapText="1"/>
    </xf>
    <xf numFmtId="176" fontId="9" fillId="0" borderId="0" xfId="1" applyNumberFormat="1" applyFont="1" applyFill="1" applyAlignment="1">
      <alignment horizontal="left" vertical="center"/>
    </xf>
    <xf numFmtId="176" fontId="1" fillId="0" borderId="0" xfId="1" applyNumberFormat="1" applyFont="1" applyFill="1" applyAlignment="1">
      <alignment vertical="center"/>
    </xf>
    <xf numFmtId="176" fontId="1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left" vertical="center"/>
    </xf>
    <xf numFmtId="176" fontId="7" fillId="0" borderId="17" xfId="1" applyNumberFormat="1" applyFont="1" applyFill="1" applyBorder="1" applyAlignment="1">
      <alignment horizontal="distributed" vertical="center"/>
    </xf>
    <xf numFmtId="176" fontId="7" fillId="0" borderId="12" xfId="1" applyNumberFormat="1" applyFont="1" applyFill="1" applyBorder="1" applyAlignment="1">
      <alignment horizontal="distributed" vertical="center"/>
    </xf>
    <xf numFmtId="176" fontId="7" fillId="0" borderId="8" xfId="1" applyNumberFormat="1" applyFont="1" applyFill="1" applyBorder="1" applyAlignment="1">
      <alignment horizontal="distributed" vertical="center"/>
    </xf>
    <xf numFmtId="176" fontId="7" fillId="0" borderId="13" xfId="1" applyNumberFormat="1" applyFont="1" applyFill="1" applyBorder="1" applyAlignment="1">
      <alignment horizontal="distributed" vertical="center"/>
    </xf>
    <xf numFmtId="176" fontId="7" fillId="0" borderId="9" xfId="1" applyNumberFormat="1" applyFont="1" applyFill="1" applyBorder="1" applyAlignment="1">
      <alignment horizontal="distributed" vertical="center"/>
    </xf>
    <xf numFmtId="176" fontId="7" fillId="0" borderId="4" xfId="1" applyNumberFormat="1" applyFont="1" applyFill="1" applyBorder="1" applyAlignment="1">
      <alignment horizontal="distributed" vertical="center"/>
    </xf>
    <xf numFmtId="176" fontId="7" fillId="0" borderId="0" xfId="1" applyNumberFormat="1" applyFont="1" applyFill="1" applyAlignment="1">
      <alignment vertical="center" wrapText="1"/>
    </xf>
    <xf numFmtId="176" fontId="5" fillId="2" borderId="6" xfId="1" applyNumberFormat="1" applyFont="1" applyFill="1" applyBorder="1" applyAlignment="1">
      <alignment horizontal="center" vertical="center" wrapText="1"/>
    </xf>
    <xf numFmtId="176" fontId="11" fillId="2" borderId="6" xfId="1" applyNumberFormat="1" applyFont="1" applyFill="1" applyBorder="1" applyAlignment="1">
      <alignment vertical="top" wrapText="1"/>
    </xf>
    <xf numFmtId="176" fontId="5" fillId="2" borderId="21" xfId="1" applyNumberFormat="1" applyFont="1" applyFill="1" applyBorder="1" applyAlignment="1">
      <alignment vertical="top" wrapText="1"/>
    </xf>
    <xf numFmtId="176" fontId="5" fillId="2" borderId="6" xfId="1" applyNumberFormat="1" applyFont="1" applyFill="1" applyBorder="1" applyAlignment="1">
      <alignment vertical="top" wrapText="1"/>
    </xf>
    <xf numFmtId="176" fontId="7" fillId="2" borderId="6" xfId="1" applyNumberFormat="1" applyFont="1" applyFill="1" applyBorder="1" applyAlignment="1">
      <alignment horizontal="center" vertical="top" wrapText="1"/>
    </xf>
    <xf numFmtId="176" fontId="10" fillId="0" borderId="0" xfId="1" applyNumberFormat="1" applyFont="1" applyFill="1" applyAlignment="1">
      <alignment horizontal="left" vertical="center"/>
    </xf>
    <xf numFmtId="0" fontId="1" fillId="0" borderId="0" xfId="1" quotePrefix="1" applyNumberFormat="1" applyFont="1" applyFill="1">
      <alignment vertical="center"/>
    </xf>
    <xf numFmtId="176" fontId="1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distributed" vertical="center"/>
    </xf>
    <xf numFmtId="176" fontId="1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Alignment="1">
      <alignment horizontal="right"/>
    </xf>
    <xf numFmtId="0" fontId="1" fillId="0" borderId="0" xfId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horizontal="center" vertical="center" wrapText="1"/>
    </xf>
    <xf numFmtId="176" fontId="7" fillId="2" borderId="34" xfId="1" applyNumberFormat="1" applyFont="1" applyFill="1" applyBorder="1" applyAlignment="1">
      <alignment horizontal="center" vertical="center" wrapText="1"/>
    </xf>
    <xf numFmtId="176" fontId="7" fillId="2" borderId="38" xfId="1" applyNumberFormat="1" applyFont="1" applyFill="1" applyBorder="1" applyAlignment="1">
      <alignment horizontal="center" wrapText="1"/>
    </xf>
    <xf numFmtId="176" fontId="7" fillId="2" borderId="20" xfId="1" applyNumberFormat="1" applyFont="1" applyFill="1" applyBorder="1" applyAlignment="1">
      <alignment horizontal="center" wrapText="1"/>
    </xf>
    <xf numFmtId="176" fontId="7" fillId="2" borderId="6" xfId="1" applyNumberFormat="1" applyFont="1" applyFill="1" applyBorder="1" applyAlignment="1">
      <alignment horizontal="center" wrapText="1"/>
    </xf>
    <xf numFmtId="176" fontId="5" fillId="2" borderId="36" xfId="1" applyNumberFormat="1" applyFont="1" applyFill="1" applyBorder="1" applyAlignment="1">
      <alignment horizont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center" vertical="center" wrapText="1"/>
    </xf>
    <xf numFmtId="176" fontId="13" fillId="0" borderId="33" xfId="1" applyNumberFormat="1" applyFont="1" applyFill="1" applyBorder="1" applyAlignment="1">
      <alignment vertical="center" wrapText="1"/>
    </xf>
    <xf numFmtId="176" fontId="13" fillId="0" borderId="32" xfId="1" applyNumberFormat="1" applyFont="1" applyFill="1" applyBorder="1" applyAlignment="1">
      <alignment vertical="center" wrapText="1"/>
    </xf>
    <xf numFmtId="176" fontId="13" fillId="0" borderId="31" xfId="1" applyNumberFormat="1" applyFont="1" applyFill="1" applyBorder="1" applyAlignment="1">
      <alignment vertical="center" wrapText="1"/>
    </xf>
    <xf numFmtId="176" fontId="13" fillId="0" borderId="24" xfId="1" applyNumberFormat="1" applyFont="1" applyFill="1" applyBorder="1" applyAlignment="1">
      <alignment vertical="center" wrapText="1"/>
    </xf>
    <xf numFmtId="176" fontId="13" fillId="0" borderId="11" xfId="1" applyNumberFormat="1" applyFont="1" applyFill="1" applyBorder="1" applyAlignment="1">
      <alignment vertical="center" wrapText="1"/>
    </xf>
    <xf numFmtId="176" fontId="13" fillId="0" borderId="22" xfId="1" applyNumberFormat="1" applyFont="1" applyFill="1" applyBorder="1" applyAlignment="1">
      <alignment vertical="center" wrapText="1"/>
    </xf>
    <xf numFmtId="176" fontId="13" fillId="0" borderId="30" xfId="1" applyNumberFormat="1" applyFont="1" applyFill="1" applyBorder="1" applyAlignment="1">
      <alignment vertical="center" wrapText="1"/>
    </xf>
    <xf numFmtId="176" fontId="13" fillId="0" borderId="23" xfId="1" applyNumberFormat="1" applyFont="1" applyFill="1" applyBorder="1" applyAlignment="1">
      <alignment vertical="center" wrapText="1"/>
    </xf>
    <xf numFmtId="176" fontId="13" fillId="0" borderId="29" xfId="1" applyNumberFormat="1" applyFont="1" applyFill="1" applyBorder="1" applyAlignment="1">
      <alignment vertical="center" wrapText="1"/>
    </xf>
    <xf numFmtId="176" fontId="13" fillId="0" borderId="16" xfId="1" quotePrefix="1" applyNumberFormat="1" applyFont="1" applyBorder="1">
      <alignment vertical="center"/>
    </xf>
    <xf numFmtId="176" fontId="13" fillId="0" borderId="15" xfId="1" quotePrefix="1" applyNumberFormat="1" applyFont="1" applyBorder="1">
      <alignment vertical="center"/>
    </xf>
    <xf numFmtId="176" fontId="13" fillId="0" borderId="15" xfId="1" applyNumberFormat="1" applyFont="1" applyFill="1" applyBorder="1" applyAlignment="1">
      <alignment vertical="center" wrapText="1"/>
    </xf>
    <xf numFmtId="176" fontId="13" fillId="0" borderId="14" xfId="1" quotePrefix="1" applyNumberFormat="1" applyFont="1" applyBorder="1">
      <alignment vertical="center"/>
    </xf>
    <xf numFmtId="176" fontId="13" fillId="0" borderId="12" xfId="1" quotePrefix="1" applyNumberFormat="1" applyFont="1" applyBorder="1">
      <alignment vertical="center"/>
    </xf>
    <xf numFmtId="176" fontId="13" fillId="0" borderId="11" xfId="1" quotePrefix="1" applyNumberFormat="1" applyFont="1" applyBorder="1">
      <alignment vertical="center"/>
    </xf>
    <xf numFmtId="176" fontId="13" fillId="0" borderId="10" xfId="1" quotePrefix="1" applyNumberFormat="1" applyFont="1" applyBorder="1">
      <alignment vertical="center"/>
    </xf>
    <xf numFmtId="176" fontId="13" fillId="0" borderId="7" xfId="1" quotePrefix="1" applyNumberFormat="1" applyFont="1" applyBorder="1">
      <alignment vertical="center"/>
    </xf>
    <xf numFmtId="176" fontId="13" fillId="0" borderId="6" xfId="1" quotePrefix="1" applyNumberFormat="1" applyFont="1" applyBorder="1">
      <alignment vertical="center"/>
    </xf>
    <xf numFmtId="176" fontId="13" fillId="0" borderId="6" xfId="1" applyNumberFormat="1" applyFont="1" applyFill="1" applyBorder="1" applyAlignment="1">
      <alignment vertical="center" wrapText="1"/>
    </xf>
    <xf numFmtId="176" fontId="13" fillId="0" borderId="5" xfId="1" quotePrefix="1" applyNumberFormat="1" applyFont="1" applyBorder="1">
      <alignment vertical="center"/>
    </xf>
    <xf numFmtId="176" fontId="7" fillId="2" borderId="43" xfId="1" applyNumberFormat="1" applyFont="1" applyFill="1" applyBorder="1" applyAlignment="1">
      <alignment horizontal="center" vertical="center" wrapText="1"/>
    </xf>
    <xf numFmtId="176" fontId="7" fillId="2" borderId="30" xfId="1" applyNumberFormat="1" applyFont="1" applyFill="1" applyBorder="1" applyAlignment="1">
      <alignment horizontal="center" vertical="center" wrapText="1"/>
    </xf>
    <xf numFmtId="176" fontId="7" fillId="2" borderId="54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distributed" vertical="center" wrapText="1" indent="1"/>
    </xf>
    <xf numFmtId="176" fontId="7" fillId="2" borderId="38" xfId="1" applyNumberFormat="1" applyFont="1" applyFill="1" applyBorder="1" applyAlignment="1">
      <alignment horizontal="center" vertical="center" wrapText="1"/>
    </xf>
    <xf numFmtId="176" fontId="7" fillId="2" borderId="0" xfId="1" applyNumberFormat="1" applyFont="1" applyFill="1" applyAlignment="1">
      <alignment vertical="center" wrapText="1"/>
    </xf>
    <xf numFmtId="176" fontId="7" fillId="2" borderId="0" xfId="1" applyNumberFormat="1" applyFont="1" applyFill="1" applyAlignment="1">
      <alignment horizontal="center" vertical="center" wrapText="1"/>
    </xf>
    <xf numFmtId="177" fontId="13" fillId="0" borderId="32" xfId="1" applyNumberFormat="1" applyFont="1" applyFill="1" applyBorder="1" applyAlignment="1">
      <alignment vertical="center" wrapText="1"/>
    </xf>
    <xf numFmtId="176" fontId="13" fillId="0" borderId="11" xfId="1" applyNumberFormat="1" applyFont="1" applyFill="1" applyBorder="1" applyAlignment="1">
      <alignment horizontal="right" vertical="center" wrapText="1"/>
    </xf>
    <xf numFmtId="176" fontId="7" fillId="0" borderId="0" xfId="1" applyNumberFormat="1" applyFont="1" applyFill="1" applyAlignment="1">
      <alignment vertical="center"/>
    </xf>
    <xf numFmtId="176" fontId="5" fillId="0" borderId="49" xfId="1" applyNumberFormat="1" applyFont="1" applyFill="1" applyBorder="1" applyAlignment="1">
      <alignment horizontal="right" vertical="center"/>
    </xf>
    <xf numFmtId="176" fontId="5" fillId="0" borderId="57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7" fillId="2" borderId="29" xfId="1" applyNumberFormat="1" applyFont="1" applyFill="1" applyBorder="1" applyAlignment="1">
      <alignment horizontal="distributed" vertical="center" indent="1"/>
    </xf>
    <xf numFmtId="176" fontId="7" fillId="2" borderId="23" xfId="1" applyNumberFormat="1" applyFont="1" applyFill="1" applyBorder="1" applyAlignment="1">
      <alignment horizontal="distributed" vertical="center" indent="1"/>
    </xf>
    <xf numFmtId="176" fontId="7" fillId="2" borderId="29" xfId="1" applyNumberFormat="1" applyFont="1" applyFill="1" applyBorder="1" applyAlignment="1">
      <alignment horizontal="center" vertical="center"/>
    </xf>
    <xf numFmtId="176" fontId="7" fillId="2" borderId="29" xfId="1" applyNumberFormat="1" applyFont="1" applyFill="1" applyBorder="1" applyAlignment="1">
      <alignment horizontal="distributed" vertical="center" wrapText="1" indent="1"/>
    </xf>
    <xf numFmtId="176" fontId="7" fillId="2" borderId="29" xfId="1" applyNumberFormat="1" applyFont="1" applyFill="1" applyBorder="1" applyAlignment="1">
      <alignment horizontal="center" vertical="center" wrapText="1"/>
    </xf>
    <xf numFmtId="176" fontId="7" fillId="2" borderId="34" xfId="1" applyNumberFormat="1" applyFont="1" applyFill="1" applyBorder="1" applyAlignment="1">
      <alignment horizontal="distributed" vertical="center"/>
    </xf>
    <xf numFmtId="176" fontId="7" fillId="2" borderId="62" xfId="1" applyNumberFormat="1" applyFont="1" applyFill="1" applyBorder="1" applyAlignment="1">
      <alignment horizontal="center" vertical="center" wrapText="1"/>
    </xf>
    <xf numFmtId="176" fontId="7" fillId="2" borderId="33" xfId="1" applyNumberFormat="1" applyFont="1" applyFill="1" applyBorder="1" applyAlignment="1">
      <alignment horizontal="center" vertical="center" wrapText="1"/>
    </xf>
    <xf numFmtId="176" fontId="7" fillId="2" borderId="7" xfId="1" applyNumberFormat="1" applyFont="1" applyFill="1" applyBorder="1" applyAlignment="1">
      <alignment horizontal="center" vertical="center" wrapText="1"/>
    </xf>
    <xf numFmtId="176" fontId="7" fillId="2" borderId="24" xfId="1" applyNumberFormat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55" xfId="1" applyNumberFormat="1" applyFont="1" applyFill="1" applyBorder="1" applyAlignment="1">
      <alignment horizontal="center" vertical="center"/>
    </xf>
    <xf numFmtId="176" fontId="7" fillId="2" borderId="24" xfId="1" applyNumberFormat="1" applyFont="1" applyFill="1" applyBorder="1" applyAlignment="1">
      <alignment horizontal="center" vertical="center"/>
    </xf>
    <xf numFmtId="176" fontId="7" fillId="2" borderId="55" xfId="1" applyNumberFormat="1" applyFont="1" applyFill="1" applyBorder="1" applyAlignment="1">
      <alignment vertical="center"/>
    </xf>
    <xf numFmtId="176" fontId="7" fillId="2" borderId="60" xfId="1" applyNumberFormat="1" applyFont="1" applyFill="1" applyBorder="1" applyAlignment="1">
      <alignment vertical="center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distributed" vertical="center" indent="1"/>
    </xf>
    <xf numFmtId="176" fontId="7" fillId="2" borderId="5" xfId="1" applyNumberFormat="1" applyFont="1" applyFill="1" applyBorder="1" applyAlignment="1">
      <alignment horizontal="distributed" vertical="center" indent="1"/>
    </xf>
    <xf numFmtId="176" fontId="14" fillId="0" borderId="28" xfId="1" applyNumberFormat="1" applyFont="1" applyFill="1" applyBorder="1" applyAlignment="1">
      <alignment horizontal="distributed" vertical="center" indent="1"/>
    </xf>
    <xf numFmtId="176" fontId="13" fillId="0" borderId="3" xfId="1" applyNumberFormat="1" applyFont="1" applyFill="1" applyBorder="1" applyAlignment="1">
      <alignment vertical="center" wrapText="1"/>
    </xf>
    <xf numFmtId="176" fontId="13" fillId="0" borderId="2" xfId="1" applyNumberFormat="1" applyFont="1" applyFill="1" applyBorder="1" applyAlignment="1">
      <alignment vertical="center" wrapText="1"/>
    </xf>
    <xf numFmtId="177" fontId="13" fillId="0" borderId="2" xfId="1" applyNumberFormat="1" applyFont="1" applyFill="1" applyBorder="1" applyAlignment="1">
      <alignment vertical="center" wrapText="1"/>
    </xf>
    <xf numFmtId="176" fontId="13" fillId="0" borderId="1" xfId="1" applyNumberFormat="1" applyFont="1" applyFill="1" applyBorder="1" applyAlignment="1">
      <alignment vertical="center" wrapText="1"/>
    </xf>
    <xf numFmtId="176" fontId="7" fillId="0" borderId="28" xfId="1" applyNumberFormat="1" applyFont="1" applyFill="1" applyBorder="1" applyAlignment="1">
      <alignment horizontal="distributed" vertical="center" wrapText="1" indent="1"/>
    </xf>
    <xf numFmtId="176" fontId="15" fillId="0" borderId="28" xfId="1" applyNumberFormat="1" applyFont="1" applyFill="1" applyBorder="1" applyAlignment="1">
      <alignment horizontal="distributed" vertical="center" indent="1"/>
    </xf>
    <xf numFmtId="176" fontId="16" fillId="0" borderId="28" xfId="1" applyNumberFormat="1" applyFont="1" applyFill="1" applyBorder="1" applyAlignment="1">
      <alignment horizontal="distributed" vertical="center" wrapText="1" indent="1"/>
    </xf>
    <xf numFmtId="0" fontId="17" fillId="0" borderId="0" xfId="3" applyFont="1" applyAlignment="1">
      <alignment horizontal="centerContinuous" vertical="center"/>
    </xf>
    <xf numFmtId="0" fontId="18" fillId="0" borderId="0" xfId="3" applyFont="1" applyAlignment="1">
      <alignment horizontal="centerContinuous" vertical="center"/>
    </xf>
    <xf numFmtId="0" fontId="18" fillId="0" borderId="0" xfId="3" applyFont="1" applyAlignment="1">
      <alignment vertical="center"/>
    </xf>
    <xf numFmtId="0" fontId="19" fillId="0" borderId="0" xfId="3" applyFont="1" applyAlignment="1">
      <alignment horizontal="centerContinuous" vertical="center"/>
    </xf>
    <xf numFmtId="0" fontId="20" fillId="0" borderId="0" xfId="3" applyFont="1" applyAlignment="1">
      <alignment horizontal="centerContinuous"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0" fontId="3" fillId="3" borderId="65" xfId="4" applyFont="1" applyFill="1" applyBorder="1" applyAlignment="1">
      <alignment horizontal="center" vertical="top" wrapText="1"/>
    </xf>
    <xf numFmtId="0" fontId="3" fillId="3" borderId="66" xfId="4" applyFont="1" applyFill="1" applyBorder="1" applyAlignment="1">
      <alignment horizontal="center" vertical="top" wrapText="1"/>
    </xf>
    <xf numFmtId="0" fontId="21" fillId="3" borderId="67" xfId="5" applyFont="1" applyFill="1" applyBorder="1" applyAlignment="1">
      <alignment horizontal="center" vertical="top" wrapText="1"/>
    </xf>
    <xf numFmtId="0" fontId="3" fillId="3" borderId="68" xfId="5" applyFont="1" applyFill="1" applyBorder="1" applyAlignment="1">
      <alignment horizontal="center" vertical="top" wrapText="1"/>
    </xf>
    <xf numFmtId="0" fontId="3" fillId="3" borderId="65" xfId="5" applyFont="1" applyFill="1" applyBorder="1" applyAlignment="1">
      <alignment horizontal="center" vertical="top" wrapText="1"/>
    </xf>
    <xf numFmtId="0" fontId="3" fillId="0" borderId="69" xfId="4" applyFont="1" applyFill="1" applyBorder="1" applyAlignment="1">
      <alignment horizontal="right" wrapText="1"/>
    </xf>
    <xf numFmtId="0" fontId="3" fillId="0" borderId="70" xfId="4" applyFont="1" applyFill="1" applyBorder="1" applyAlignment="1">
      <alignment horizontal="right" wrapText="1"/>
    </xf>
    <xf numFmtId="0" fontId="21" fillId="0" borderId="71" xfId="5" applyFont="1" applyFill="1" applyBorder="1" applyAlignment="1">
      <alignment horizontal="right" wrapText="1"/>
    </xf>
    <xf numFmtId="0" fontId="3" fillId="0" borderId="72" xfId="5" applyFont="1" applyFill="1" applyBorder="1" applyAlignment="1">
      <alignment horizontal="right" wrapText="1"/>
    </xf>
    <xf numFmtId="0" fontId="3" fillId="0" borderId="69" xfId="5" applyFont="1" applyFill="1" applyBorder="1" applyAlignment="1">
      <alignment horizontal="right" wrapText="1"/>
    </xf>
    <xf numFmtId="0" fontId="21" fillId="0" borderId="73" xfId="5" applyFont="1" applyFill="1" applyBorder="1" applyAlignment="1">
      <alignment horizontal="right" wrapText="1"/>
    </xf>
    <xf numFmtId="176" fontId="21" fillId="0" borderId="0" xfId="1" applyNumberFormat="1" applyFont="1" applyFill="1" applyAlignment="1">
      <alignment horizontal="center" vertical="center" wrapText="1"/>
    </xf>
    <xf numFmtId="177" fontId="13" fillId="0" borderId="6" xfId="1" applyNumberFormat="1" applyFont="1" applyFill="1" applyBorder="1" applyAlignment="1">
      <alignment vertical="center" wrapText="1"/>
    </xf>
    <xf numFmtId="176" fontId="7" fillId="2" borderId="25" xfId="1" applyNumberFormat="1" applyFont="1" applyFill="1" applyBorder="1" applyAlignment="1">
      <alignment horizontal="center" vertical="center" wrapText="1"/>
    </xf>
    <xf numFmtId="176" fontId="7" fillId="2" borderId="9" xfId="1" applyNumberFormat="1" applyFont="1" applyFill="1" applyBorder="1" applyAlignment="1">
      <alignment horizontal="center" vertical="center" wrapText="1"/>
    </xf>
    <xf numFmtId="176" fontId="7" fillId="2" borderId="18" xfId="1" applyNumberFormat="1" applyFont="1" applyFill="1" applyBorder="1" applyAlignment="1">
      <alignment horizontal="center" vertical="center" wrapText="1"/>
    </xf>
    <xf numFmtId="176" fontId="7" fillId="2" borderId="11" xfId="1" applyNumberFormat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45" xfId="1" applyNumberFormat="1" applyFont="1" applyFill="1" applyBorder="1" applyAlignment="1">
      <alignment vertical="center" wrapText="1"/>
    </xf>
    <xf numFmtId="176" fontId="7" fillId="2" borderId="46" xfId="1" applyNumberFormat="1" applyFont="1" applyFill="1" applyBorder="1" applyAlignment="1">
      <alignment vertical="center" wrapText="1"/>
    </xf>
    <xf numFmtId="176" fontId="7" fillId="2" borderId="47" xfId="1" applyNumberFormat="1" applyFont="1" applyFill="1" applyBorder="1" applyAlignment="1">
      <alignment vertical="center" wrapText="1"/>
    </xf>
    <xf numFmtId="176" fontId="7" fillId="2" borderId="43" xfId="1" applyNumberFormat="1" applyFont="1" applyFill="1" applyBorder="1" applyAlignment="1">
      <alignment vertical="center" wrapText="1"/>
    </xf>
    <xf numFmtId="176" fontId="7" fillId="2" borderId="40" xfId="1" applyNumberFormat="1" applyFont="1" applyFill="1" applyBorder="1" applyAlignment="1">
      <alignment vertical="center" wrapText="1"/>
    </xf>
    <xf numFmtId="176" fontId="7" fillId="2" borderId="20" xfId="1" applyNumberFormat="1" applyFont="1" applyFill="1" applyBorder="1" applyAlignment="1">
      <alignment vertical="center" wrapText="1"/>
    </xf>
    <xf numFmtId="176" fontId="7" fillId="2" borderId="24" xfId="1" applyNumberFormat="1" applyFont="1" applyFill="1" applyBorder="1" applyAlignment="1">
      <alignment horizontal="center" vertical="center" wrapText="1"/>
    </xf>
    <xf numFmtId="176" fontId="7" fillId="2" borderId="22" xfId="1" applyNumberFormat="1" applyFont="1" applyFill="1" applyBorder="1" applyAlignment="1">
      <alignment horizontal="center" vertical="center" shrinkToFit="1"/>
    </xf>
    <xf numFmtId="176" fontId="7" fillId="2" borderId="24" xfId="1" applyNumberFormat="1" applyFont="1" applyFill="1" applyBorder="1" applyAlignment="1">
      <alignment horizontal="center" vertical="center" shrinkToFit="1"/>
    </xf>
    <xf numFmtId="176" fontId="7" fillId="2" borderId="44" xfId="1" applyNumberFormat="1" applyFont="1" applyFill="1" applyBorder="1" applyAlignment="1">
      <alignment horizontal="distributed" vertical="center" wrapText="1" indent="3"/>
    </xf>
    <xf numFmtId="176" fontId="7" fillId="2" borderId="42" xfId="1" applyNumberFormat="1" applyFont="1" applyFill="1" applyBorder="1" applyAlignment="1">
      <alignment horizontal="distributed" vertical="center" wrapText="1" indent="3"/>
    </xf>
    <xf numFmtId="176" fontId="7" fillId="2" borderId="27" xfId="1" applyNumberFormat="1" applyFont="1" applyFill="1" applyBorder="1" applyAlignment="1">
      <alignment horizontal="distributed" vertical="center" wrapText="1" indent="3"/>
    </xf>
    <xf numFmtId="176" fontId="7" fillId="2" borderId="26" xfId="1" applyNumberFormat="1" applyFont="1" applyFill="1" applyBorder="1" applyAlignment="1">
      <alignment horizontal="distributed" vertical="center" wrapText="1" indent="2"/>
    </xf>
    <xf numFmtId="176" fontId="7" fillId="2" borderId="42" xfId="1" applyNumberFormat="1" applyFont="1" applyFill="1" applyBorder="1" applyAlignment="1">
      <alignment horizontal="distributed" vertical="center" wrapText="1" indent="2"/>
    </xf>
    <xf numFmtId="176" fontId="7" fillId="2" borderId="27" xfId="1" applyNumberFormat="1" applyFont="1" applyFill="1" applyBorder="1" applyAlignment="1">
      <alignment horizontal="distributed" vertical="center" wrapText="1" indent="2"/>
    </xf>
    <xf numFmtId="0" fontId="7" fillId="2" borderId="2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3"/>
    </xf>
    <xf numFmtId="176" fontId="1" fillId="2" borderId="25" xfId="1" applyNumberFormat="1" applyFont="1" applyFill="1" applyBorder="1" applyAlignment="1">
      <alignment horizontal="center" vertical="center" wrapText="1"/>
    </xf>
    <xf numFmtId="176" fontId="1" fillId="2" borderId="9" xfId="1" applyNumberFormat="1" applyFont="1" applyFill="1" applyBorder="1" applyAlignment="1">
      <alignment horizontal="center" vertical="center" wrapText="1"/>
    </xf>
    <xf numFmtId="176" fontId="1" fillId="2" borderId="18" xfId="1" applyNumberFormat="1" applyFont="1" applyFill="1" applyBorder="1" applyAlignment="1">
      <alignment horizontal="center" vertical="center" wrapText="1"/>
    </xf>
    <xf numFmtId="176" fontId="7" fillId="2" borderId="27" xfId="1" applyNumberFormat="1" applyFont="1" applyFill="1" applyBorder="1" applyAlignment="1">
      <alignment horizontal="distributed" vertical="center" wrapText="1" indent="1"/>
    </xf>
    <xf numFmtId="176" fontId="7" fillId="2" borderId="15" xfId="1" applyNumberFormat="1" applyFont="1" applyFill="1" applyBorder="1" applyAlignment="1">
      <alignment horizontal="distributed" vertical="center" wrapText="1" indent="1"/>
    </xf>
    <xf numFmtId="176" fontId="7" fillId="2" borderId="15" xfId="1" applyNumberFormat="1" applyFont="1" applyFill="1" applyBorder="1" applyAlignment="1">
      <alignment horizontal="distributed" vertical="center" wrapText="1" indent="2"/>
    </xf>
    <xf numFmtId="176" fontId="7" fillId="2" borderId="11" xfId="1" applyNumberFormat="1" applyFont="1" applyFill="1" applyBorder="1" applyAlignment="1">
      <alignment horizontal="distributed" vertical="center" wrapText="1" indent="1"/>
    </xf>
    <xf numFmtId="176" fontId="7" fillId="2" borderId="26" xfId="1" applyNumberFormat="1" applyFont="1" applyFill="1" applyBorder="1" applyAlignment="1">
      <alignment horizontal="distributed" vertical="center" wrapText="1" indent="8"/>
    </xf>
    <xf numFmtId="176" fontId="7" fillId="2" borderId="42" xfId="1" applyNumberFormat="1" applyFont="1" applyFill="1" applyBorder="1" applyAlignment="1">
      <alignment horizontal="distributed" vertical="center" wrapText="1" indent="8"/>
    </xf>
    <xf numFmtId="176" fontId="7" fillId="2" borderId="48" xfId="1" applyNumberFormat="1" applyFont="1" applyFill="1" applyBorder="1" applyAlignment="1">
      <alignment horizontal="distributed" vertical="center" wrapText="1" indent="8"/>
    </xf>
    <xf numFmtId="176" fontId="7" fillId="2" borderId="49" xfId="1" applyNumberFormat="1" applyFont="1" applyFill="1" applyBorder="1" applyAlignment="1">
      <alignment horizontal="center" vertical="center" wrapText="1"/>
    </xf>
    <xf numFmtId="176" fontId="7" fillId="2" borderId="50" xfId="1" applyNumberFormat="1" applyFont="1" applyFill="1" applyBorder="1" applyAlignment="1">
      <alignment horizontal="center" vertical="center" wrapText="1"/>
    </xf>
    <xf numFmtId="176" fontId="7" fillId="2" borderId="51" xfId="1" applyNumberFormat="1" applyFont="1" applyFill="1" applyBorder="1" applyAlignment="1">
      <alignment horizontal="center" vertical="center" wrapText="1"/>
    </xf>
    <xf numFmtId="176" fontId="7" fillId="2" borderId="44" xfId="1" applyNumberFormat="1" applyFont="1" applyFill="1" applyBorder="1" applyAlignment="1">
      <alignment horizontal="distributed" vertical="center" wrapText="1" indent="2"/>
    </xf>
    <xf numFmtId="176" fontId="7" fillId="2" borderId="43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52" xfId="1" applyNumberFormat="1" applyFont="1" applyFill="1" applyBorder="1" applyAlignment="1">
      <alignment horizontal="center" vertical="center" wrapText="1"/>
    </xf>
    <xf numFmtId="176" fontId="7" fillId="2" borderId="0" xfId="1" applyNumberFormat="1" applyFont="1" applyFill="1" applyBorder="1" applyAlignment="1">
      <alignment horizontal="center" vertical="center" wrapText="1"/>
    </xf>
    <xf numFmtId="176" fontId="7" fillId="2" borderId="37" xfId="1" applyNumberFormat="1" applyFont="1" applyFill="1" applyBorder="1" applyAlignment="1">
      <alignment horizontal="center" vertical="center" wrapText="1"/>
    </xf>
    <xf numFmtId="176" fontId="7" fillId="2" borderId="22" xfId="1" applyNumberFormat="1" applyFont="1" applyFill="1" applyBorder="1" applyAlignment="1">
      <alignment horizontal="center" vertical="center" wrapText="1"/>
    </xf>
    <xf numFmtId="176" fontId="7" fillId="2" borderId="29" xfId="1" applyNumberFormat="1" applyFont="1" applyFill="1" applyBorder="1" applyAlignment="1">
      <alignment horizontal="center" vertical="center" wrapText="1"/>
    </xf>
    <xf numFmtId="176" fontId="7" fillId="2" borderId="36" xfId="1" applyNumberFormat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indent="6"/>
    </xf>
    <xf numFmtId="176" fontId="7" fillId="2" borderId="42" xfId="1" applyNumberFormat="1" applyFont="1" applyFill="1" applyBorder="1" applyAlignment="1">
      <alignment horizontal="distributed" vertical="center" indent="6"/>
    </xf>
    <xf numFmtId="176" fontId="7" fillId="2" borderId="48" xfId="1" applyNumberFormat="1" applyFont="1" applyFill="1" applyBorder="1" applyAlignment="1">
      <alignment horizontal="distributed" vertical="center" indent="6"/>
    </xf>
    <xf numFmtId="176" fontId="7" fillId="2" borderId="58" xfId="1" applyNumberFormat="1" applyFont="1" applyFill="1" applyBorder="1" applyAlignment="1">
      <alignment horizontal="center" vertical="center" wrapText="1"/>
    </xf>
    <xf numFmtId="176" fontId="7" fillId="2" borderId="57" xfId="1" applyNumberFormat="1" applyFont="1" applyFill="1" applyBorder="1" applyAlignment="1">
      <alignment horizontal="center" vertical="center" wrapText="1"/>
    </xf>
    <xf numFmtId="176" fontId="7" fillId="2" borderId="61" xfId="1" applyNumberFormat="1" applyFont="1" applyFill="1" applyBorder="1" applyAlignment="1">
      <alignment horizontal="center" vertical="center" wrapText="1"/>
    </xf>
    <xf numFmtId="176" fontId="7" fillId="2" borderId="33" xfId="1" applyNumberFormat="1" applyFont="1" applyFill="1" applyBorder="1" applyAlignment="1">
      <alignment horizontal="center" vertical="center" wrapText="1"/>
    </xf>
    <xf numFmtId="176" fontId="7" fillId="2" borderId="56" xfId="1" applyNumberFormat="1" applyFont="1" applyFill="1" applyBorder="1" applyAlignment="1">
      <alignment horizontal="center" vertical="center" wrapText="1"/>
    </xf>
    <xf numFmtId="176" fontId="7" fillId="2" borderId="62" xfId="1" applyNumberFormat="1" applyFont="1" applyFill="1" applyBorder="1" applyAlignment="1">
      <alignment horizontal="center" vertical="center" wrapText="1"/>
    </xf>
    <xf numFmtId="176" fontId="7" fillId="2" borderId="58" xfId="1" applyNumberFormat="1" applyFont="1" applyFill="1" applyBorder="1" applyAlignment="1">
      <alignment horizontal="center" vertical="center"/>
    </xf>
    <xf numFmtId="176" fontId="7" fillId="2" borderId="59" xfId="1" applyNumberFormat="1" applyFont="1" applyFill="1" applyBorder="1" applyAlignment="1">
      <alignment horizontal="center" vertical="center"/>
    </xf>
    <xf numFmtId="176" fontId="7" fillId="2" borderId="41" xfId="1" applyNumberFormat="1" applyFont="1" applyFill="1" applyBorder="1" applyAlignment="1">
      <alignment horizontal="center" vertical="center"/>
    </xf>
    <xf numFmtId="176" fontId="7" fillId="2" borderId="39" xfId="1" applyNumberFormat="1" applyFont="1" applyFill="1" applyBorder="1" applyAlignment="1">
      <alignment horizontal="center" vertical="center"/>
    </xf>
    <xf numFmtId="176" fontId="7" fillId="2" borderId="36" xfId="1" applyNumberFormat="1" applyFont="1" applyFill="1" applyBorder="1" applyAlignment="1">
      <alignment horizontal="center" vertical="center"/>
    </xf>
    <xf numFmtId="176" fontId="7" fillId="2" borderId="23" xfId="1" applyNumberFormat="1" applyFont="1" applyFill="1" applyBorder="1" applyAlignment="1">
      <alignment horizontal="distributed" vertical="center" indent="1"/>
    </xf>
    <xf numFmtId="176" fontId="7" fillId="2" borderId="20" xfId="1" applyNumberFormat="1" applyFont="1" applyFill="1" applyBorder="1" applyAlignment="1">
      <alignment horizontal="distributed" vertical="center" indent="1"/>
    </xf>
    <xf numFmtId="176" fontId="7" fillId="2" borderId="23" xfId="1" applyNumberFormat="1" applyFont="1" applyFill="1" applyBorder="1" applyAlignment="1">
      <alignment horizontal="distributed" vertical="center" wrapText="1" indent="1"/>
    </xf>
    <xf numFmtId="176" fontId="7" fillId="2" borderId="34" xfId="1" applyNumberFormat="1" applyFont="1" applyFill="1" applyBorder="1" applyAlignment="1">
      <alignment horizontal="center" vertical="center" wrapText="1"/>
    </xf>
    <xf numFmtId="176" fontId="7" fillId="2" borderId="47" xfId="1" applyNumberFormat="1" applyFont="1" applyFill="1" applyBorder="1" applyAlignment="1">
      <alignment horizontal="center" vertical="center" wrapText="1"/>
    </xf>
    <xf numFmtId="176" fontId="7" fillId="2" borderId="45" xfId="1" applyNumberFormat="1" applyFont="1" applyFill="1" applyBorder="1" applyAlignment="1">
      <alignment horizontal="center" vertical="center" wrapText="1"/>
    </xf>
    <xf numFmtId="176" fontId="7" fillId="2" borderId="46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 wrapText="1"/>
    </xf>
    <xf numFmtId="176" fontId="7" fillId="2" borderId="54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distributed" vertical="center" wrapText="1" indent="1"/>
    </xf>
    <xf numFmtId="176" fontId="7" fillId="2" borderId="44" xfId="1" applyNumberFormat="1" applyFont="1" applyFill="1" applyBorder="1" applyAlignment="1">
      <alignment horizontal="distributed" vertical="center" indent="3"/>
    </xf>
    <xf numFmtId="176" fontId="7" fillId="2" borderId="42" xfId="1" applyNumberFormat="1" applyFont="1" applyFill="1" applyBorder="1" applyAlignment="1">
      <alignment horizontal="distributed" vertical="center" indent="3"/>
    </xf>
    <xf numFmtId="176" fontId="7" fillId="2" borderId="27" xfId="1" applyNumberFormat="1" applyFont="1" applyFill="1" applyBorder="1" applyAlignment="1">
      <alignment horizontal="distributed" vertical="center" indent="3"/>
    </xf>
    <xf numFmtId="176" fontId="7" fillId="2" borderId="23" xfId="1" applyNumberFormat="1" applyFont="1" applyFill="1" applyBorder="1" applyAlignment="1">
      <alignment horizontal="center" vertical="center" wrapText="1"/>
    </xf>
    <xf numFmtId="176" fontId="7" fillId="2" borderId="22" xfId="1" applyNumberFormat="1" applyFont="1" applyFill="1" applyBorder="1" applyAlignment="1">
      <alignment horizontal="distributed" vertical="center" indent="3"/>
    </xf>
    <xf numFmtId="176" fontId="7" fillId="2" borderId="55" xfId="1" applyNumberFormat="1" applyFont="1" applyFill="1" applyBorder="1" applyAlignment="1">
      <alignment horizontal="distributed" vertical="center" indent="3"/>
    </xf>
    <xf numFmtId="176" fontId="7" fillId="2" borderId="24" xfId="1" applyNumberFormat="1" applyFont="1" applyFill="1" applyBorder="1" applyAlignment="1">
      <alignment horizontal="distributed" vertical="center" indent="3"/>
    </xf>
    <xf numFmtId="176" fontId="7" fillId="2" borderId="22" xfId="1" applyNumberFormat="1" applyFont="1" applyFill="1" applyBorder="1" applyAlignment="1">
      <alignment horizontal="distributed" vertical="center" indent="2"/>
    </xf>
    <xf numFmtId="176" fontId="7" fillId="2" borderId="55" xfId="1" applyNumberFormat="1" applyFont="1" applyFill="1" applyBorder="1" applyAlignment="1">
      <alignment horizontal="distributed" vertical="center" indent="2"/>
    </xf>
    <xf numFmtId="176" fontId="7" fillId="2" borderId="22" xfId="1" applyNumberFormat="1" applyFont="1" applyFill="1" applyBorder="1" applyAlignment="1">
      <alignment horizontal="distributed" vertical="center" indent="6"/>
    </xf>
    <xf numFmtId="176" fontId="7" fillId="2" borderId="55" xfId="1" applyNumberFormat="1" applyFont="1" applyFill="1" applyBorder="1" applyAlignment="1">
      <alignment horizontal="distributed" vertical="center" indent="6"/>
    </xf>
    <xf numFmtId="176" fontId="7" fillId="2" borderId="24" xfId="1" applyNumberFormat="1" applyFont="1" applyFill="1" applyBorder="1" applyAlignment="1">
      <alignment horizontal="distributed" vertical="center" indent="6"/>
    </xf>
    <xf numFmtId="176" fontId="7" fillId="2" borderId="60" xfId="1" applyNumberFormat="1" applyFont="1" applyFill="1" applyBorder="1" applyAlignment="1">
      <alignment horizontal="distributed" vertical="center" indent="3"/>
    </xf>
    <xf numFmtId="176" fontId="7" fillId="2" borderId="44" xfId="1" applyNumberFormat="1" applyFont="1" applyFill="1" applyBorder="1" applyAlignment="1">
      <alignment horizontal="distributed" vertical="center" indent="23"/>
    </xf>
    <xf numFmtId="176" fontId="7" fillId="2" borderId="42" xfId="1" applyNumberFormat="1" applyFont="1" applyFill="1" applyBorder="1" applyAlignment="1">
      <alignment horizontal="distributed" vertical="center" indent="23"/>
    </xf>
    <xf numFmtId="176" fontId="7" fillId="2" borderId="48" xfId="1" applyNumberFormat="1" applyFont="1" applyFill="1" applyBorder="1" applyAlignment="1">
      <alignment horizontal="distributed" vertical="center" indent="23"/>
    </xf>
    <xf numFmtId="176" fontId="7" fillId="2" borderId="8" xfId="1" applyNumberFormat="1" applyFont="1" applyFill="1" applyBorder="1" applyAlignment="1">
      <alignment horizontal="distributed" vertical="center" indent="1"/>
    </xf>
    <xf numFmtId="176" fontId="7" fillId="2" borderId="54" xfId="1" applyNumberFormat="1" applyFont="1" applyFill="1" applyBorder="1" applyAlignment="1">
      <alignment horizontal="distributed" vertical="center" indent="1"/>
    </xf>
    <xf numFmtId="176" fontId="7" fillId="2" borderId="11" xfId="1" applyNumberFormat="1" applyFont="1" applyFill="1" applyBorder="1" applyAlignment="1">
      <alignment horizontal="center" vertical="center"/>
    </xf>
    <xf numFmtId="176" fontId="7" fillId="2" borderId="23" xfId="1" applyNumberFormat="1" applyFont="1" applyFill="1" applyBorder="1" applyAlignment="1">
      <alignment horizontal="center" vertical="center"/>
    </xf>
    <xf numFmtId="176" fontId="7" fillId="2" borderId="11" xfId="1" applyNumberFormat="1" applyFont="1" applyFill="1" applyBorder="1" applyAlignment="1">
      <alignment horizontal="distributed" vertical="center" indent="1"/>
    </xf>
    <xf numFmtId="176" fontId="7" fillId="2" borderId="41" xfId="1" applyNumberFormat="1" applyFont="1" applyFill="1" applyBorder="1" applyAlignment="1">
      <alignment horizontal="center" vertical="center" wrapText="1"/>
    </xf>
    <xf numFmtId="176" fontId="7" fillId="2" borderId="39" xfId="1" applyNumberFormat="1" applyFont="1" applyFill="1" applyBorder="1" applyAlignment="1">
      <alignment horizontal="center" vertical="center" wrapText="1"/>
    </xf>
    <xf numFmtId="176" fontId="7" fillId="2" borderId="35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distributed" vertical="center" wrapText="1" indent="1"/>
    </xf>
    <xf numFmtId="176" fontId="7" fillId="2" borderId="53" xfId="1" applyNumberFormat="1" applyFont="1" applyFill="1" applyBorder="1" applyAlignment="1">
      <alignment horizontal="distributed" vertical="center" indent="1"/>
    </xf>
    <xf numFmtId="176" fontId="7" fillId="2" borderId="22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59" xfId="1" applyNumberFormat="1" applyFont="1" applyFill="1" applyBorder="1" applyAlignment="1">
      <alignment horizontal="center" vertical="center" wrapText="1"/>
    </xf>
    <xf numFmtId="176" fontId="7" fillId="2" borderId="63" xfId="1" applyNumberFormat="1" applyFont="1" applyFill="1" applyBorder="1" applyAlignment="1">
      <alignment horizontal="center" vertical="center" wrapText="1"/>
    </xf>
    <xf numFmtId="176" fontId="7" fillId="2" borderId="16" xfId="1" applyNumberFormat="1" applyFont="1" applyFill="1" applyBorder="1" applyAlignment="1">
      <alignment horizontal="distributed" vertical="center" indent="6"/>
    </xf>
    <xf numFmtId="176" fontId="7" fillId="2" borderId="15" xfId="1" applyNumberFormat="1" applyFont="1" applyFill="1" applyBorder="1" applyAlignment="1">
      <alignment horizontal="distributed" vertical="center" indent="6"/>
    </xf>
    <xf numFmtId="176" fontId="7" fillId="2" borderId="14" xfId="1" applyNumberFormat="1" applyFont="1" applyFill="1" applyBorder="1" applyAlignment="1">
      <alignment horizontal="distributed" vertical="center" indent="6"/>
    </xf>
    <xf numFmtId="176" fontId="7" fillId="2" borderId="16" xfId="1" applyNumberFormat="1" applyFont="1" applyFill="1" applyBorder="1" applyAlignment="1">
      <alignment horizontal="center" vertical="center" wrapText="1"/>
    </xf>
    <xf numFmtId="176" fontId="7" fillId="2" borderId="12" xfId="1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distributed" vertical="center" indent="2"/>
    </xf>
    <xf numFmtId="176" fontId="7" fillId="2" borderId="10" xfId="1" applyNumberFormat="1" applyFont="1" applyFill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distributed" vertical="center" indent="3"/>
    </xf>
    <xf numFmtId="176" fontId="7" fillId="2" borderId="14" xfId="1" applyNumberFormat="1" applyFont="1" applyFill="1" applyBorder="1" applyAlignment="1">
      <alignment horizontal="distributed" vertical="center" indent="3"/>
    </xf>
    <xf numFmtId="176" fontId="7" fillId="2" borderId="22" xfId="1" applyNumberFormat="1" applyFont="1" applyFill="1" applyBorder="1" applyAlignment="1">
      <alignment horizontal="distributed" vertical="center" indent="1"/>
    </xf>
    <xf numFmtId="176" fontId="7" fillId="2" borderId="24" xfId="1" applyNumberFormat="1" applyFont="1" applyFill="1" applyBorder="1" applyAlignment="1">
      <alignment horizontal="distributed" vertical="center" indent="1"/>
    </xf>
    <xf numFmtId="176" fontId="7" fillId="2" borderId="64" xfId="1" applyNumberFormat="1" applyFont="1" applyFill="1" applyBorder="1" applyAlignment="1">
      <alignment horizontal="center" vertic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176" fontId="7" fillId="2" borderId="64" xfId="1" applyNumberFormat="1" applyFont="1" applyFill="1" applyBorder="1" applyAlignment="1">
      <alignment vertical="center" wrapText="1"/>
    </xf>
    <xf numFmtId="176" fontId="7" fillId="2" borderId="54" xfId="1" applyNumberFormat="1" applyFont="1" applyFill="1" applyBorder="1" applyAlignment="1">
      <alignment vertical="center" wrapText="1"/>
    </xf>
    <xf numFmtId="176" fontId="7" fillId="2" borderId="53" xfId="1" applyNumberFormat="1" applyFont="1" applyFill="1" applyBorder="1" applyAlignment="1">
      <alignment vertical="center" wrapText="1"/>
    </xf>
    <xf numFmtId="176" fontId="7" fillId="2" borderId="23" xfId="1" applyNumberFormat="1" applyFont="1" applyFill="1" applyBorder="1" applyAlignment="1">
      <alignment vertical="center" wrapText="1"/>
    </xf>
    <xf numFmtId="176" fontId="7" fillId="2" borderId="20" xfId="1" applyNumberFormat="1" applyFont="1" applyFill="1" applyBorder="1" applyAlignment="1">
      <alignment horizontal="distributed" vertical="center" wrapText="1" indent="1"/>
    </xf>
    <xf numFmtId="176" fontId="7" fillId="2" borderId="26" xfId="1" applyNumberFormat="1" applyFont="1" applyFill="1" applyBorder="1" applyAlignment="1">
      <alignment horizontal="distributed" vertical="center" wrapText="1" indent="6"/>
    </xf>
    <xf numFmtId="176" fontId="7" fillId="2" borderId="42" xfId="1" applyNumberFormat="1" applyFont="1" applyFill="1" applyBorder="1" applyAlignment="1">
      <alignment horizontal="distributed" vertical="center" wrapText="1" indent="6"/>
    </xf>
    <xf numFmtId="176" fontId="7" fillId="2" borderId="27" xfId="1" applyNumberFormat="1" applyFont="1" applyFill="1" applyBorder="1" applyAlignment="1">
      <alignment horizontal="distributed" vertical="center" wrapText="1" indent="6"/>
    </xf>
    <xf numFmtId="176" fontId="7" fillId="2" borderId="22" xfId="1" applyNumberFormat="1" applyFont="1" applyFill="1" applyBorder="1" applyAlignment="1">
      <alignment horizontal="distributed" vertical="center" wrapText="1" indent="3"/>
    </xf>
    <xf numFmtId="176" fontId="7" fillId="2" borderId="55" xfId="1" applyNumberFormat="1" applyFont="1" applyFill="1" applyBorder="1" applyAlignment="1">
      <alignment horizontal="distributed" vertical="center" wrapText="1" indent="3"/>
    </xf>
    <xf numFmtId="176" fontId="7" fillId="2" borderId="24" xfId="1" applyNumberFormat="1" applyFont="1" applyFill="1" applyBorder="1" applyAlignment="1">
      <alignment horizontal="distributed" vertical="center" wrapText="1" indent="3"/>
    </xf>
    <xf numFmtId="176" fontId="7" fillId="2" borderId="44" xfId="1" applyNumberFormat="1" applyFont="1" applyFill="1" applyBorder="1" applyAlignment="1">
      <alignment horizontal="distributed" vertical="center" wrapText="1" indent="4"/>
    </xf>
    <xf numFmtId="176" fontId="7" fillId="2" borderId="42" xfId="1" applyNumberFormat="1" applyFont="1" applyFill="1" applyBorder="1" applyAlignment="1">
      <alignment horizontal="distributed" vertical="center" wrapText="1" indent="4"/>
    </xf>
    <xf numFmtId="176" fontId="7" fillId="2" borderId="27" xfId="1" applyNumberFormat="1" applyFont="1" applyFill="1" applyBorder="1" applyAlignment="1">
      <alignment horizontal="distributed" vertical="center" wrapText="1" indent="4"/>
    </xf>
    <xf numFmtId="176" fontId="7" fillId="2" borderId="19" xfId="1" applyNumberFormat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5"/>
    </xf>
    <xf numFmtId="176" fontId="7" fillId="2" borderId="42" xfId="1" applyNumberFormat="1" applyFont="1" applyFill="1" applyBorder="1" applyAlignment="1">
      <alignment horizontal="distributed" vertical="center" wrapText="1" indent="5"/>
    </xf>
    <xf numFmtId="176" fontId="7" fillId="2" borderId="48" xfId="1" applyNumberFormat="1" applyFont="1" applyFill="1" applyBorder="1" applyAlignment="1">
      <alignment horizontal="distributed" vertical="center" wrapText="1" indent="5"/>
    </xf>
  </cellXfs>
  <cellStyles count="6">
    <cellStyle name="標準" xfId="0" builtinId="0"/>
    <cellStyle name="標準 2" xfId="3"/>
    <cellStyle name="標準_○04.市町村民税に関すること&amp;5.市町村税の徴収に要する経費(P　)【済】" xfId="1"/>
    <cellStyle name="標準_○1-1.市町村税の現況-1(P　)【統計課公表待ち分は入力対象外】" xfId="2"/>
    <cellStyle name="標準_民税３" xfId="4"/>
    <cellStyle name="標準_民税３_1" xfId="5"/>
  </cellStyles>
  <dxfs count="0"/>
  <tableStyles count="0" defaultTableStyle="TableStyleMedium2" defaultPivotStyle="PivotStyleLight16"/>
  <colors>
    <mruColors>
      <color rgb="FFF76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BreakPreview" zoomScaleNormal="100" zoomScaleSheetLayoutView="100" workbookViewId="0">
      <selection activeCell="R5" sqref="R5"/>
    </sheetView>
  </sheetViews>
  <sheetFormatPr defaultRowHeight="13.5"/>
  <cols>
    <col min="1" max="16384" width="9" style="117"/>
  </cols>
  <sheetData>
    <row r="1" spans="1:9" ht="21">
      <c r="A1" s="115" t="s">
        <v>234</v>
      </c>
      <c r="B1" s="116"/>
      <c r="C1" s="116"/>
      <c r="D1" s="116"/>
      <c r="E1" s="116"/>
      <c r="F1" s="116"/>
      <c r="G1" s="116"/>
      <c r="H1" s="116"/>
      <c r="I1" s="116"/>
    </row>
    <row r="7" spans="1:9" ht="42">
      <c r="A7" s="118" t="s">
        <v>235</v>
      </c>
      <c r="B7" s="116"/>
      <c r="C7" s="116"/>
      <c r="D7" s="116"/>
      <c r="E7" s="116"/>
      <c r="F7" s="116"/>
      <c r="G7" s="116"/>
      <c r="H7" s="116"/>
      <c r="I7" s="116"/>
    </row>
    <row r="13" spans="1:9" ht="21">
      <c r="A13" s="115"/>
      <c r="B13" s="116"/>
      <c r="C13" s="116"/>
      <c r="D13" s="116"/>
      <c r="E13" s="116"/>
      <c r="F13" s="116"/>
      <c r="G13" s="116"/>
      <c r="H13" s="116"/>
      <c r="I13" s="116"/>
    </row>
    <row r="25" spans="1:9" ht="24">
      <c r="A25" s="119"/>
      <c r="B25" s="116"/>
      <c r="C25" s="116"/>
      <c r="D25" s="116"/>
      <c r="E25" s="116"/>
      <c r="F25" s="116"/>
      <c r="G25" s="116"/>
      <c r="H25" s="116"/>
      <c r="I25" s="116"/>
    </row>
  </sheetData>
  <phoneticPr fontId="2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49"/>
  <sheetViews>
    <sheetView view="pageBreakPreview" zoomScale="80" zoomScaleNormal="75" zoomScaleSheetLayoutView="80" workbookViewId="0">
      <pane xSplit="2" ySplit="6" topLeftCell="C7" activePane="bottomRight" state="frozen"/>
      <selection activeCell="S17" sqref="S17"/>
      <selection pane="topRight" activeCell="S17" sqref="S17"/>
      <selection pane="bottomLeft" activeCell="S17" sqref="S17"/>
      <selection pane="bottomRight" activeCell="AR18" sqref="AR18"/>
    </sheetView>
  </sheetViews>
  <sheetFormatPr defaultRowHeight="17.25" customHeight="1"/>
  <cols>
    <col min="1" max="1" width="1.375" style="1" customWidth="1"/>
    <col min="2" max="2" width="11.625" style="2" customWidth="1"/>
    <col min="3" max="17" width="13.125" style="1" customWidth="1"/>
    <col min="18" max="19" width="11.625" style="2" customWidth="1"/>
    <col min="20" max="33" width="13.125" style="1" customWidth="1"/>
    <col min="34" max="35" width="11.625" style="2" customWidth="1"/>
    <col min="36" max="45" width="13.125" style="1" customWidth="1"/>
    <col min="46" max="46" width="11.625" style="2" customWidth="1"/>
    <col min="47" max="16384" width="9" style="1"/>
  </cols>
  <sheetData>
    <row r="1" spans="2:46" s="13" customFormat="1" ht="17.25" customHeight="1">
      <c r="B1" s="17" t="s">
        <v>278</v>
      </c>
      <c r="C1" s="30"/>
      <c r="E1" s="30"/>
      <c r="F1" s="30"/>
      <c r="H1" s="12"/>
      <c r="I1" s="12"/>
      <c r="J1" s="12"/>
      <c r="K1" s="12"/>
      <c r="L1" s="12"/>
      <c r="N1" s="12"/>
      <c r="R1" s="32"/>
      <c r="S1" s="17" t="str">
        <f>B1</f>
        <v>平成３０年度分に係る所得控除等の人員等　（その１）</v>
      </c>
      <c r="T1" s="30"/>
      <c r="V1" s="30"/>
      <c r="W1" s="30" t="s">
        <v>231</v>
      </c>
      <c r="X1" s="30"/>
      <c r="Y1" s="12"/>
      <c r="Z1" s="12"/>
      <c r="AA1" s="12"/>
      <c r="AB1" s="12"/>
      <c r="AC1" s="12"/>
      <c r="AE1" s="12"/>
      <c r="AH1" s="32"/>
      <c r="AI1" s="17" t="str">
        <f>B1</f>
        <v>平成３０年度分に係る所得控除等の人員等　（その１）</v>
      </c>
      <c r="AJ1" s="30"/>
      <c r="AL1" s="30"/>
      <c r="AM1" s="30" t="s">
        <v>168</v>
      </c>
      <c r="AO1" s="12"/>
      <c r="AP1" s="12"/>
      <c r="AQ1" s="12"/>
      <c r="AR1" s="12"/>
      <c r="AT1" s="32"/>
    </row>
    <row r="2" spans="2:46" s="13" customFormat="1" ht="17.25" customHeight="1" thickBot="1">
      <c r="B2" s="32"/>
      <c r="M2" s="15"/>
      <c r="O2" s="15"/>
      <c r="P2" s="15"/>
      <c r="Q2" s="15"/>
      <c r="R2" s="8"/>
      <c r="S2" s="32"/>
      <c r="AD2" s="15"/>
      <c r="AF2" s="15"/>
      <c r="AG2" s="15"/>
      <c r="AH2" s="8"/>
      <c r="AI2" s="32"/>
      <c r="AS2" s="15"/>
      <c r="AT2" s="8"/>
    </row>
    <row r="3" spans="2:46" s="82" customFormat="1" ht="17.25" customHeight="1">
      <c r="B3" s="191" t="s">
        <v>17</v>
      </c>
      <c r="C3" s="219" t="s">
        <v>140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1"/>
      <c r="R3" s="193" t="s">
        <v>17</v>
      </c>
      <c r="S3" s="191" t="s">
        <v>17</v>
      </c>
      <c r="T3" s="206" t="s">
        <v>162</v>
      </c>
      <c r="U3" s="207"/>
      <c r="V3" s="207"/>
      <c r="W3" s="207"/>
      <c r="X3" s="207"/>
      <c r="Y3" s="207"/>
      <c r="Z3" s="208"/>
      <c r="AA3" s="182" t="s">
        <v>211</v>
      </c>
      <c r="AB3" s="183"/>
      <c r="AC3" s="183"/>
      <c r="AD3" s="183"/>
      <c r="AE3" s="183"/>
      <c r="AF3" s="183"/>
      <c r="AG3" s="201" t="s">
        <v>167</v>
      </c>
      <c r="AH3" s="193" t="s">
        <v>17</v>
      </c>
      <c r="AI3" s="191" t="s">
        <v>17</v>
      </c>
      <c r="AJ3" s="185" t="s">
        <v>170</v>
      </c>
      <c r="AK3" s="186"/>
      <c r="AL3" s="189" t="s">
        <v>171</v>
      </c>
      <c r="AM3" s="186"/>
      <c r="AN3" s="182" t="s">
        <v>175</v>
      </c>
      <c r="AO3" s="183"/>
      <c r="AP3" s="183"/>
      <c r="AQ3" s="183"/>
      <c r="AR3" s="183"/>
      <c r="AS3" s="184"/>
      <c r="AT3" s="193" t="s">
        <v>17</v>
      </c>
    </row>
    <row r="4" spans="2:46" s="82" customFormat="1" ht="17.25" customHeight="1">
      <c r="B4" s="192"/>
      <c r="C4" s="222" t="s">
        <v>141</v>
      </c>
      <c r="D4" s="224" t="s">
        <v>142</v>
      </c>
      <c r="E4" s="139" t="s">
        <v>154</v>
      </c>
      <c r="F4" s="139" t="s">
        <v>153</v>
      </c>
      <c r="G4" s="139" t="s">
        <v>152</v>
      </c>
      <c r="H4" s="139" t="s">
        <v>151</v>
      </c>
      <c r="I4" s="210" t="s">
        <v>212</v>
      </c>
      <c r="J4" s="211"/>
      <c r="K4" s="212"/>
      <c r="L4" s="226" t="s">
        <v>145</v>
      </c>
      <c r="M4" s="226" t="s">
        <v>146</v>
      </c>
      <c r="N4" s="198" t="s">
        <v>147</v>
      </c>
      <c r="O4" s="210" t="s">
        <v>148</v>
      </c>
      <c r="P4" s="211"/>
      <c r="Q4" s="218"/>
      <c r="R4" s="194"/>
      <c r="S4" s="192"/>
      <c r="T4" s="203" t="s">
        <v>156</v>
      </c>
      <c r="U4" s="215" t="s">
        <v>157</v>
      </c>
      <c r="V4" s="216"/>
      <c r="W4" s="216"/>
      <c r="X4" s="216"/>
      <c r="Y4" s="217"/>
      <c r="Z4" s="209" t="s">
        <v>174</v>
      </c>
      <c r="AA4" s="210" t="s">
        <v>165</v>
      </c>
      <c r="AB4" s="211"/>
      <c r="AC4" s="212"/>
      <c r="AD4" s="213" t="s">
        <v>166</v>
      </c>
      <c r="AE4" s="214"/>
      <c r="AF4" s="214"/>
      <c r="AG4" s="202"/>
      <c r="AH4" s="194"/>
      <c r="AI4" s="192"/>
      <c r="AJ4" s="187"/>
      <c r="AK4" s="188"/>
      <c r="AL4" s="190"/>
      <c r="AM4" s="188"/>
      <c r="AN4" s="196" t="s">
        <v>176</v>
      </c>
      <c r="AO4" s="180" t="s">
        <v>177</v>
      </c>
      <c r="AP4" s="180" t="s">
        <v>181</v>
      </c>
      <c r="AQ4" s="198" t="s">
        <v>178</v>
      </c>
      <c r="AR4" s="180" t="s">
        <v>180</v>
      </c>
      <c r="AS4" s="199" t="s">
        <v>179</v>
      </c>
      <c r="AT4" s="194"/>
    </row>
    <row r="5" spans="2:46" s="82" customFormat="1" ht="40.5" customHeight="1" thickBot="1">
      <c r="B5" s="192"/>
      <c r="C5" s="223"/>
      <c r="D5" s="225"/>
      <c r="E5" s="209"/>
      <c r="F5" s="209"/>
      <c r="G5" s="209"/>
      <c r="H5" s="209"/>
      <c r="I5" s="89" t="s">
        <v>143</v>
      </c>
      <c r="J5" s="91" t="s">
        <v>213</v>
      </c>
      <c r="K5" s="90" t="s">
        <v>144</v>
      </c>
      <c r="L5" s="196"/>
      <c r="M5" s="196"/>
      <c r="N5" s="205"/>
      <c r="O5" s="92" t="s">
        <v>149</v>
      </c>
      <c r="P5" s="93" t="s">
        <v>150</v>
      </c>
      <c r="Q5" s="94" t="s">
        <v>139</v>
      </c>
      <c r="R5" s="194"/>
      <c r="S5" s="192"/>
      <c r="T5" s="204"/>
      <c r="U5" s="93" t="s">
        <v>158</v>
      </c>
      <c r="V5" s="93" t="s">
        <v>159</v>
      </c>
      <c r="W5" s="93" t="s">
        <v>160</v>
      </c>
      <c r="X5" s="93" t="s">
        <v>161</v>
      </c>
      <c r="Y5" s="90" t="s">
        <v>144</v>
      </c>
      <c r="Z5" s="174"/>
      <c r="AA5" s="89" t="s">
        <v>163</v>
      </c>
      <c r="AB5" s="89" t="s">
        <v>164</v>
      </c>
      <c r="AC5" s="90" t="s">
        <v>139</v>
      </c>
      <c r="AD5" s="89" t="s">
        <v>163</v>
      </c>
      <c r="AE5" s="89" t="s">
        <v>164</v>
      </c>
      <c r="AF5" s="90" t="s">
        <v>139</v>
      </c>
      <c r="AG5" s="202"/>
      <c r="AH5" s="194"/>
      <c r="AI5" s="192"/>
      <c r="AJ5" s="97" t="s">
        <v>165</v>
      </c>
      <c r="AK5" s="95" t="s">
        <v>169</v>
      </c>
      <c r="AL5" s="40" t="s">
        <v>165</v>
      </c>
      <c r="AM5" s="96" t="s">
        <v>172</v>
      </c>
      <c r="AN5" s="197"/>
      <c r="AO5" s="195"/>
      <c r="AP5" s="195"/>
      <c r="AQ5" s="197"/>
      <c r="AR5" s="195"/>
      <c r="AS5" s="200"/>
      <c r="AT5" s="194"/>
    </row>
    <row r="6" spans="2:46" s="88" customFormat="1" ht="11.25">
      <c r="B6" s="83"/>
      <c r="C6" s="84" t="s">
        <v>155</v>
      </c>
      <c r="D6" s="85" t="s">
        <v>155</v>
      </c>
      <c r="E6" s="85" t="s">
        <v>155</v>
      </c>
      <c r="F6" s="85" t="s">
        <v>155</v>
      </c>
      <c r="G6" s="85" t="s">
        <v>155</v>
      </c>
      <c r="H6" s="85" t="s">
        <v>155</v>
      </c>
      <c r="I6" s="85" t="s">
        <v>155</v>
      </c>
      <c r="J6" s="85" t="s">
        <v>155</v>
      </c>
      <c r="K6" s="85" t="s">
        <v>155</v>
      </c>
      <c r="L6" s="85" t="s">
        <v>155</v>
      </c>
      <c r="M6" s="85" t="s">
        <v>155</v>
      </c>
      <c r="N6" s="85" t="s">
        <v>155</v>
      </c>
      <c r="O6" s="85" t="s">
        <v>155</v>
      </c>
      <c r="P6" s="85" t="s">
        <v>155</v>
      </c>
      <c r="Q6" s="86" t="s">
        <v>155</v>
      </c>
      <c r="R6" s="87"/>
      <c r="S6" s="83"/>
      <c r="T6" s="84" t="s">
        <v>155</v>
      </c>
      <c r="U6" s="85" t="s">
        <v>155</v>
      </c>
      <c r="V6" s="85" t="s">
        <v>155</v>
      </c>
      <c r="W6" s="85" t="s">
        <v>155</v>
      </c>
      <c r="X6" s="85" t="s">
        <v>155</v>
      </c>
      <c r="Y6" s="85" t="s">
        <v>155</v>
      </c>
      <c r="Z6" s="85" t="s">
        <v>155</v>
      </c>
      <c r="AA6" s="85" t="s">
        <v>155</v>
      </c>
      <c r="AB6" s="85" t="s">
        <v>155</v>
      </c>
      <c r="AC6" s="85" t="s">
        <v>155</v>
      </c>
      <c r="AD6" s="85" t="s">
        <v>155</v>
      </c>
      <c r="AE6" s="85" t="s">
        <v>155</v>
      </c>
      <c r="AF6" s="85" t="s">
        <v>155</v>
      </c>
      <c r="AG6" s="86" t="s">
        <v>155</v>
      </c>
      <c r="AH6" s="87"/>
      <c r="AI6" s="83"/>
      <c r="AJ6" s="84" t="s">
        <v>155</v>
      </c>
      <c r="AK6" s="85" t="s">
        <v>173</v>
      </c>
      <c r="AL6" s="85" t="s">
        <v>155</v>
      </c>
      <c r="AM6" s="85" t="s">
        <v>173</v>
      </c>
      <c r="AN6" s="85" t="s">
        <v>155</v>
      </c>
      <c r="AO6" s="85" t="s">
        <v>155</v>
      </c>
      <c r="AP6" s="85" t="s">
        <v>155</v>
      </c>
      <c r="AQ6" s="85" t="s">
        <v>155</v>
      </c>
      <c r="AR6" s="85" t="s">
        <v>155</v>
      </c>
      <c r="AS6" s="86" t="s">
        <v>155</v>
      </c>
      <c r="AT6" s="87"/>
    </row>
    <row r="7" spans="2:46" s="6" customFormat="1" ht="17.25" customHeight="1">
      <c r="B7" s="21" t="s">
        <v>34</v>
      </c>
      <c r="C7" s="53">
        <v>13</v>
      </c>
      <c r="D7" s="53">
        <v>24416</v>
      </c>
      <c r="E7" s="53">
        <v>150532</v>
      </c>
      <c r="F7" s="53">
        <v>6166</v>
      </c>
      <c r="G7" s="53">
        <v>112670</v>
      </c>
      <c r="H7" s="53">
        <v>34480</v>
      </c>
      <c r="I7" s="53">
        <v>4176</v>
      </c>
      <c r="J7" s="53">
        <v>2921</v>
      </c>
      <c r="K7" s="53">
        <v>1557</v>
      </c>
      <c r="L7" s="53">
        <v>2898</v>
      </c>
      <c r="M7" s="53">
        <v>255</v>
      </c>
      <c r="N7" s="53">
        <v>22</v>
      </c>
      <c r="O7" s="53">
        <v>35524</v>
      </c>
      <c r="P7" s="53">
        <v>10652</v>
      </c>
      <c r="Q7" s="54">
        <v>46176</v>
      </c>
      <c r="R7" s="21" t="s">
        <v>34</v>
      </c>
      <c r="S7" s="21" t="s">
        <v>34</v>
      </c>
      <c r="T7" s="53">
        <v>3561</v>
      </c>
      <c r="U7" s="53">
        <v>13429</v>
      </c>
      <c r="V7" s="53">
        <v>7907</v>
      </c>
      <c r="W7" s="53">
        <v>2148</v>
      </c>
      <c r="X7" s="53">
        <v>3715</v>
      </c>
      <c r="Y7" s="53">
        <v>22750</v>
      </c>
      <c r="Z7" s="53">
        <v>1377</v>
      </c>
      <c r="AA7" s="53">
        <v>1937</v>
      </c>
      <c r="AB7" s="53">
        <v>1293</v>
      </c>
      <c r="AC7" s="53">
        <v>3230</v>
      </c>
      <c r="AD7" s="53">
        <v>2403</v>
      </c>
      <c r="AE7" s="53">
        <v>1710</v>
      </c>
      <c r="AF7" s="53">
        <v>4113</v>
      </c>
      <c r="AG7" s="54">
        <v>2</v>
      </c>
      <c r="AH7" s="21" t="s">
        <v>34</v>
      </c>
      <c r="AI7" s="21" t="s">
        <v>34</v>
      </c>
      <c r="AJ7" s="53">
        <v>3505</v>
      </c>
      <c r="AK7" s="53">
        <v>3980936</v>
      </c>
      <c r="AL7" s="53">
        <v>55</v>
      </c>
      <c r="AM7" s="53">
        <v>71209</v>
      </c>
      <c r="AN7" s="53">
        <v>3358</v>
      </c>
      <c r="AO7" s="53">
        <v>5675</v>
      </c>
      <c r="AP7" s="53">
        <v>12499</v>
      </c>
      <c r="AQ7" s="53">
        <v>46</v>
      </c>
      <c r="AR7" s="53">
        <v>3345</v>
      </c>
      <c r="AS7" s="54">
        <v>1383</v>
      </c>
      <c r="AT7" s="21" t="s">
        <v>34</v>
      </c>
    </row>
    <row r="8" spans="2:46" s="6" customFormat="1" ht="17.25" customHeight="1">
      <c r="B8" s="22" t="s">
        <v>35</v>
      </c>
      <c r="C8" s="56">
        <v>4</v>
      </c>
      <c r="D8" s="56">
        <v>3086</v>
      </c>
      <c r="E8" s="56">
        <v>25345</v>
      </c>
      <c r="F8" s="56">
        <v>738</v>
      </c>
      <c r="G8" s="56">
        <v>18943</v>
      </c>
      <c r="H8" s="56">
        <v>5257</v>
      </c>
      <c r="I8" s="56">
        <v>575</v>
      </c>
      <c r="J8" s="56">
        <v>428</v>
      </c>
      <c r="K8" s="56">
        <v>288</v>
      </c>
      <c r="L8" s="56">
        <v>499</v>
      </c>
      <c r="M8" s="56">
        <v>74</v>
      </c>
      <c r="N8" s="56">
        <v>5</v>
      </c>
      <c r="O8" s="56">
        <v>5796</v>
      </c>
      <c r="P8" s="56">
        <v>1129</v>
      </c>
      <c r="Q8" s="57">
        <v>6925</v>
      </c>
      <c r="R8" s="22" t="s">
        <v>35</v>
      </c>
      <c r="S8" s="22" t="s">
        <v>35</v>
      </c>
      <c r="T8" s="56">
        <v>671</v>
      </c>
      <c r="U8" s="56">
        <v>2417</v>
      </c>
      <c r="V8" s="56">
        <v>1433</v>
      </c>
      <c r="W8" s="56">
        <v>426</v>
      </c>
      <c r="X8" s="56">
        <v>1001</v>
      </c>
      <c r="Y8" s="56">
        <v>4456</v>
      </c>
      <c r="Z8" s="56">
        <v>233</v>
      </c>
      <c r="AA8" s="56">
        <v>252</v>
      </c>
      <c r="AB8" s="56">
        <v>146</v>
      </c>
      <c r="AC8" s="56">
        <v>398</v>
      </c>
      <c r="AD8" s="56">
        <v>343</v>
      </c>
      <c r="AE8" s="56">
        <v>294</v>
      </c>
      <c r="AF8" s="56">
        <v>637</v>
      </c>
      <c r="AG8" s="57">
        <v>0</v>
      </c>
      <c r="AH8" s="22" t="s">
        <v>35</v>
      </c>
      <c r="AI8" s="22" t="s">
        <v>35</v>
      </c>
      <c r="AJ8" s="56">
        <v>414</v>
      </c>
      <c r="AK8" s="56">
        <v>373121</v>
      </c>
      <c r="AL8" s="56">
        <v>3</v>
      </c>
      <c r="AM8" s="56">
        <v>1380</v>
      </c>
      <c r="AN8" s="56">
        <v>310</v>
      </c>
      <c r="AO8" s="56">
        <v>1009</v>
      </c>
      <c r="AP8" s="56">
        <v>1232</v>
      </c>
      <c r="AQ8" s="56">
        <v>0</v>
      </c>
      <c r="AR8" s="56">
        <v>310</v>
      </c>
      <c r="AS8" s="57">
        <v>131</v>
      </c>
      <c r="AT8" s="22" t="s">
        <v>35</v>
      </c>
    </row>
    <row r="9" spans="2:46" s="6" customFormat="1" ht="17.25" customHeight="1">
      <c r="B9" s="22" t="s">
        <v>36</v>
      </c>
      <c r="C9" s="56">
        <v>6</v>
      </c>
      <c r="D9" s="56">
        <v>4552</v>
      </c>
      <c r="E9" s="56">
        <v>35301</v>
      </c>
      <c r="F9" s="56">
        <v>1034</v>
      </c>
      <c r="G9" s="56">
        <v>25985</v>
      </c>
      <c r="H9" s="56">
        <v>7629</v>
      </c>
      <c r="I9" s="56">
        <v>1017</v>
      </c>
      <c r="J9" s="56">
        <v>673</v>
      </c>
      <c r="K9" s="56">
        <v>440</v>
      </c>
      <c r="L9" s="56">
        <v>755</v>
      </c>
      <c r="M9" s="56">
        <v>90</v>
      </c>
      <c r="N9" s="56">
        <v>3</v>
      </c>
      <c r="O9" s="56">
        <v>8290</v>
      </c>
      <c r="P9" s="56">
        <v>2482</v>
      </c>
      <c r="Q9" s="57">
        <v>10772</v>
      </c>
      <c r="R9" s="22" t="s">
        <v>36</v>
      </c>
      <c r="S9" s="22" t="s">
        <v>36</v>
      </c>
      <c r="T9" s="56">
        <v>812</v>
      </c>
      <c r="U9" s="56">
        <v>3304</v>
      </c>
      <c r="V9" s="56">
        <v>1717</v>
      </c>
      <c r="W9" s="56">
        <v>464</v>
      </c>
      <c r="X9" s="56">
        <v>1156</v>
      </c>
      <c r="Y9" s="56">
        <v>5559</v>
      </c>
      <c r="Z9" s="56">
        <v>358</v>
      </c>
      <c r="AA9" s="56">
        <v>464</v>
      </c>
      <c r="AB9" s="56">
        <v>276</v>
      </c>
      <c r="AC9" s="56">
        <v>740</v>
      </c>
      <c r="AD9" s="56">
        <v>587</v>
      </c>
      <c r="AE9" s="56">
        <v>434</v>
      </c>
      <c r="AF9" s="56">
        <v>1021</v>
      </c>
      <c r="AG9" s="57">
        <v>1</v>
      </c>
      <c r="AH9" s="22" t="s">
        <v>36</v>
      </c>
      <c r="AI9" s="22" t="s">
        <v>36</v>
      </c>
      <c r="AJ9" s="56">
        <v>754</v>
      </c>
      <c r="AK9" s="56">
        <v>519977</v>
      </c>
      <c r="AL9" s="56">
        <v>2</v>
      </c>
      <c r="AM9" s="56">
        <v>3103</v>
      </c>
      <c r="AN9" s="56">
        <v>636</v>
      </c>
      <c r="AO9" s="56">
        <v>1535</v>
      </c>
      <c r="AP9" s="56">
        <v>1990</v>
      </c>
      <c r="AQ9" s="56">
        <v>6</v>
      </c>
      <c r="AR9" s="56">
        <v>604</v>
      </c>
      <c r="AS9" s="57">
        <v>203</v>
      </c>
      <c r="AT9" s="22" t="s">
        <v>36</v>
      </c>
    </row>
    <row r="10" spans="2:46" s="6" customFormat="1" ht="17.25" customHeight="1">
      <c r="B10" s="22" t="s">
        <v>37</v>
      </c>
      <c r="C10" s="56">
        <v>2</v>
      </c>
      <c r="D10" s="56">
        <v>2413</v>
      </c>
      <c r="E10" s="56">
        <v>24700</v>
      </c>
      <c r="F10" s="56">
        <v>593</v>
      </c>
      <c r="G10" s="56">
        <v>16981</v>
      </c>
      <c r="H10" s="56">
        <v>4621</v>
      </c>
      <c r="I10" s="56">
        <v>532</v>
      </c>
      <c r="J10" s="56">
        <v>410</v>
      </c>
      <c r="K10" s="56">
        <v>274</v>
      </c>
      <c r="L10" s="56">
        <v>528</v>
      </c>
      <c r="M10" s="56">
        <v>68</v>
      </c>
      <c r="N10" s="56">
        <v>8</v>
      </c>
      <c r="O10" s="56">
        <v>5110</v>
      </c>
      <c r="P10" s="56">
        <v>978</v>
      </c>
      <c r="Q10" s="57">
        <v>6088</v>
      </c>
      <c r="R10" s="22" t="s">
        <v>37</v>
      </c>
      <c r="S10" s="22" t="s">
        <v>37</v>
      </c>
      <c r="T10" s="56">
        <v>602</v>
      </c>
      <c r="U10" s="56">
        <v>2319</v>
      </c>
      <c r="V10" s="56">
        <v>1341</v>
      </c>
      <c r="W10" s="56">
        <v>359</v>
      </c>
      <c r="X10" s="56">
        <v>989</v>
      </c>
      <c r="Y10" s="56">
        <v>4131</v>
      </c>
      <c r="Z10" s="56">
        <v>225</v>
      </c>
      <c r="AA10" s="56">
        <v>206</v>
      </c>
      <c r="AB10" s="56">
        <v>128</v>
      </c>
      <c r="AC10" s="56">
        <v>334</v>
      </c>
      <c r="AD10" s="56">
        <v>354</v>
      </c>
      <c r="AE10" s="56">
        <v>295</v>
      </c>
      <c r="AF10" s="56">
        <v>649</v>
      </c>
      <c r="AG10" s="57">
        <v>1</v>
      </c>
      <c r="AH10" s="22" t="s">
        <v>37</v>
      </c>
      <c r="AI10" s="22" t="s">
        <v>37</v>
      </c>
      <c r="AJ10" s="56">
        <v>415</v>
      </c>
      <c r="AK10" s="56">
        <v>173876</v>
      </c>
      <c r="AL10" s="56">
        <v>1</v>
      </c>
      <c r="AM10" s="56">
        <v>3244</v>
      </c>
      <c r="AN10" s="56">
        <v>280</v>
      </c>
      <c r="AO10" s="56">
        <v>1039</v>
      </c>
      <c r="AP10" s="56">
        <v>942</v>
      </c>
      <c r="AQ10" s="56">
        <v>0</v>
      </c>
      <c r="AR10" s="56">
        <v>265</v>
      </c>
      <c r="AS10" s="57">
        <v>94</v>
      </c>
      <c r="AT10" s="22" t="s">
        <v>37</v>
      </c>
    </row>
    <row r="11" spans="2:46" s="6" customFormat="1" ht="17.25" customHeight="1">
      <c r="B11" s="22" t="s">
        <v>38</v>
      </c>
      <c r="C11" s="56">
        <v>9</v>
      </c>
      <c r="D11" s="56">
        <v>6783</v>
      </c>
      <c r="E11" s="56">
        <v>50088</v>
      </c>
      <c r="F11" s="56">
        <v>1774</v>
      </c>
      <c r="G11" s="56">
        <v>37739</v>
      </c>
      <c r="H11" s="56">
        <v>10820</v>
      </c>
      <c r="I11" s="56">
        <v>1260</v>
      </c>
      <c r="J11" s="56">
        <v>829</v>
      </c>
      <c r="K11" s="56">
        <v>655</v>
      </c>
      <c r="L11" s="56">
        <v>1094</v>
      </c>
      <c r="M11" s="56">
        <v>96</v>
      </c>
      <c r="N11" s="56">
        <v>7</v>
      </c>
      <c r="O11" s="56">
        <v>11658</v>
      </c>
      <c r="P11" s="56">
        <v>2893</v>
      </c>
      <c r="Q11" s="57">
        <v>14551</v>
      </c>
      <c r="R11" s="22" t="s">
        <v>38</v>
      </c>
      <c r="S11" s="22" t="s">
        <v>38</v>
      </c>
      <c r="T11" s="56">
        <v>1169</v>
      </c>
      <c r="U11" s="56">
        <v>4692</v>
      </c>
      <c r="V11" s="56">
        <v>2575</v>
      </c>
      <c r="W11" s="56">
        <v>879</v>
      </c>
      <c r="X11" s="56">
        <v>1573</v>
      </c>
      <c r="Y11" s="56">
        <v>8092</v>
      </c>
      <c r="Z11" s="56">
        <v>433</v>
      </c>
      <c r="AA11" s="56">
        <v>539</v>
      </c>
      <c r="AB11" s="56">
        <v>314</v>
      </c>
      <c r="AC11" s="56">
        <v>853</v>
      </c>
      <c r="AD11" s="56">
        <v>774</v>
      </c>
      <c r="AE11" s="56">
        <v>537</v>
      </c>
      <c r="AF11" s="56">
        <v>1311</v>
      </c>
      <c r="AG11" s="57">
        <v>2</v>
      </c>
      <c r="AH11" s="22" t="s">
        <v>38</v>
      </c>
      <c r="AI11" s="22" t="s">
        <v>38</v>
      </c>
      <c r="AJ11" s="56">
        <v>849</v>
      </c>
      <c r="AK11" s="56">
        <v>896953</v>
      </c>
      <c r="AL11" s="56">
        <v>7</v>
      </c>
      <c r="AM11" s="56">
        <v>14707</v>
      </c>
      <c r="AN11" s="56">
        <v>709</v>
      </c>
      <c r="AO11" s="56">
        <v>2237</v>
      </c>
      <c r="AP11" s="56">
        <v>3108</v>
      </c>
      <c r="AQ11" s="56">
        <v>13</v>
      </c>
      <c r="AR11" s="56">
        <v>806</v>
      </c>
      <c r="AS11" s="57">
        <v>290</v>
      </c>
      <c r="AT11" s="22" t="s">
        <v>38</v>
      </c>
    </row>
    <row r="12" spans="2:46" s="6" customFormat="1" ht="17.25" customHeight="1">
      <c r="B12" s="22" t="s">
        <v>39</v>
      </c>
      <c r="C12" s="56">
        <v>3</v>
      </c>
      <c r="D12" s="56">
        <v>2975</v>
      </c>
      <c r="E12" s="56">
        <v>22196</v>
      </c>
      <c r="F12" s="56">
        <v>767</v>
      </c>
      <c r="G12" s="56">
        <v>16614</v>
      </c>
      <c r="H12" s="56">
        <v>4812</v>
      </c>
      <c r="I12" s="56">
        <v>582</v>
      </c>
      <c r="J12" s="56">
        <v>423</v>
      </c>
      <c r="K12" s="56">
        <v>273</v>
      </c>
      <c r="L12" s="56">
        <v>471</v>
      </c>
      <c r="M12" s="56">
        <v>60</v>
      </c>
      <c r="N12" s="56">
        <v>3</v>
      </c>
      <c r="O12" s="56">
        <v>5030</v>
      </c>
      <c r="P12" s="56">
        <v>1038</v>
      </c>
      <c r="Q12" s="57">
        <v>6068</v>
      </c>
      <c r="R12" s="22" t="s">
        <v>39</v>
      </c>
      <c r="S12" s="22" t="s">
        <v>39</v>
      </c>
      <c r="T12" s="56">
        <v>597</v>
      </c>
      <c r="U12" s="56">
        <v>2058</v>
      </c>
      <c r="V12" s="56">
        <v>1110</v>
      </c>
      <c r="W12" s="56">
        <v>418</v>
      </c>
      <c r="X12" s="56">
        <v>1025</v>
      </c>
      <c r="Y12" s="56">
        <v>3871</v>
      </c>
      <c r="Z12" s="56">
        <v>226</v>
      </c>
      <c r="AA12" s="56">
        <v>254</v>
      </c>
      <c r="AB12" s="56">
        <v>149</v>
      </c>
      <c r="AC12" s="56">
        <v>403</v>
      </c>
      <c r="AD12" s="56">
        <v>352</v>
      </c>
      <c r="AE12" s="56">
        <v>292</v>
      </c>
      <c r="AF12" s="56">
        <v>644</v>
      </c>
      <c r="AG12" s="57">
        <v>0</v>
      </c>
      <c r="AH12" s="22" t="s">
        <v>39</v>
      </c>
      <c r="AI12" s="22" t="s">
        <v>39</v>
      </c>
      <c r="AJ12" s="56">
        <v>393</v>
      </c>
      <c r="AK12" s="56">
        <v>191858</v>
      </c>
      <c r="AL12" s="56">
        <v>2</v>
      </c>
      <c r="AM12" s="56">
        <v>690</v>
      </c>
      <c r="AN12" s="56">
        <v>340</v>
      </c>
      <c r="AO12" s="56">
        <v>975</v>
      </c>
      <c r="AP12" s="56">
        <v>1145</v>
      </c>
      <c r="AQ12" s="56">
        <v>1</v>
      </c>
      <c r="AR12" s="56">
        <v>365</v>
      </c>
      <c r="AS12" s="57">
        <v>154</v>
      </c>
      <c r="AT12" s="22" t="s">
        <v>39</v>
      </c>
    </row>
    <row r="13" spans="2:46" s="6" customFormat="1" ht="17.25" customHeight="1">
      <c r="B13" s="22" t="s">
        <v>40</v>
      </c>
      <c r="C13" s="56">
        <v>1</v>
      </c>
      <c r="D13" s="56">
        <v>1429</v>
      </c>
      <c r="E13" s="56">
        <v>11297</v>
      </c>
      <c r="F13" s="56">
        <v>461</v>
      </c>
      <c r="G13" s="56">
        <v>8701</v>
      </c>
      <c r="H13" s="56">
        <v>2835</v>
      </c>
      <c r="I13" s="56">
        <v>329</v>
      </c>
      <c r="J13" s="56">
        <v>202</v>
      </c>
      <c r="K13" s="56">
        <v>129</v>
      </c>
      <c r="L13" s="56">
        <v>243</v>
      </c>
      <c r="M13" s="56">
        <v>31</v>
      </c>
      <c r="N13" s="56">
        <v>0</v>
      </c>
      <c r="O13" s="56">
        <v>2155</v>
      </c>
      <c r="P13" s="56">
        <v>451</v>
      </c>
      <c r="Q13" s="57">
        <v>2606</v>
      </c>
      <c r="R13" s="22" t="s">
        <v>40</v>
      </c>
      <c r="S13" s="22" t="s">
        <v>40</v>
      </c>
      <c r="T13" s="56">
        <v>301</v>
      </c>
      <c r="U13" s="56">
        <v>1113</v>
      </c>
      <c r="V13" s="56">
        <v>609</v>
      </c>
      <c r="W13" s="56">
        <v>227</v>
      </c>
      <c r="X13" s="56">
        <v>791</v>
      </c>
      <c r="Y13" s="56">
        <v>2250</v>
      </c>
      <c r="Z13" s="56">
        <v>120</v>
      </c>
      <c r="AA13" s="56">
        <v>134</v>
      </c>
      <c r="AB13" s="56">
        <v>56</v>
      </c>
      <c r="AC13" s="56">
        <v>190</v>
      </c>
      <c r="AD13" s="56">
        <v>209</v>
      </c>
      <c r="AE13" s="56">
        <v>151</v>
      </c>
      <c r="AF13" s="56">
        <v>360</v>
      </c>
      <c r="AG13" s="57">
        <v>0</v>
      </c>
      <c r="AH13" s="22" t="s">
        <v>40</v>
      </c>
      <c r="AI13" s="22" t="s">
        <v>40</v>
      </c>
      <c r="AJ13" s="56">
        <v>159</v>
      </c>
      <c r="AK13" s="56">
        <v>97433</v>
      </c>
      <c r="AL13" s="56">
        <v>0</v>
      </c>
      <c r="AM13" s="56">
        <v>0</v>
      </c>
      <c r="AN13" s="56">
        <v>158</v>
      </c>
      <c r="AO13" s="56">
        <v>290</v>
      </c>
      <c r="AP13" s="56">
        <v>306</v>
      </c>
      <c r="AQ13" s="56">
        <v>1</v>
      </c>
      <c r="AR13" s="56">
        <v>105</v>
      </c>
      <c r="AS13" s="57">
        <v>51</v>
      </c>
      <c r="AT13" s="22" t="s">
        <v>40</v>
      </c>
    </row>
    <row r="14" spans="2:46" s="6" customFormat="1" ht="17.25" customHeight="1">
      <c r="B14" s="22" t="s">
        <v>41</v>
      </c>
      <c r="C14" s="56">
        <v>0</v>
      </c>
      <c r="D14" s="56">
        <v>1358</v>
      </c>
      <c r="E14" s="56">
        <v>9261</v>
      </c>
      <c r="F14" s="56">
        <v>295</v>
      </c>
      <c r="G14" s="56">
        <v>6862</v>
      </c>
      <c r="H14" s="56">
        <v>2162</v>
      </c>
      <c r="I14" s="56">
        <v>308</v>
      </c>
      <c r="J14" s="56">
        <v>179</v>
      </c>
      <c r="K14" s="56">
        <v>100</v>
      </c>
      <c r="L14" s="56">
        <v>197</v>
      </c>
      <c r="M14" s="56">
        <v>18</v>
      </c>
      <c r="N14" s="56">
        <v>0</v>
      </c>
      <c r="O14" s="56">
        <v>1932</v>
      </c>
      <c r="P14" s="56">
        <v>523</v>
      </c>
      <c r="Q14" s="57">
        <v>2455</v>
      </c>
      <c r="R14" s="22" t="s">
        <v>41</v>
      </c>
      <c r="S14" s="22" t="s">
        <v>41</v>
      </c>
      <c r="T14" s="56">
        <v>243</v>
      </c>
      <c r="U14" s="56">
        <v>875</v>
      </c>
      <c r="V14" s="56">
        <v>440</v>
      </c>
      <c r="W14" s="56">
        <v>195</v>
      </c>
      <c r="X14" s="56">
        <v>709</v>
      </c>
      <c r="Y14" s="56">
        <v>1863</v>
      </c>
      <c r="Z14" s="56">
        <v>99</v>
      </c>
      <c r="AA14" s="56">
        <v>129</v>
      </c>
      <c r="AB14" s="56">
        <v>49</v>
      </c>
      <c r="AC14" s="56">
        <v>178</v>
      </c>
      <c r="AD14" s="56">
        <v>179</v>
      </c>
      <c r="AE14" s="56">
        <v>130</v>
      </c>
      <c r="AF14" s="56">
        <v>309</v>
      </c>
      <c r="AG14" s="57">
        <v>0</v>
      </c>
      <c r="AH14" s="22" t="s">
        <v>41</v>
      </c>
      <c r="AI14" s="22" t="s">
        <v>41</v>
      </c>
      <c r="AJ14" s="56">
        <v>198</v>
      </c>
      <c r="AK14" s="56">
        <v>119533</v>
      </c>
      <c r="AL14" s="56">
        <v>3</v>
      </c>
      <c r="AM14" s="56">
        <v>3944</v>
      </c>
      <c r="AN14" s="56">
        <v>156</v>
      </c>
      <c r="AO14" s="56">
        <v>172</v>
      </c>
      <c r="AP14" s="56">
        <v>338</v>
      </c>
      <c r="AQ14" s="56">
        <v>0</v>
      </c>
      <c r="AR14" s="56">
        <v>138</v>
      </c>
      <c r="AS14" s="57">
        <v>44</v>
      </c>
      <c r="AT14" s="22" t="s">
        <v>41</v>
      </c>
    </row>
    <row r="15" spans="2:46" s="6" customFormat="1" ht="17.25" customHeight="1">
      <c r="B15" s="22" t="s">
        <v>42</v>
      </c>
      <c r="C15" s="56">
        <v>12</v>
      </c>
      <c r="D15" s="56">
        <v>8673</v>
      </c>
      <c r="E15" s="56">
        <v>51400</v>
      </c>
      <c r="F15" s="56">
        <v>2573</v>
      </c>
      <c r="G15" s="56">
        <v>39579</v>
      </c>
      <c r="H15" s="56">
        <v>13377</v>
      </c>
      <c r="I15" s="56">
        <v>1214</v>
      </c>
      <c r="J15" s="56">
        <v>904</v>
      </c>
      <c r="K15" s="56">
        <v>471</v>
      </c>
      <c r="L15" s="56">
        <v>901</v>
      </c>
      <c r="M15" s="56">
        <v>88</v>
      </c>
      <c r="N15" s="56">
        <v>6</v>
      </c>
      <c r="O15" s="56">
        <v>14334</v>
      </c>
      <c r="P15" s="56">
        <v>3587</v>
      </c>
      <c r="Q15" s="57">
        <v>17921</v>
      </c>
      <c r="R15" s="22" t="s">
        <v>42</v>
      </c>
      <c r="S15" s="22" t="s">
        <v>42</v>
      </c>
      <c r="T15" s="56">
        <v>988</v>
      </c>
      <c r="U15" s="56">
        <v>4928</v>
      </c>
      <c r="V15" s="56">
        <v>2999</v>
      </c>
      <c r="W15" s="56">
        <v>748</v>
      </c>
      <c r="X15" s="56">
        <v>1111</v>
      </c>
      <c r="Y15" s="56">
        <v>8117</v>
      </c>
      <c r="Z15" s="56">
        <v>430</v>
      </c>
      <c r="AA15" s="56">
        <v>595</v>
      </c>
      <c r="AB15" s="56">
        <v>399</v>
      </c>
      <c r="AC15" s="56">
        <v>994</v>
      </c>
      <c r="AD15" s="56">
        <v>671</v>
      </c>
      <c r="AE15" s="56">
        <v>533</v>
      </c>
      <c r="AF15" s="56">
        <v>1204</v>
      </c>
      <c r="AG15" s="57">
        <v>1</v>
      </c>
      <c r="AH15" s="22" t="s">
        <v>42</v>
      </c>
      <c r="AI15" s="22" t="s">
        <v>42</v>
      </c>
      <c r="AJ15" s="56">
        <v>1685</v>
      </c>
      <c r="AK15" s="56">
        <v>1891728</v>
      </c>
      <c r="AL15" s="56">
        <v>24</v>
      </c>
      <c r="AM15" s="56">
        <v>22031</v>
      </c>
      <c r="AN15" s="56">
        <v>1381</v>
      </c>
      <c r="AO15" s="56">
        <v>2446</v>
      </c>
      <c r="AP15" s="56">
        <v>5503</v>
      </c>
      <c r="AQ15" s="56">
        <v>21</v>
      </c>
      <c r="AR15" s="56">
        <v>1306</v>
      </c>
      <c r="AS15" s="57">
        <v>543</v>
      </c>
      <c r="AT15" s="22" t="s">
        <v>42</v>
      </c>
    </row>
    <row r="16" spans="2:46" s="6" customFormat="1" ht="17.25" customHeight="1">
      <c r="B16" s="22" t="s">
        <v>43</v>
      </c>
      <c r="C16" s="56">
        <v>5</v>
      </c>
      <c r="D16" s="56">
        <v>4569</v>
      </c>
      <c r="E16" s="56">
        <v>31791</v>
      </c>
      <c r="F16" s="56">
        <v>1307</v>
      </c>
      <c r="G16" s="56">
        <v>25014</v>
      </c>
      <c r="H16" s="56">
        <v>7690</v>
      </c>
      <c r="I16" s="56">
        <v>820</v>
      </c>
      <c r="J16" s="56">
        <v>541</v>
      </c>
      <c r="K16" s="56">
        <v>381</v>
      </c>
      <c r="L16" s="56">
        <v>605</v>
      </c>
      <c r="M16" s="56">
        <v>58</v>
      </c>
      <c r="N16" s="56">
        <v>5</v>
      </c>
      <c r="O16" s="56">
        <v>9513</v>
      </c>
      <c r="P16" s="56">
        <v>1547</v>
      </c>
      <c r="Q16" s="57">
        <v>11060</v>
      </c>
      <c r="R16" s="22" t="s">
        <v>43</v>
      </c>
      <c r="S16" s="22" t="s">
        <v>43</v>
      </c>
      <c r="T16" s="56">
        <v>595</v>
      </c>
      <c r="U16" s="56">
        <v>3550</v>
      </c>
      <c r="V16" s="56">
        <v>1934</v>
      </c>
      <c r="W16" s="56">
        <v>507</v>
      </c>
      <c r="X16" s="56">
        <v>967</v>
      </c>
      <c r="Y16" s="56">
        <v>5756</v>
      </c>
      <c r="Z16" s="56">
        <v>287</v>
      </c>
      <c r="AA16" s="56">
        <v>333</v>
      </c>
      <c r="AB16" s="56">
        <v>189</v>
      </c>
      <c r="AC16" s="56">
        <v>522</v>
      </c>
      <c r="AD16" s="56">
        <v>523</v>
      </c>
      <c r="AE16" s="56">
        <v>369</v>
      </c>
      <c r="AF16" s="56">
        <v>892</v>
      </c>
      <c r="AG16" s="57">
        <v>0</v>
      </c>
      <c r="AH16" s="22" t="s">
        <v>43</v>
      </c>
      <c r="AI16" s="22" t="s">
        <v>43</v>
      </c>
      <c r="AJ16" s="56">
        <v>642</v>
      </c>
      <c r="AK16" s="56">
        <v>458368</v>
      </c>
      <c r="AL16" s="56">
        <v>10</v>
      </c>
      <c r="AM16" s="56">
        <v>6404</v>
      </c>
      <c r="AN16" s="56">
        <v>478</v>
      </c>
      <c r="AO16" s="56">
        <v>2023</v>
      </c>
      <c r="AP16" s="56">
        <v>2568</v>
      </c>
      <c r="AQ16" s="56">
        <v>0</v>
      </c>
      <c r="AR16" s="56">
        <v>456</v>
      </c>
      <c r="AS16" s="57">
        <v>210</v>
      </c>
      <c r="AT16" s="22" t="s">
        <v>43</v>
      </c>
    </row>
    <row r="17" spans="2:46" s="6" customFormat="1" ht="17.25" customHeight="1">
      <c r="B17" s="34" t="s">
        <v>279</v>
      </c>
      <c r="C17" s="56">
        <v>2</v>
      </c>
      <c r="D17" s="56">
        <v>2034</v>
      </c>
      <c r="E17" s="56">
        <v>14067</v>
      </c>
      <c r="F17" s="56">
        <v>555</v>
      </c>
      <c r="G17" s="56">
        <v>11036</v>
      </c>
      <c r="H17" s="56">
        <v>3839</v>
      </c>
      <c r="I17" s="56">
        <v>372</v>
      </c>
      <c r="J17" s="56">
        <v>244</v>
      </c>
      <c r="K17" s="56">
        <v>192</v>
      </c>
      <c r="L17" s="56">
        <v>291</v>
      </c>
      <c r="M17" s="56">
        <v>33</v>
      </c>
      <c r="N17" s="56">
        <v>1</v>
      </c>
      <c r="O17" s="56">
        <v>3750</v>
      </c>
      <c r="P17" s="56">
        <v>703</v>
      </c>
      <c r="Q17" s="57">
        <v>4453</v>
      </c>
      <c r="R17" s="22" t="s">
        <v>283</v>
      </c>
      <c r="S17" s="34" t="s">
        <v>279</v>
      </c>
      <c r="T17" s="56">
        <v>402</v>
      </c>
      <c r="U17" s="56">
        <v>1504</v>
      </c>
      <c r="V17" s="56">
        <v>704</v>
      </c>
      <c r="W17" s="56">
        <v>278</v>
      </c>
      <c r="X17" s="56">
        <v>677</v>
      </c>
      <c r="Y17" s="56">
        <v>2613</v>
      </c>
      <c r="Z17" s="56">
        <v>132</v>
      </c>
      <c r="AA17" s="56">
        <v>143</v>
      </c>
      <c r="AB17" s="56">
        <v>75</v>
      </c>
      <c r="AC17" s="56">
        <v>218</v>
      </c>
      <c r="AD17" s="56">
        <v>243</v>
      </c>
      <c r="AE17" s="56">
        <v>176</v>
      </c>
      <c r="AF17" s="56">
        <v>419</v>
      </c>
      <c r="AG17" s="57">
        <v>1</v>
      </c>
      <c r="AH17" s="22" t="s">
        <v>281</v>
      </c>
      <c r="AI17" s="34" t="s">
        <v>279</v>
      </c>
      <c r="AJ17" s="56">
        <v>265</v>
      </c>
      <c r="AK17" s="56">
        <v>113150</v>
      </c>
      <c r="AL17" s="56">
        <v>0</v>
      </c>
      <c r="AM17" s="56">
        <v>0</v>
      </c>
      <c r="AN17" s="56">
        <v>203</v>
      </c>
      <c r="AO17" s="56">
        <v>1069</v>
      </c>
      <c r="AP17" s="56">
        <v>751</v>
      </c>
      <c r="AQ17" s="56">
        <v>1</v>
      </c>
      <c r="AR17" s="56">
        <v>195</v>
      </c>
      <c r="AS17" s="57">
        <v>63</v>
      </c>
      <c r="AT17" s="22" t="s">
        <v>281</v>
      </c>
    </row>
    <row r="18" spans="2:46" s="6" customFormat="1" ht="17.25" customHeight="1">
      <c r="B18" s="22" t="s">
        <v>44</v>
      </c>
      <c r="C18" s="56">
        <v>4</v>
      </c>
      <c r="D18" s="56">
        <v>1993</v>
      </c>
      <c r="E18" s="56">
        <v>11359</v>
      </c>
      <c r="F18" s="56">
        <v>415</v>
      </c>
      <c r="G18" s="56">
        <v>8590</v>
      </c>
      <c r="H18" s="56">
        <v>2822</v>
      </c>
      <c r="I18" s="56">
        <v>362</v>
      </c>
      <c r="J18" s="56">
        <v>246</v>
      </c>
      <c r="K18" s="56">
        <v>118</v>
      </c>
      <c r="L18" s="56">
        <v>220</v>
      </c>
      <c r="M18" s="56">
        <v>32</v>
      </c>
      <c r="N18" s="56">
        <v>0</v>
      </c>
      <c r="O18" s="56">
        <v>2401</v>
      </c>
      <c r="P18" s="56">
        <v>779</v>
      </c>
      <c r="Q18" s="57">
        <v>3180</v>
      </c>
      <c r="R18" s="22" t="s">
        <v>44</v>
      </c>
      <c r="S18" s="22" t="s">
        <v>44</v>
      </c>
      <c r="T18" s="56">
        <v>295</v>
      </c>
      <c r="U18" s="56">
        <v>1053</v>
      </c>
      <c r="V18" s="56">
        <v>531</v>
      </c>
      <c r="W18" s="56">
        <v>239</v>
      </c>
      <c r="X18" s="56">
        <v>772</v>
      </c>
      <c r="Y18" s="56">
        <v>2132</v>
      </c>
      <c r="Z18" s="56">
        <v>130</v>
      </c>
      <c r="AA18" s="56">
        <v>141</v>
      </c>
      <c r="AB18" s="56">
        <v>83</v>
      </c>
      <c r="AC18" s="56">
        <v>224</v>
      </c>
      <c r="AD18" s="56">
        <v>237</v>
      </c>
      <c r="AE18" s="56">
        <v>171</v>
      </c>
      <c r="AF18" s="56">
        <v>408</v>
      </c>
      <c r="AG18" s="57">
        <v>0</v>
      </c>
      <c r="AH18" s="22" t="s">
        <v>44</v>
      </c>
      <c r="AI18" s="22" t="s">
        <v>44</v>
      </c>
      <c r="AJ18" s="56">
        <v>192</v>
      </c>
      <c r="AK18" s="56">
        <v>115889</v>
      </c>
      <c r="AL18" s="56">
        <v>3</v>
      </c>
      <c r="AM18" s="56">
        <v>152</v>
      </c>
      <c r="AN18" s="56">
        <v>168</v>
      </c>
      <c r="AO18" s="56">
        <v>275</v>
      </c>
      <c r="AP18" s="56">
        <v>435</v>
      </c>
      <c r="AQ18" s="56">
        <v>1</v>
      </c>
      <c r="AR18" s="56">
        <v>179</v>
      </c>
      <c r="AS18" s="57">
        <v>62</v>
      </c>
      <c r="AT18" s="22" t="s">
        <v>44</v>
      </c>
    </row>
    <row r="19" spans="2:46" s="6" customFormat="1" ht="17.25" customHeight="1">
      <c r="B19" s="22" t="s">
        <v>45</v>
      </c>
      <c r="C19" s="56">
        <v>1</v>
      </c>
      <c r="D19" s="56">
        <v>190</v>
      </c>
      <c r="E19" s="56">
        <v>1348</v>
      </c>
      <c r="F19" s="56">
        <v>53</v>
      </c>
      <c r="G19" s="56">
        <v>1084</v>
      </c>
      <c r="H19" s="56">
        <v>510</v>
      </c>
      <c r="I19" s="56">
        <v>67</v>
      </c>
      <c r="J19" s="56">
        <v>26</v>
      </c>
      <c r="K19" s="56">
        <v>10</v>
      </c>
      <c r="L19" s="56">
        <v>30</v>
      </c>
      <c r="M19" s="56">
        <v>4</v>
      </c>
      <c r="N19" s="56">
        <v>0</v>
      </c>
      <c r="O19" s="56">
        <v>186</v>
      </c>
      <c r="P19" s="56">
        <v>37</v>
      </c>
      <c r="Q19" s="57">
        <v>223</v>
      </c>
      <c r="R19" s="22" t="s">
        <v>45</v>
      </c>
      <c r="S19" s="22" t="s">
        <v>45</v>
      </c>
      <c r="T19" s="56">
        <v>46</v>
      </c>
      <c r="U19" s="56">
        <v>110</v>
      </c>
      <c r="V19" s="56">
        <v>44</v>
      </c>
      <c r="W19" s="56">
        <v>13</v>
      </c>
      <c r="X19" s="56">
        <v>232</v>
      </c>
      <c r="Y19" s="56">
        <v>336</v>
      </c>
      <c r="Z19" s="56">
        <v>20</v>
      </c>
      <c r="AA19" s="56">
        <v>17</v>
      </c>
      <c r="AB19" s="56">
        <v>4</v>
      </c>
      <c r="AC19" s="56">
        <v>21</v>
      </c>
      <c r="AD19" s="56">
        <v>54</v>
      </c>
      <c r="AE19" s="56">
        <v>22</v>
      </c>
      <c r="AF19" s="56">
        <v>76</v>
      </c>
      <c r="AG19" s="57">
        <v>0</v>
      </c>
      <c r="AH19" s="22" t="s">
        <v>45</v>
      </c>
      <c r="AI19" s="22" t="s">
        <v>45</v>
      </c>
      <c r="AJ19" s="56">
        <v>11</v>
      </c>
      <c r="AK19" s="56">
        <v>4285</v>
      </c>
      <c r="AL19" s="56">
        <v>3</v>
      </c>
      <c r="AM19" s="56">
        <v>720</v>
      </c>
      <c r="AN19" s="56">
        <v>11</v>
      </c>
      <c r="AO19" s="56">
        <v>12</v>
      </c>
      <c r="AP19" s="56">
        <v>26</v>
      </c>
      <c r="AQ19" s="56">
        <v>0</v>
      </c>
      <c r="AR19" s="56">
        <v>1</v>
      </c>
      <c r="AS19" s="57">
        <v>0</v>
      </c>
      <c r="AT19" s="22" t="s">
        <v>45</v>
      </c>
    </row>
    <row r="20" spans="2:46" s="6" customFormat="1" ht="17.25" customHeight="1">
      <c r="B20" s="22" t="s">
        <v>46</v>
      </c>
      <c r="C20" s="56">
        <v>2</v>
      </c>
      <c r="D20" s="56">
        <v>1374</v>
      </c>
      <c r="E20" s="56">
        <v>7811</v>
      </c>
      <c r="F20" s="56">
        <v>251</v>
      </c>
      <c r="G20" s="56">
        <v>5712</v>
      </c>
      <c r="H20" s="56">
        <v>1932</v>
      </c>
      <c r="I20" s="56">
        <v>246</v>
      </c>
      <c r="J20" s="56">
        <v>180</v>
      </c>
      <c r="K20" s="56">
        <v>78</v>
      </c>
      <c r="L20" s="56">
        <v>149</v>
      </c>
      <c r="M20" s="56">
        <v>22</v>
      </c>
      <c r="N20" s="56">
        <v>1</v>
      </c>
      <c r="O20" s="56">
        <v>1893</v>
      </c>
      <c r="P20" s="56">
        <v>833</v>
      </c>
      <c r="Q20" s="57">
        <v>2726</v>
      </c>
      <c r="R20" s="22" t="s">
        <v>46</v>
      </c>
      <c r="S20" s="22" t="s">
        <v>46</v>
      </c>
      <c r="T20" s="56">
        <v>195</v>
      </c>
      <c r="U20" s="56">
        <v>702</v>
      </c>
      <c r="V20" s="56">
        <v>373</v>
      </c>
      <c r="W20" s="56">
        <v>102</v>
      </c>
      <c r="X20" s="56">
        <v>284</v>
      </c>
      <c r="Y20" s="56">
        <v>1204</v>
      </c>
      <c r="Z20" s="56">
        <v>84</v>
      </c>
      <c r="AA20" s="56">
        <v>109</v>
      </c>
      <c r="AB20" s="56">
        <v>79</v>
      </c>
      <c r="AC20" s="56">
        <v>188</v>
      </c>
      <c r="AD20" s="56">
        <v>149</v>
      </c>
      <c r="AE20" s="56">
        <v>108</v>
      </c>
      <c r="AF20" s="56">
        <v>257</v>
      </c>
      <c r="AG20" s="57">
        <v>0</v>
      </c>
      <c r="AH20" s="22" t="s">
        <v>46</v>
      </c>
      <c r="AI20" s="22" t="s">
        <v>46</v>
      </c>
      <c r="AJ20" s="56">
        <v>224</v>
      </c>
      <c r="AK20" s="56">
        <v>86528</v>
      </c>
      <c r="AL20" s="56">
        <v>2</v>
      </c>
      <c r="AM20" s="56">
        <v>4241</v>
      </c>
      <c r="AN20" s="56">
        <v>188</v>
      </c>
      <c r="AO20" s="56">
        <v>348</v>
      </c>
      <c r="AP20" s="56">
        <v>569</v>
      </c>
      <c r="AQ20" s="56">
        <v>0</v>
      </c>
      <c r="AR20" s="56">
        <v>200</v>
      </c>
      <c r="AS20" s="57">
        <v>66</v>
      </c>
      <c r="AT20" s="22" t="s">
        <v>46</v>
      </c>
    </row>
    <row r="21" spans="2:46" s="6" customFormat="1" ht="17.25" customHeight="1">
      <c r="B21" s="22" t="s">
        <v>47</v>
      </c>
      <c r="C21" s="56">
        <v>0</v>
      </c>
      <c r="D21" s="56">
        <v>1371</v>
      </c>
      <c r="E21" s="56">
        <v>9396</v>
      </c>
      <c r="F21" s="56">
        <v>320</v>
      </c>
      <c r="G21" s="56">
        <v>7019</v>
      </c>
      <c r="H21" s="56">
        <v>2102</v>
      </c>
      <c r="I21" s="56">
        <v>253</v>
      </c>
      <c r="J21" s="56">
        <v>176</v>
      </c>
      <c r="K21" s="56">
        <v>107</v>
      </c>
      <c r="L21" s="56">
        <v>174</v>
      </c>
      <c r="M21" s="56">
        <v>18</v>
      </c>
      <c r="N21" s="56">
        <v>3</v>
      </c>
      <c r="O21" s="56">
        <v>2272</v>
      </c>
      <c r="P21" s="56">
        <v>734</v>
      </c>
      <c r="Q21" s="57">
        <v>3006</v>
      </c>
      <c r="R21" s="22" t="s">
        <v>47</v>
      </c>
      <c r="S21" s="22" t="s">
        <v>47</v>
      </c>
      <c r="T21" s="56">
        <v>232</v>
      </c>
      <c r="U21" s="56">
        <v>875</v>
      </c>
      <c r="V21" s="56">
        <v>452</v>
      </c>
      <c r="W21" s="56">
        <v>135</v>
      </c>
      <c r="X21" s="56">
        <v>213</v>
      </c>
      <c r="Y21" s="56">
        <v>1388</v>
      </c>
      <c r="Z21" s="56">
        <v>88</v>
      </c>
      <c r="AA21" s="56">
        <v>102</v>
      </c>
      <c r="AB21" s="56">
        <v>73</v>
      </c>
      <c r="AC21" s="56">
        <v>175</v>
      </c>
      <c r="AD21" s="56">
        <v>156</v>
      </c>
      <c r="AE21" s="56">
        <v>105</v>
      </c>
      <c r="AF21" s="56">
        <v>261</v>
      </c>
      <c r="AG21" s="57">
        <v>0</v>
      </c>
      <c r="AH21" s="22" t="s">
        <v>47</v>
      </c>
      <c r="AI21" s="22" t="s">
        <v>47</v>
      </c>
      <c r="AJ21" s="56">
        <v>242</v>
      </c>
      <c r="AK21" s="56">
        <v>89143</v>
      </c>
      <c r="AL21" s="56">
        <v>1</v>
      </c>
      <c r="AM21" s="56">
        <v>4161</v>
      </c>
      <c r="AN21" s="56">
        <v>209</v>
      </c>
      <c r="AO21" s="56">
        <v>569</v>
      </c>
      <c r="AP21" s="56">
        <v>659</v>
      </c>
      <c r="AQ21" s="56">
        <v>4</v>
      </c>
      <c r="AR21" s="56">
        <v>198</v>
      </c>
      <c r="AS21" s="57">
        <v>74</v>
      </c>
      <c r="AT21" s="22" t="s">
        <v>47</v>
      </c>
    </row>
    <row r="22" spans="2:46" s="6" customFormat="1" ht="17.25" customHeight="1">
      <c r="B22" s="22" t="s">
        <v>48</v>
      </c>
      <c r="C22" s="56">
        <v>2</v>
      </c>
      <c r="D22" s="56">
        <v>1681</v>
      </c>
      <c r="E22" s="56">
        <v>11505</v>
      </c>
      <c r="F22" s="56">
        <v>406</v>
      </c>
      <c r="G22" s="56">
        <v>8698</v>
      </c>
      <c r="H22" s="56">
        <v>2694</v>
      </c>
      <c r="I22" s="56">
        <v>328</v>
      </c>
      <c r="J22" s="56">
        <v>232</v>
      </c>
      <c r="K22" s="56">
        <v>144</v>
      </c>
      <c r="L22" s="56">
        <v>230</v>
      </c>
      <c r="M22" s="56">
        <v>34</v>
      </c>
      <c r="N22" s="56">
        <v>2</v>
      </c>
      <c r="O22" s="56">
        <v>3023</v>
      </c>
      <c r="P22" s="56">
        <v>916</v>
      </c>
      <c r="Q22" s="57">
        <v>3939</v>
      </c>
      <c r="R22" s="22" t="s">
        <v>48</v>
      </c>
      <c r="S22" s="22" t="s">
        <v>48</v>
      </c>
      <c r="T22" s="56">
        <v>199</v>
      </c>
      <c r="U22" s="56">
        <v>1052</v>
      </c>
      <c r="V22" s="56">
        <v>639</v>
      </c>
      <c r="W22" s="56">
        <v>167</v>
      </c>
      <c r="X22" s="56">
        <v>347</v>
      </c>
      <c r="Y22" s="56">
        <v>1844</v>
      </c>
      <c r="Z22" s="56">
        <v>116</v>
      </c>
      <c r="AA22" s="56">
        <v>143</v>
      </c>
      <c r="AB22" s="56">
        <v>94</v>
      </c>
      <c r="AC22" s="56">
        <v>237</v>
      </c>
      <c r="AD22" s="56">
        <v>197</v>
      </c>
      <c r="AE22" s="56">
        <v>143</v>
      </c>
      <c r="AF22" s="56">
        <v>340</v>
      </c>
      <c r="AG22" s="57">
        <v>1</v>
      </c>
      <c r="AH22" s="22" t="s">
        <v>48</v>
      </c>
      <c r="AI22" s="22" t="s">
        <v>48</v>
      </c>
      <c r="AJ22" s="56">
        <v>219</v>
      </c>
      <c r="AK22" s="56">
        <v>128959</v>
      </c>
      <c r="AL22" s="56">
        <v>0</v>
      </c>
      <c r="AM22" s="56">
        <v>0</v>
      </c>
      <c r="AN22" s="56">
        <v>178</v>
      </c>
      <c r="AO22" s="56">
        <v>675</v>
      </c>
      <c r="AP22" s="56">
        <v>761</v>
      </c>
      <c r="AQ22" s="56">
        <v>0</v>
      </c>
      <c r="AR22" s="56">
        <v>182</v>
      </c>
      <c r="AS22" s="57">
        <v>67</v>
      </c>
      <c r="AT22" s="22" t="s">
        <v>48</v>
      </c>
    </row>
    <row r="23" spans="2:46" s="6" customFormat="1" ht="17.25" customHeight="1">
      <c r="B23" s="22" t="s">
        <v>49</v>
      </c>
      <c r="C23" s="56">
        <v>0</v>
      </c>
      <c r="D23" s="56">
        <v>407</v>
      </c>
      <c r="E23" s="56">
        <v>3008</v>
      </c>
      <c r="F23" s="56">
        <v>64</v>
      </c>
      <c r="G23" s="56">
        <v>2147</v>
      </c>
      <c r="H23" s="56">
        <v>661</v>
      </c>
      <c r="I23" s="56">
        <v>80</v>
      </c>
      <c r="J23" s="56">
        <v>53</v>
      </c>
      <c r="K23" s="56">
        <v>33</v>
      </c>
      <c r="L23" s="56">
        <v>62</v>
      </c>
      <c r="M23" s="56">
        <v>8</v>
      </c>
      <c r="N23" s="56">
        <v>0</v>
      </c>
      <c r="O23" s="56">
        <v>675</v>
      </c>
      <c r="P23" s="56">
        <v>182</v>
      </c>
      <c r="Q23" s="57">
        <v>857</v>
      </c>
      <c r="R23" s="22" t="s">
        <v>49</v>
      </c>
      <c r="S23" s="22" t="s">
        <v>49</v>
      </c>
      <c r="T23" s="56">
        <v>76</v>
      </c>
      <c r="U23" s="56">
        <v>258</v>
      </c>
      <c r="V23" s="56">
        <v>101</v>
      </c>
      <c r="W23" s="56">
        <v>38</v>
      </c>
      <c r="X23" s="56">
        <v>112</v>
      </c>
      <c r="Y23" s="56">
        <v>436</v>
      </c>
      <c r="Z23" s="56">
        <v>29</v>
      </c>
      <c r="AA23" s="56">
        <v>37</v>
      </c>
      <c r="AB23" s="56">
        <v>24</v>
      </c>
      <c r="AC23" s="56">
        <v>61</v>
      </c>
      <c r="AD23" s="56">
        <v>46</v>
      </c>
      <c r="AE23" s="56">
        <v>32</v>
      </c>
      <c r="AF23" s="56">
        <v>78</v>
      </c>
      <c r="AG23" s="57">
        <v>0</v>
      </c>
      <c r="AH23" s="22" t="s">
        <v>49</v>
      </c>
      <c r="AI23" s="22" t="s">
        <v>49</v>
      </c>
      <c r="AJ23" s="56">
        <v>50</v>
      </c>
      <c r="AK23" s="56">
        <v>12698</v>
      </c>
      <c r="AL23" s="56">
        <v>0</v>
      </c>
      <c r="AM23" s="56">
        <v>0</v>
      </c>
      <c r="AN23" s="56">
        <v>41</v>
      </c>
      <c r="AO23" s="56">
        <v>106</v>
      </c>
      <c r="AP23" s="56">
        <v>110</v>
      </c>
      <c r="AQ23" s="56">
        <v>0</v>
      </c>
      <c r="AR23" s="56">
        <v>29</v>
      </c>
      <c r="AS23" s="57">
        <v>10</v>
      </c>
      <c r="AT23" s="22" t="s">
        <v>49</v>
      </c>
    </row>
    <row r="24" spans="2:46" s="6" customFormat="1" ht="17.25" customHeight="1">
      <c r="B24" s="22" t="s">
        <v>50</v>
      </c>
      <c r="C24" s="56">
        <v>1</v>
      </c>
      <c r="D24" s="56">
        <v>485</v>
      </c>
      <c r="E24" s="56">
        <v>3328</v>
      </c>
      <c r="F24" s="56">
        <v>126</v>
      </c>
      <c r="G24" s="56">
        <v>2458</v>
      </c>
      <c r="H24" s="56">
        <v>773</v>
      </c>
      <c r="I24" s="56">
        <v>90</v>
      </c>
      <c r="J24" s="56">
        <v>61</v>
      </c>
      <c r="K24" s="56">
        <v>32</v>
      </c>
      <c r="L24" s="56">
        <v>60</v>
      </c>
      <c r="M24" s="56">
        <v>10</v>
      </c>
      <c r="N24" s="56">
        <v>0</v>
      </c>
      <c r="O24" s="56">
        <v>788</v>
      </c>
      <c r="P24" s="56">
        <v>251</v>
      </c>
      <c r="Q24" s="57">
        <v>1039</v>
      </c>
      <c r="R24" s="22" t="s">
        <v>50</v>
      </c>
      <c r="S24" s="22" t="s">
        <v>50</v>
      </c>
      <c r="T24" s="56">
        <v>95</v>
      </c>
      <c r="U24" s="56">
        <v>287</v>
      </c>
      <c r="V24" s="56">
        <v>158</v>
      </c>
      <c r="W24" s="56">
        <v>50</v>
      </c>
      <c r="X24" s="56">
        <v>164</v>
      </c>
      <c r="Y24" s="56">
        <v>565</v>
      </c>
      <c r="Z24" s="56">
        <v>37</v>
      </c>
      <c r="AA24" s="56">
        <v>38</v>
      </c>
      <c r="AB24" s="56">
        <v>17</v>
      </c>
      <c r="AC24" s="56">
        <v>55</v>
      </c>
      <c r="AD24" s="56">
        <v>56</v>
      </c>
      <c r="AE24" s="56">
        <v>46</v>
      </c>
      <c r="AF24" s="56">
        <v>102</v>
      </c>
      <c r="AG24" s="57">
        <v>0</v>
      </c>
      <c r="AH24" s="22" t="s">
        <v>50</v>
      </c>
      <c r="AI24" s="22" t="s">
        <v>50</v>
      </c>
      <c r="AJ24" s="56">
        <v>77</v>
      </c>
      <c r="AK24" s="56">
        <v>30619</v>
      </c>
      <c r="AL24" s="56">
        <v>0</v>
      </c>
      <c r="AM24" s="56">
        <v>0</v>
      </c>
      <c r="AN24" s="56">
        <v>55</v>
      </c>
      <c r="AO24" s="56">
        <v>194</v>
      </c>
      <c r="AP24" s="56">
        <v>171</v>
      </c>
      <c r="AQ24" s="56">
        <v>0</v>
      </c>
      <c r="AR24" s="56">
        <v>75</v>
      </c>
      <c r="AS24" s="57">
        <v>27</v>
      </c>
      <c r="AT24" s="22" t="s">
        <v>50</v>
      </c>
    </row>
    <row r="25" spans="2:46" s="6" customFormat="1" ht="17.25" customHeight="1">
      <c r="B25" s="22" t="s">
        <v>51</v>
      </c>
      <c r="C25" s="56">
        <v>1</v>
      </c>
      <c r="D25" s="56">
        <v>415</v>
      </c>
      <c r="E25" s="56">
        <v>2730</v>
      </c>
      <c r="F25" s="56">
        <v>67</v>
      </c>
      <c r="G25" s="56">
        <v>2052</v>
      </c>
      <c r="H25" s="56">
        <v>630</v>
      </c>
      <c r="I25" s="56">
        <v>70</v>
      </c>
      <c r="J25" s="56">
        <v>44</v>
      </c>
      <c r="K25" s="56">
        <v>32</v>
      </c>
      <c r="L25" s="56">
        <v>50</v>
      </c>
      <c r="M25" s="56">
        <v>1</v>
      </c>
      <c r="N25" s="56">
        <v>1</v>
      </c>
      <c r="O25" s="56">
        <v>638</v>
      </c>
      <c r="P25" s="56">
        <v>207</v>
      </c>
      <c r="Q25" s="57">
        <v>845</v>
      </c>
      <c r="R25" s="22" t="s">
        <v>51</v>
      </c>
      <c r="S25" s="22" t="s">
        <v>51</v>
      </c>
      <c r="T25" s="56">
        <v>56</v>
      </c>
      <c r="U25" s="56">
        <v>224</v>
      </c>
      <c r="V25" s="56">
        <v>121</v>
      </c>
      <c r="W25" s="56">
        <v>44</v>
      </c>
      <c r="X25" s="56">
        <v>135</v>
      </c>
      <c r="Y25" s="56">
        <v>433</v>
      </c>
      <c r="Z25" s="56">
        <v>24</v>
      </c>
      <c r="AA25" s="56">
        <v>30</v>
      </c>
      <c r="AB25" s="56">
        <v>19</v>
      </c>
      <c r="AC25" s="56">
        <v>49</v>
      </c>
      <c r="AD25" s="56">
        <v>42</v>
      </c>
      <c r="AE25" s="56">
        <v>26</v>
      </c>
      <c r="AF25" s="56">
        <v>68</v>
      </c>
      <c r="AG25" s="57">
        <v>0</v>
      </c>
      <c r="AH25" s="22" t="s">
        <v>51</v>
      </c>
      <c r="AI25" s="22" t="s">
        <v>51</v>
      </c>
      <c r="AJ25" s="56">
        <v>57</v>
      </c>
      <c r="AK25" s="56">
        <v>44362</v>
      </c>
      <c r="AL25" s="56">
        <v>0</v>
      </c>
      <c r="AM25" s="56">
        <v>0</v>
      </c>
      <c r="AN25" s="56">
        <v>50</v>
      </c>
      <c r="AO25" s="56">
        <v>110</v>
      </c>
      <c r="AP25" s="56">
        <v>115</v>
      </c>
      <c r="AQ25" s="56">
        <v>3</v>
      </c>
      <c r="AR25" s="56">
        <v>50</v>
      </c>
      <c r="AS25" s="57">
        <v>17</v>
      </c>
      <c r="AT25" s="22" t="s">
        <v>51</v>
      </c>
    </row>
    <row r="26" spans="2:46" s="6" customFormat="1" ht="17.25" customHeight="1">
      <c r="B26" s="22" t="s">
        <v>52</v>
      </c>
      <c r="C26" s="56">
        <v>2</v>
      </c>
      <c r="D26" s="56">
        <v>1759</v>
      </c>
      <c r="E26" s="56">
        <v>12638</v>
      </c>
      <c r="F26" s="56">
        <v>369</v>
      </c>
      <c r="G26" s="56">
        <v>9618</v>
      </c>
      <c r="H26" s="56">
        <v>2847</v>
      </c>
      <c r="I26" s="56">
        <v>355</v>
      </c>
      <c r="J26" s="56">
        <v>221</v>
      </c>
      <c r="K26" s="56">
        <v>147</v>
      </c>
      <c r="L26" s="56">
        <v>245</v>
      </c>
      <c r="M26" s="56">
        <v>23</v>
      </c>
      <c r="N26" s="56">
        <v>4</v>
      </c>
      <c r="O26" s="56">
        <v>3220</v>
      </c>
      <c r="P26" s="56">
        <v>788</v>
      </c>
      <c r="Q26" s="57">
        <v>4008</v>
      </c>
      <c r="R26" s="22" t="s">
        <v>52</v>
      </c>
      <c r="S26" s="22" t="s">
        <v>52</v>
      </c>
      <c r="T26" s="56">
        <v>340</v>
      </c>
      <c r="U26" s="56">
        <v>1220</v>
      </c>
      <c r="V26" s="56">
        <v>619</v>
      </c>
      <c r="W26" s="56">
        <v>173</v>
      </c>
      <c r="X26" s="56">
        <v>599</v>
      </c>
      <c r="Y26" s="56">
        <v>2170</v>
      </c>
      <c r="Z26" s="56">
        <v>127</v>
      </c>
      <c r="AA26" s="56">
        <v>141</v>
      </c>
      <c r="AB26" s="56">
        <v>78</v>
      </c>
      <c r="AC26" s="56">
        <v>219</v>
      </c>
      <c r="AD26" s="56">
        <v>234</v>
      </c>
      <c r="AE26" s="56">
        <v>151</v>
      </c>
      <c r="AF26" s="56">
        <v>385</v>
      </c>
      <c r="AG26" s="57">
        <v>0</v>
      </c>
      <c r="AH26" s="22" t="s">
        <v>52</v>
      </c>
      <c r="AI26" s="22" t="s">
        <v>52</v>
      </c>
      <c r="AJ26" s="56">
        <v>254</v>
      </c>
      <c r="AK26" s="56">
        <v>233698</v>
      </c>
      <c r="AL26" s="56">
        <v>1</v>
      </c>
      <c r="AM26" s="56">
        <v>433</v>
      </c>
      <c r="AN26" s="56">
        <v>182</v>
      </c>
      <c r="AO26" s="56">
        <v>581</v>
      </c>
      <c r="AP26" s="56">
        <v>683</v>
      </c>
      <c r="AQ26" s="56">
        <v>1</v>
      </c>
      <c r="AR26" s="56">
        <v>195</v>
      </c>
      <c r="AS26" s="57">
        <v>70</v>
      </c>
      <c r="AT26" s="22" t="s">
        <v>52</v>
      </c>
    </row>
    <row r="27" spans="2:46" s="6" customFormat="1" ht="17.25" customHeight="1">
      <c r="B27" s="22" t="s">
        <v>53</v>
      </c>
      <c r="C27" s="56">
        <v>0</v>
      </c>
      <c r="D27" s="56">
        <v>78</v>
      </c>
      <c r="E27" s="56">
        <v>500</v>
      </c>
      <c r="F27" s="56">
        <v>22</v>
      </c>
      <c r="G27" s="56">
        <v>391</v>
      </c>
      <c r="H27" s="56">
        <v>157</v>
      </c>
      <c r="I27" s="56">
        <v>13</v>
      </c>
      <c r="J27" s="56">
        <v>7</v>
      </c>
      <c r="K27" s="56">
        <v>4</v>
      </c>
      <c r="L27" s="56">
        <v>12</v>
      </c>
      <c r="M27" s="56">
        <v>3</v>
      </c>
      <c r="N27" s="56">
        <v>0</v>
      </c>
      <c r="O27" s="56">
        <v>65</v>
      </c>
      <c r="P27" s="56">
        <v>21</v>
      </c>
      <c r="Q27" s="57">
        <v>86</v>
      </c>
      <c r="R27" s="22" t="s">
        <v>53</v>
      </c>
      <c r="S27" s="22" t="s">
        <v>53</v>
      </c>
      <c r="T27" s="56">
        <v>8</v>
      </c>
      <c r="U27" s="56">
        <v>41</v>
      </c>
      <c r="V27" s="56">
        <v>14</v>
      </c>
      <c r="W27" s="56">
        <v>10</v>
      </c>
      <c r="X27" s="56">
        <v>67</v>
      </c>
      <c r="Y27" s="56">
        <v>103</v>
      </c>
      <c r="Z27" s="56">
        <v>4</v>
      </c>
      <c r="AA27" s="56">
        <v>5</v>
      </c>
      <c r="AB27" s="56">
        <v>3</v>
      </c>
      <c r="AC27" s="56">
        <v>8</v>
      </c>
      <c r="AD27" s="56">
        <v>8</v>
      </c>
      <c r="AE27" s="56">
        <v>4</v>
      </c>
      <c r="AF27" s="56">
        <v>12</v>
      </c>
      <c r="AG27" s="57">
        <v>0</v>
      </c>
      <c r="AH27" s="22" t="s">
        <v>53</v>
      </c>
      <c r="AI27" s="22" t="s">
        <v>53</v>
      </c>
      <c r="AJ27" s="56">
        <v>9</v>
      </c>
      <c r="AK27" s="56">
        <v>3249</v>
      </c>
      <c r="AL27" s="56">
        <v>0</v>
      </c>
      <c r="AM27" s="56">
        <v>0</v>
      </c>
      <c r="AN27" s="56">
        <v>7</v>
      </c>
      <c r="AO27" s="56">
        <v>2</v>
      </c>
      <c r="AP27" s="56">
        <v>18</v>
      </c>
      <c r="AQ27" s="56">
        <v>0</v>
      </c>
      <c r="AR27" s="56">
        <v>6</v>
      </c>
      <c r="AS27" s="57">
        <v>2</v>
      </c>
      <c r="AT27" s="22" t="s">
        <v>53</v>
      </c>
    </row>
    <row r="28" spans="2:46" s="6" customFormat="1" ht="17.25" customHeight="1">
      <c r="B28" s="22" t="s">
        <v>54</v>
      </c>
      <c r="C28" s="56">
        <v>0</v>
      </c>
      <c r="D28" s="56">
        <v>88</v>
      </c>
      <c r="E28" s="56">
        <v>492</v>
      </c>
      <c r="F28" s="56">
        <v>17</v>
      </c>
      <c r="G28" s="56">
        <v>367</v>
      </c>
      <c r="H28" s="56">
        <v>136</v>
      </c>
      <c r="I28" s="56">
        <v>24</v>
      </c>
      <c r="J28" s="56">
        <v>10</v>
      </c>
      <c r="K28" s="56">
        <v>4</v>
      </c>
      <c r="L28" s="56">
        <v>5</v>
      </c>
      <c r="M28" s="56">
        <v>1</v>
      </c>
      <c r="N28" s="56">
        <v>0</v>
      </c>
      <c r="O28" s="56">
        <v>78</v>
      </c>
      <c r="P28" s="56">
        <v>22</v>
      </c>
      <c r="Q28" s="57">
        <v>100</v>
      </c>
      <c r="R28" s="22" t="s">
        <v>54</v>
      </c>
      <c r="S28" s="22" t="s">
        <v>54</v>
      </c>
      <c r="T28" s="56">
        <v>20</v>
      </c>
      <c r="U28" s="56">
        <v>49</v>
      </c>
      <c r="V28" s="56">
        <v>26</v>
      </c>
      <c r="W28" s="56">
        <v>14</v>
      </c>
      <c r="X28" s="56">
        <v>66</v>
      </c>
      <c r="Y28" s="56">
        <v>122</v>
      </c>
      <c r="Z28" s="56">
        <v>7</v>
      </c>
      <c r="AA28" s="56">
        <v>5</v>
      </c>
      <c r="AB28" s="56">
        <v>1</v>
      </c>
      <c r="AC28" s="56">
        <v>6</v>
      </c>
      <c r="AD28" s="56">
        <v>20</v>
      </c>
      <c r="AE28" s="56">
        <v>9</v>
      </c>
      <c r="AF28" s="56">
        <v>29</v>
      </c>
      <c r="AG28" s="57">
        <v>0</v>
      </c>
      <c r="AH28" s="22" t="s">
        <v>54</v>
      </c>
      <c r="AI28" s="22" t="s">
        <v>54</v>
      </c>
      <c r="AJ28" s="56">
        <v>4</v>
      </c>
      <c r="AK28" s="56">
        <v>1085</v>
      </c>
      <c r="AL28" s="56">
        <v>0</v>
      </c>
      <c r="AM28" s="56">
        <v>0</v>
      </c>
      <c r="AN28" s="56">
        <v>3</v>
      </c>
      <c r="AO28" s="56">
        <v>4</v>
      </c>
      <c r="AP28" s="56">
        <v>7</v>
      </c>
      <c r="AQ28" s="56">
        <v>0</v>
      </c>
      <c r="AR28" s="56">
        <v>3</v>
      </c>
      <c r="AS28" s="57">
        <v>1</v>
      </c>
      <c r="AT28" s="22" t="s">
        <v>54</v>
      </c>
    </row>
    <row r="29" spans="2:46" s="6" customFormat="1" ht="17.25" customHeight="1">
      <c r="B29" s="22" t="s">
        <v>55</v>
      </c>
      <c r="C29" s="56">
        <v>0</v>
      </c>
      <c r="D29" s="56">
        <v>368</v>
      </c>
      <c r="E29" s="56">
        <v>2493</v>
      </c>
      <c r="F29" s="56">
        <v>100</v>
      </c>
      <c r="G29" s="56">
        <v>1886</v>
      </c>
      <c r="H29" s="56">
        <v>640</v>
      </c>
      <c r="I29" s="56">
        <v>80</v>
      </c>
      <c r="J29" s="56">
        <v>53</v>
      </c>
      <c r="K29" s="56">
        <v>24</v>
      </c>
      <c r="L29" s="56">
        <v>51</v>
      </c>
      <c r="M29" s="56">
        <v>4</v>
      </c>
      <c r="N29" s="56">
        <v>0</v>
      </c>
      <c r="O29" s="56">
        <v>580</v>
      </c>
      <c r="P29" s="56">
        <v>169</v>
      </c>
      <c r="Q29" s="57">
        <v>749</v>
      </c>
      <c r="R29" s="22" t="s">
        <v>55</v>
      </c>
      <c r="S29" s="22" t="s">
        <v>55</v>
      </c>
      <c r="T29" s="56">
        <v>58</v>
      </c>
      <c r="U29" s="56">
        <v>245</v>
      </c>
      <c r="V29" s="56">
        <v>123</v>
      </c>
      <c r="W29" s="56">
        <v>53</v>
      </c>
      <c r="X29" s="56">
        <v>167</v>
      </c>
      <c r="Y29" s="56">
        <v>491</v>
      </c>
      <c r="Z29" s="56">
        <v>26</v>
      </c>
      <c r="AA29" s="56">
        <v>34</v>
      </c>
      <c r="AB29" s="56">
        <v>20</v>
      </c>
      <c r="AC29" s="56">
        <v>54</v>
      </c>
      <c r="AD29" s="56">
        <v>49</v>
      </c>
      <c r="AE29" s="56">
        <v>35</v>
      </c>
      <c r="AF29" s="56">
        <v>84</v>
      </c>
      <c r="AG29" s="57">
        <v>0</v>
      </c>
      <c r="AH29" s="22" t="s">
        <v>55</v>
      </c>
      <c r="AI29" s="22" t="s">
        <v>55</v>
      </c>
      <c r="AJ29" s="56">
        <v>55</v>
      </c>
      <c r="AK29" s="56">
        <v>25871</v>
      </c>
      <c r="AL29" s="56">
        <v>0</v>
      </c>
      <c r="AM29" s="56">
        <v>0</v>
      </c>
      <c r="AN29" s="56">
        <v>50</v>
      </c>
      <c r="AO29" s="56">
        <v>82</v>
      </c>
      <c r="AP29" s="56">
        <v>96</v>
      </c>
      <c r="AQ29" s="56">
        <v>0</v>
      </c>
      <c r="AR29" s="56">
        <v>48</v>
      </c>
      <c r="AS29" s="57">
        <v>21</v>
      </c>
      <c r="AT29" s="22" t="s">
        <v>55</v>
      </c>
    </row>
    <row r="30" spans="2:46" s="6" customFormat="1" ht="17.25" customHeight="1">
      <c r="B30" s="22" t="s">
        <v>56</v>
      </c>
      <c r="C30" s="56">
        <v>1</v>
      </c>
      <c r="D30" s="56">
        <v>324</v>
      </c>
      <c r="E30" s="56">
        <v>2089</v>
      </c>
      <c r="F30" s="56">
        <v>113</v>
      </c>
      <c r="G30" s="56">
        <v>1613</v>
      </c>
      <c r="H30" s="56">
        <v>552</v>
      </c>
      <c r="I30" s="56">
        <v>51</v>
      </c>
      <c r="J30" s="56">
        <v>36</v>
      </c>
      <c r="K30" s="56">
        <v>19</v>
      </c>
      <c r="L30" s="56">
        <v>37</v>
      </c>
      <c r="M30" s="56">
        <v>6</v>
      </c>
      <c r="N30" s="56">
        <v>0</v>
      </c>
      <c r="O30" s="56">
        <v>471</v>
      </c>
      <c r="P30" s="56">
        <v>120</v>
      </c>
      <c r="Q30" s="57">
        <v>591</v>
      </c>
      <c r="R30" s="22" t="s">
        <v>56</v>
      </c>
      <c r="S30" s="22" t="s">
        <v>56</v>
      </c>
      <c r="T30" s="56">
        <v>51</v>
      </c>
      <c r="U30" s="56">
        <v>175</v>
      </c>
      <c r="V30" s="56">
        <v>90</v>
      </c>
      <c r="W30" s="56">
        <v>33</v>
      </c>
      <c r="X30" s="56">
        <v>172</v>
      </c>
      <c r="Y30" s="56">
        <v>390</v>
      </c>
      <c r="Z30" s="56">
        <v>20</v>
      </c>
      <c r="AA30" s="56">
        <v>24</v>
      </c>
      <c r="AB30" s="56">
        <v>16</v>
      </c>
      <c r="AC30" s="56">
        <v>40</v>
      </c>
      <c r="AD30" s="56">
        <v>28</v>
      </c>
      <c r="AE30" s="56">
        <v>23</v>
      </c>
      <c r="AF30" s="56">
        <v>51</v>
      </c>
      <c r="AG30" s="57">
        <v>0</v>
      </c>
      <c r="AH30" s="22" t="s">
        <v>56</v>
      </c>
      <c r="AI30" s="22" t="s">
        <v>56</v>
      </c>
      <c r="AJ30" s="56">
        <v>64</v>
      </c>
      <c r="AK30" s="56">
        <v>18146</v>
      </c>
      <c r="AL30" s="56">
        <v>1</v>
      </c>
      <c r="AM30" s="56">
        <v>122</v>
      </c>
      <c r="AN30" s="56">
        <v>58</v>
      </c>
      <c r="AO30" s="56">
        <v>37</v>
      </c>
      <c r="AP30" s="56">
        <v>90</v>
      </c>
      <c r="AQ30" s="56">
        <v>0</v>
      </c>
      <c r="AR30" s="56">
        <v>54</v>
      </c>
      <c r="AS30" s="57">
        <v>11</v>
      </c>
      <c r="AT30" s="22" t="s">
        <v>56</v>
      </c>
    </row>
    <row r="31" spans="2:46" s="6" customFormat="1" ht="17.25" customHeight="1">
      <c r="B31" s="22" t="s">
        <v>57</v>
      </c>
      <c r="C31" s="56">
        <v>1</v>
      </c>
      <c r="D31" s="56">
        <v>1368</v>
      </c>
      <c r="E31" s="56">
        <v>8856</v>
      </c>
      <c r="F31" s="56">
        <v>255</v>
      </c>
      <c r="G31" s="56">
        <v>6629</v>
      </c>
      <c r="H31" s="56">
        <v>1924</v>
      </c>
      <c r="I31" s="56">
        <v>265</v>
      </c>
      <c r="J31" s="56">
        <v>180</v>
      </c>
      <c r="K31" s="56">
        <v>124</v>
      </c>
      <c r="L31" s="56">
        <v>178</v>
      </c>
      <c r="M31" s="56">
        <v>27</v>
      </c>
      <c r="N31" s="56">
        <v>3</v>
      </c>
      <c r="O31" s="56">
        <v>2361</v>
      </c>
      <c r="P31" s="56">
        <v>705</v>
      </c>
      <c r="Q31" s="57">
        <v>3066</v>
      </c>
      <c r="R31" s="22" t="s">
        <v>57</v>
      </c>
      <c r="S31" s="22" t="s">
        <v>57</v>
      </c>
      <c r="T31" s="56">
        <v>165</v>
      </c>
      <c r="U31" s="56">
        <v>960</v>
      </c>
      <c r="V31" s="56">
        <v>540</v>
      </c>
      <c r="W31" s="56">
        <v>129</v>
      </c>
      <c r="X31" s="56">
        <v>271</v>
      </c>
      <c r="Y31" s="56">
        <v>1579</v>
      </c>
      <c r="Z31" s="56">
        <v>110</v>
      </c>
      <c r="AA31" s="56">
        <v>109</v>
      </c>
      <c r="AB31" s="56">
        <v>50</v>
      </c>
      <c r="AC31" s="56">
        <v>159</v>
      </c>
      <c r="AD31" s="56">
        <v>162</v>
      </c>
      <c r="AE31" s="56">
        <v>134</v>
      </c>
      <c r="AF31" s="56">
        <v>296</v>
      </c>
      <c r="AG31" s="57">
        <v>0</v>
      </c>
      <c r="AH31" s="22" t="s">
        <v>57</v>
      </c>
      <c r="AI31" s="22" t="s">
        <v>57</v>
      </c>
      <c r="AJ31" s="56">
        <v>160</v>
      </c>
      <c r="AK31" s="56">
        <v>77338</v>
      </c>
      <c r="AL31" s="56">
        <v>2</v>
      </c>
      <c r="AM31" s="56">
        <v>3948</v>
      </c>
      <c r="AN31" s="56">
        <v>121</v>
      </c>
      <c r="AO31" s="56">
        <v>435</v>
      </c>
      <c r="AP31" s="56">
        <v>519</v>
      </c>
      <c r="AQ31" s="56">
        <v>0</v>
      </c>
      <c r="AR31" s="56">
        <v>126</v>
      </c>
      <c r="AS31" s="57">
        <v>43</v>
      </c>
      <c r="AT31" s="22" t="s">
        <v>57</v>
      </c>
    </row>
    <row r="32" spans="2:46" s="6" customFormat="1" ht="17.25" customHeight="1">
      <c r="B32" s="22" t="s">
        <v>58</v>
      </c>
      <c r="C32" s="56">
        <v>2</v>
      </c>
      <c r="D32" s="56">
        <v>1667</v>
      </c>
      <c r="E32" s="56">
        <v>10309</v>
      </c>
      <c r="F32" s="56">
        <v>399</v>
      </c>
      <c r="G32" s="56">
        <v>7973</v>
      </c>
      <c r="H32" s="56">
        <v>2561</v>
      </c>
      <c r="I32" s="56">
        <v>258</v>
      </c>
      <c r="J32" s="56">
        <v>192</v>
      </c>
      <c r="K32" s="56">
        <v>113</v>
      </c>
      <c r="L32" s="56">
        <v>187</v>
      </c>
      <c r="M32" s="56">
        <v>15</v>
      </c>
      <c r="N32" s="56">
        <v>0</v>
      </c>
      <c r="O32" s="56">
        <v>2669</v>
      </c>
      <c r="P32" s="56">
        <v>704</v>
      </c>
      <c r="Q32" s="57">
        <v>3373</v>
      </c>
      <c r="R32" s="22" t="s">
        <v>58</v>
      </c>
      <c r="S32" s="22" t="s">
        <v>58</v>
      </c>
      <c r="T32" s="56">
        <v>181</v>
      </c>
      <c r="U32" s="56">
        <v>839</v>
      </c>
      <c r="V32" s="56">
        <v>455</v>
      </c>
      <c r="W32" s="56">
        <v>157</v>
      </c>
      <c r="X32" s="56">
        <v>261</v>
      </c>
      <c r="Y32" s="56">
        <v>1429</v>
      </c>
      <c r="Z32" s="56">
        <v>84</v>
      </c>
      <c r="AA32" s="56">
        <v>129</v>
      </c>
      <c r="AB32" s="56">
        <v>83</v>
      </c>
      <c r="AC32" s="56">
        <v>212</v>
      </c>
      <c r="AD32" s="56">
        <v>143</v>
      </c>
      <c r="AE32" s="56">
        <v>114</v>
      </c>
      <c r="AF32" s="56">
        <v>257</v>
      </c>
      <c r="AG32" s="57">
        <v>0</v>
      </c>
      <c r="AH32" s="22" t="s">
        <v>58</v>
      </c>
      <c r="AI32" s="22" t="s">
        <v>58</v>
      </c>
      <c r="AJ32" s="56">
        <v>173</v>
      </c>
      <c r="AK32" s="56">
        <v>62957</v>
      </c>
      <c r="AL32" s="56">
        <v>2</v>
      </c>
      <c r="AM32" s="56">
        <v>173</v>
      </c>
      <c r="AN32" s="56">
        <v>171</v>
      </c>
      <c r="AO32" s="56">
        <v>756</v>
      </c>
      <c r="AP32" s="56">
        <v>928</v>
      </c>
      <c r="AQ32" s="56">
        <v>1</v>
      </c>
      <c r="AR32" s="56">
        <v>191</v>
      </c>
      <c r="AS32" s="57">
        <v>63</v>
      </c>
      <c r="AT32" s="22" t="s">
        <v>58</v>
      </c>
    </row>
    <row r="33" spans="2:46" s="6" customFormat="1" ht="17.25" customHeight="1">
      <c r="B33" s="22" t="s">
        <v>59</v>
      </c>
      <c r="C33" s="56">
        <v>3</v>
      </c>
      <c r="D33" s="56">
        <v>2158</v>
      </c>
      <c r="E33" s="56">
        <v>13716</v>
      </c>
      <c r="F33" s="56">
        <v>752</v>
      </c>
      <c r="G33" s="56">
        <v>11019</v>
      </c>
      <c r="H33" s="56">
        <v>3777</v>
      </c>
      <c r="I33" s="56">
        <v>339</v>
      </c>
      <c r="J33" s="56">
        <v>260</v>
      </c>
      <c r="K33" s="56">
        <v>151</v>
      </c>
      <c r="L33" s="56">
        <v>252</v>
      </c>
      <c r="M33" s="56">
        <v>27</v>
      </c>
      <c r="N33" s="56">
        <v>0</v>
      </c>
      <c r="O33" s="56">
        <v>4044</v>
      </c>
      <c r="P33" s="56">
        <v>598</v>
      </c>
      <c r="Q33" s="57">
        <v>4642</v>
      </c>
      <c r="R33" s="22" t="s">
        <v>59</v>
      </c>
      <c r="S33" s="22" t="s">
        <v>59</v>
      </c>
      <c r="T33" s="56">
        <v>317</v>
      </c>
      <c r="U33" s="56">
        <v>1539</v>
      </c>
      <c r="V33" s="56">
        <v>881</v>
      </c>
      <c r="W33" s="56">
        <v>261</v>
      </c>
      <c r="X33" s="56">
        <v>565</v>
      </c>
      <c r="Y33" s="56">
        <v>2651</v>
      </c>
      <c r="Z33" s="56">
        <v>134</v>
      </c>
      <c r="AA33" s="56">
        <v>141</v>
      </c>
      <c r="AB33" s="56">
        <v>93</v>
      </c>
      <c r="AC33" s="56">
        <v>234</v>
      </c>
      <c r="AD33" s="56">
        <v>215</v>
      </c>
      <c r="AE33" s="56">
        <v>175</v>
      </c>
      <c r="AF33" s="56">
        <v>390</v>
      </c>
      <c r="AG33" s="57">
        <v>0</v>
      </c>
      <c r="AH33" s="22" t="s">
        <v>59</v>
      </c>
      <c r="AI33" s="22" t="s">
        <v>59</v>
      </c>
      <c r="AJ33" s="56">
        <v>355</v>
      </c>
      <c r="AK33" s="56">
        <v>361153</v>
      </c>
      <c r="AL33" s="56">
        <v>2</v>
      </c>
      <c r="AM33" s="56">
        <v>400</v>
      </c>
      <c r="AN33" s="56">
        <v>261</v>
      </c>
      <c r="AO33" s="56">
        <v>1001</v>
      </c>
      <c r="AP33" s="56">
        <v>1252</v>
      </c>
      <c r="AQ33" s="56">
        <v>0</v>
      </c>
      <c r="AR33" s="56">
        <v>268</v>
      </c>
      <c r="AS33" s="57">
        <v>120</v>
      </c>
      <c r="AT33" s="22" t="s">
        <v>59</v>
      </c>
    </row>
    <row r="34" spans="2:46" s="6" customFormat="1" ht="17.25" customHeight="1">
      <c r="B34" s="22" t="s">
        <v>60</v>
      </c>
      <c r="C34" s="56">
        <v>1</v>
      </c>
      <c r="D34" s="56">
        <v>1387</v>
      </c>
      <c r="E34" s="56">
        <v>7327</v>
      </c>
      <c r="F34" s="56">
        <v>279</v>
      </c>
      <c r="G34" s="56">
        <v>5407</v>
      </c>
      <c r="H34" s="56">
        <v>1636</v>
      </c>
      <c r="I34" s="56">
        <v>239</v>
      </c>
      <c r="J34" s="56">
        <v>142</v>
      </c>
      <c r="K34" s="56">
        <v>82</v>
      </c>
      <c r="L34" s="56">
        <v>149</v>
      </c>
      <c r="M34" s="56">
        <v>14</v>
      </c>
      <c r="N34" s="56">
        <v>1</v>
      </c>
      <c r="O34" s="56">
        <v>1782</v>
      </c>
      <c r="P34" s="56">
        <v>758</v>
      </c>
      <c r="Q34" s="57">
        <v>2540</v>
      </c>
      <c r="R34" s="22" t="s">
        <v>60</v>
      </c>
      <c r="S34" s="22" t="s">
        <v>60</v>
      </c>
      <c r="T34" s="56">
        <v>180</v>
      </c>
      <c r="U34" s="56">
        <v>696</v>
      </c>
      <c r="V34" s="56">
        <v>394</v>
      </c>
      <c r="W34" s="56">
        <v>121</v>
      </c>
      <c r="X34" s="56">
        <v>246</v>
      </c>
      <c r="Y34" s="56">
        <v>1188</v>
      </c>
      <c r="Z34" s="56">
        <v>64</v>
      </c>
      <c r="AA34" s="56">
        <v>114</v>
      </c>
      <c r="AB34" s="56">
        <v>61</v>
      </c>
      <c r="AC34" s="56">
        <v>175</v>
      </c>
      <c r="AD34" s="56">
        <v>135</v>
      </c>
      <c r="AE34" s="56">
        <v>84</v>
      </c>
      <c r="AF34" s="56">
        <v>219</v>
      </c>
      <c r="AG34" s="57">
        <v>0</v>
      </c>
      <c r="AH34" s="22" t="s">
        <v>60</v>
      </c>
      <c r="AI34" s="22" t="s">
        <v>60</v>
      </c>
      <c r="AJ34" s="56">
        <v>227</v>
      </c>
      <c r="AK34" s="56">
        <v>256173</v>
      </c>
      <c r="AL34" s="56">
        <v>2</v>
      </c>
      <c r="AM34" s="56">
        <v>11988</v>
      </c>
      <c r="AN34" s="56">
        <v>173</v>
      </c>
      <c r="AO34" s="56">
        <v>225</v>
      </c>
      <c r="AP34" s="56">
        <v>555</v>
      </c>
      <c r="AQ34" s="56">
        <v>0</v>
      </c>
      <c r="AR34" s="56">
        <v>178</v>
      </c>
      <c r="AS34" s="57">
        <v>64</v>
      </c>
      <c r="AT34" s="22" t="s">
        <v>60</v>
      </c>
    </row>
    <row r="35" spans="2:46" s="6" customFormat="1" ht="17.25" customHeight="1">
      <c r="B35" s="22" t="s">
        <v>61</v>
      </c>
      <c r="C35" s="56">
        <v>0</v>
      </c>
      <c r="D35" s="56">
        <v>453</v>
      </c>
      <c r="E35" s="56">
        <v>2522</v>
      </c>
      <c r="F35" s="56">
        <v>221</v>
      </c>
      <c r="G35" s="56">
        <v>1959</v>
      </c>
      <c r="H35" s="56">
        <v>740</v>
      </c>
      <c r="I35" s="56">
        <v>88</v>
      </c>
      <c r="J35" s="56">
        <v>61</v>
      </c>
      <c r="K35" s="56">
        <v>13</v>
      </c>
      <c r="L35" s="56">
        <v>38</v>
      </c>
      <c r="M35" s="56">
        <v>7</v>
      </c>
      <c r="N35" s="56">
        <v>0</v>
      </c>
      <c r="O35" s="56">
        <v>453</v>
      </c>
      <c r="P35" s="56">
        <v>190</v>
      </c>
      <c r="Q35" s="57">
        <v>643</v>
      </c>
      <c r="R35" s="22" t="s">
        <v>61</v>
      </c>
      <c r="S35" s="22" t="s">
        <v>61</v>
      </c>
      <c r="T35" s="56">
        <v>65</v>
      </c>
      <c r="U35" s="56">
        <v>205</v>
      </c>
      <c r="V35" s="56">
        <v>81</v>
      </c>
      <c r="W35" s="56">
        <v>51</v>
      </c>
      <c r="X35" s="56">
        <v>257</v>
      </c>
      <c r="Y35" s="56">
        <v>517</v>
      </c>
      <c r="Z35" s="56">
        <v>30</v>
      </c>
      <c r="AA35" s="56">
        <v>35</v>
      </c>
      <c r="AB35" s="56">
        <v>14</v>
      </c>
      <c r="AC35" s="56">
        <v>49</v>
      </c>
      <c r="AD35" s="56">
        <v>55</v>
      </c>
      <c r="AE35" s="56">
        <v>47</v>
      </c>
      <c r="AF35" s="56">
        <v>102</v>
      </c>
      <c r="AG35" s="57">
        <v>0</v>
      </c>
      <c r="AH35" s="22" t="s">
        <v>61</v>
      </c>
      <c r="AI35" s="22" t="s">
        <v>61</v>
      </c>
      <c r="AJ35" s="56">
        <v>59</v>
      </c>
      <c r="AK35" s="56">
        <v>21428</v>
      </c>
      <c r="AL35" s="56">
        <v>0</v>
      </c>
      <c r="AM35" s="56">
        <v>0</v>
      </c>
      <c r="AN35" s="56">
        <v>46</v>
      </c>
      <c r="AO35" s="56">
        <v>25</v>
      </c>
      <c r="AP35" s="56">
        <v>58</v>
      </c>
      <c r="AQ35" s="56">
        <v>0</v>
      </c>
      <c r="AR35" s="56">
        <v>40</v>
      </c>
      <c r="AS35" s="57">
        <v>24</v>
      </c>
      <c r="AT35" s="22" t="s">
        <v>61</v>
      </c>
    </row>
    <row r="36" spans="2:46" s="6" customFormat="1" ht="17.25" customHeight="1">
      <c r="B36" s="22" t="s">
        <v>62</v>
      </c>
      <c r="C36" s="56">
        <v>1</v>
      </c>
      <c r="D36" s="56">
        <v>901</v>
      </c>
      <c r="E36" s="56">
        <v>6768</v>
      </c>
      <c r="F36" s="56">
        <v>281</v>
      </c>
      <c r="G36" s="56">
        <v>5348</v>
      </c>
      <c r="H36" s="56">
        <v>1632</v>
      </c>
      <c r="I36" s="56">
        <v>185</v>
      </c>
      <c r="J36" s="56">
        <v>119</v>
      </c>
      <c r="K36" s="56">
        <v>100</v>
      </c>
      <c r="L36" s="56">
        <v>166</v>
      </c>
      <c r="M36" s="56">
        <v>22</v>
      </c>
      <c r="N36" s="56">
        <v>1</v>
      </c>
      <c r="O36" s="56">
        <v>1438</v>
      </c>
      <c r="P36" s="56">
        <v>272</v>
      </c>
      <c r="Q36" s="57">
        <v>1710</v>
      </c>
      <c r="R36" s="22" t="s">
        <v>62</v>
      </c>
      <c r="S36" s="22" t="s">
        <v>62</v>
      </c>
      <c r="T36" s="56">
        <v>216</v>
      </c>
      <c r="U36" s="56">
        <v>756</v>
      </c>
      <c r="V36" s="56">
        <v>356</v>
      </c>
      <c r="W36" s="56">
        <v>175</v>
      </c>
      <c r="X36" s="56">
        <v>365</v>
      </c>
      <c r="Y36" s="56">
        <v>1357</v>
      </c>
      <c r="Z36" s="56">
        <v>77</v>
      </c>
      <c r="AA36" s="56">
        <v>70</v>
      </c>
      <c r="AB36" s="56">
        <v>29</v>
      </c>
      <c r="AC36" s="56">
        <v>99</v>
      </c>
      <c r="AD36" s="56">
        <v>123</v>
      </c>
      <c r="AE36" s="56">
        <v>95</v>
      </c>
      <c r="AF36" s="56">
        <v>218</v>
      </c>
      <c r="AG36" s="57">
        <v>0</v>
      </c>
      <c r="AH36" s="22" t="s">
        <v>62</v>
      </c>
      <c r="AI36" s="22" t="s">
        <v>62</v>
      </c>
      <c r="AJ36" s="56">
        <v>79</v>
      </c>
      <c r="AK36" s="56">
        <v>43529</v>
      </c>
      <c r="AL36" s="56">
        <v>0</v>
      </c>
      <c r="AM36" s="56">
        <v>0</v>
      </c>
      <c r="AN36" s="56">
        <v>66</v>
      </c>
      <c r="AO36" s="56">
        <v>265</v>
      </c>
      <c r="AP36" s="56">
        <v>246</v>
      </c>
      <c r="AQ36" s="56">
        <v>0</v>
      </c>
      <c r="AR36" s="56">
        <v>61</v>
      </c>
      <c r="AS36" s="57">
        <v>29</v>
      </c>
      <c r="AT36" s="22" t="s">
        <v>62</v>
      </c>
    </row>
    <row r="37" spans="2:46" s="6" customFormat="1" ht="17.25" customHeight="1">
      <c r="B37" s="22" t="s">
        <v>63</v>
      </c>
      <c r="C37" s="56">
        <v>0</v>
      </c>
      <c r="D37" s="56">
        <v>336</v>
      </c>
      <c r="E37" s="56">
        <v>1971</v>
      </c>
      <c r="F37" s="56">
        <v>94</v>
      </c>
      <c r="G37" s="56">
        <v>1515</v>
      </c>
      <c r="H37" s="56">
        <v>518</v>
      </c>
      <c r="I37" s="56">
        <v>70</v>
      </c>
      <c r="J37" s="56">
        <v>37</v>
      </c>
      <c r="K37" s="56">
        <v>19</v>
      </c>
      <c r="L37" s="56">
        <v>40</v>
      </c>
      <c r="M37" s="56">
        <v>2</v>
      </c>
      <c r="N37" s="56">
        <v>0</v>
      </c>
      <c r="O37" s="56">
        <v>359</v>
      </c>
      <c r="P37" s="56">
        <v>111</v>
      </c>
      <c r="Q37" s="57">
        <v>470</v>
      </c>
      <c r="R37" s="22" t="s">
        <v>63</v>
      </c>
      <c r="S37" s="22" t="s">
        <v>63</v>
      </c>
      <c r="T37" s="56">
        <v>49</v>
      </c>
      <c r="U37" s="56">
        <v>170</v>
      </c>
      <c r="V37" s="56">
        <v>114</v>
      </c>
      <c r="W37" s="56">
        <v>29</v>
      </c>
      <c r="X37" s="56">
        <v>175</v>
      </c>
      <c r="Y37" s="56">
        <v>395</v>
      </c>
      <c r="Z37" s="56">
        <v>19</v>
      </c>
      <c r="AA37" s="56">
        <v>32</v>
      </c>
      <c r="AB37" s="56">
        <v>16</v>
      </c>
      <c r="AC37" s="56">
        <v>48</v>
      </c>
      <c r="AD37" s="56">
        <v>39</v>
      </c>
      <c r="AE37" s="56">
        <v>21</v>
      </c>
      <c r="AF37" s="56">
        <v>60</v>
      </c>
      <c r="AG37" s="57">
        <v>0</v>
      </c>
      <c r="AH37" s="22" t="s">
        <v>63</v>
      </c>
      <c r="AI37" s="22" t="s">
        <v>63</v>
      </c>
      <c r="AJ37" s="56">
        <v>29</v>
      </c>
      <c r="AK37" s="56">
        <v>9670</v>
      </c>
      <c r="AL37" s="56">
        <v>0</v>
      </c>
      <c r="AM37" s="56">
        <v>0</v>
      </c>
      <c r="AN37" s="56">
        <v>29</v>
      </c>
      <c r="AO37" s="56">
        <v>22</v>
      </c>
      <c r="AP37" s="56">
        <v>65</v>
      </c>
      <c r="AQ37" s="56">
        <v>0</v>
      </c>
      <c r="AR37" s="56">
        <v>24</v>
      </c>
      <c r="AS37" s="57">
        <v>4</v>
      </c>
      <c r="AT37" s="22" t="s">
        <v>63</v>
      </c>
    </row>
    <row r="38" spans="2:46" s="6" customFormat="1" ht="17.25" customHeight="1">
      <c r="B38" s="22" t="s">
        <v>64</v>
      </c>
      <c r="C38" s="56">
        <v>0</v>
      </c>
      <c r="D38" s="56">
        <v>31</v>
      </c>
      <c r="E38" s="56">
        <v>253</v>
      </c>
      <c r="F38" s="56">
        <v>11</v>
      </c>
      <c r="G38" s="56">
        <v>192</v>
      </c>
      <c r="H38" s="56">
        <v>76</v>
      </c>
      <c r="I38" s="56">
        <v>7</v>
      </c>
      <c r="J38" s="56">
        <v>7</v>
      </c>
      <c r="K38" s="56">
        <v>0</v>
      </c>
      <c r="L38" s="56">
        <v>5</v>
      </c>
      <c r="M38" s="56">
        <v>1</v>
      </c>
      <c r="N38" s="56">
        <v>0</v>
      </c>
      <c r="O38" s="56">
        <v>45</v>
      </c>
      <c r="P38" s="56">
        <v>20</v>
      </c>
      <c r="Q38" s="57">
        <v>65</v>
      </c>
      <c r="R38" s="22" t="s">
        <v>64</v>
      </c>
      <c r="S38" s="22" t="s">
        <v>64</v>
      </c>
      <c r="T38" s="56">
        <v>3</v>
      </c>
      <c r="U38" s="56">
        <v>19</v>
      </c>
      <c r="V38" s="56">
        <v>15</v>
      </c>
      <c r="W38" s="56">
        <v>9</v>
      </c>
      <c r="X38" s="56">
        <v>30</v>
      </c>
      <c r="Y38" s="56">
        <v>56</v>
      </c>
      <c r="Z38" s="56">
        <v>3</v>
      </c>
      <c r="AA38" s="56">
        <v>3</v>
      </c>
      <c r="AB38" s="56">
        <v>3</v>
      </c>
      <c r="AC38" s="56">
        <v>6</v>
      </c>
      <c r="AD38" s="56">
        <v>5</v>
      </c>
      <c r="AE38" s="56">
        <v>4</v>
      </c>
      <c r="AF38" s="56">
        <v>9</v>
      </c>
      <c r="AG38" s="57">
        <v>0</v>
      </c>
      <c r="AH38" s="22" t="s">
        <v>64</v>
      </c>
      <c r="AI38" s="22" t="s">
        <v>64</v>
      </c>
      <c r="AJ38" s="56">
        <v>5</v>
      </c>
      <c r="AK38" s="56">
        <v>1182</v>
      </c>
      <c r="AL38" s="56">
        <v>0</v>
      </c>
      <c r="AM38" s="56">
        <v>0</v>
      </c>
      <c r="AN38" s="56">
        <v>4</v>
      </c>
      <c r="AO38" s="56">
        <v>2</v>
      </c>
      <c r="AP38" s="56">
        <v>12</v>
      </c>
      <c r="AQ38" s="56">
        <v>0</v>
      </c>
      <c r="AR38" s="56">
        <v>2</v>
      </c>
      <c r="AS38" s="57">
        <v>2</v>
      </c>
      <c r="AT38" s="22" t="s">
        <v>64</v>
      </c>
    </row>
    <row r="39" spans="2:46" s="6" customFormat="1" ht="17.25" customHeight="1">
      <c r="B39" s="22" t="s">
        <v>65</v>
      </c>
      <c r="C39" s="56">
        <v>0</v>
      </c>
      <c r="D39" s="56">
        <v>63</v>
      </c>
      <c r="E39" s="56">
        <v>439</v>
      </c>
      <c r="F39" s="56">
        <v>69</v>
      </c>
      <c r="G39" s="56">
        <v>365</v>
      </c>
      <c r="H39" s="56">
        <v>165</v>
      </c>
      <c r="I39" s="56">
        <v>25</v>
      </c>
      <c r="J39" s="56">
        <v>7</v>
      </c>
      <c r="K39" s="56">
        <v>4</v>
      </c>
      <c r="L39" s="56">
        <v>12</v>
      </c>
      <c r="M39" s="56">
        <v>0</v>
      </c>
      <c r="N39" s="56">
        <v>0</v>
      </c>
      <c r="O39" s="56">
        <v>74</v>
      </c>
      <c r="P39" s="56">
        <v>20</v>
      </c>
      <c r="Q39" s="57">
        <v>94</v>
      </c>
      <c r="R39" s="22" t="s">
        <v>65</v>
      </c>
      <c r="S39" s="22" t="s">
        <v>65</v>
      </c>
      <c r="T39" s="56">
        <v>16</v>
      </c>
      <c r="U39" s="56">
        <v>40</v>
      </c>
      <c r="V39" s="56">
        <v>12</v>
      </c>
      <c r="W39" s="56">
        <v>13</v>
      </c>
      <c r="X39" s="56">
        <v>37</v>
      </c>
      <c r="Y39" s="56">
        <v>89</v>
      </c>
      <c r="Z39" s="56">
        <v>6</v>
      </c>
      <c r="AA39" s="56">
        <v>10</v>
      </c>
      <c r="AB39" s="56">
        <v>0</v>
      </c>
      <c r="AC39" s="56">
        <v>10</v>
      </c>
      <c r="AD39" s="56">
        <v>15</v>
      </c>
      <c r="AE39" s="56">
        <v>7</v>
      </c>
      <c r="AF39" s="56">
        <v>22</v>
      </c>
      <c r="AG39" s="57">
        <v>0</v>
      </c>
      <c r="AH39" s="22" t="s">
        <v>65</v>
      </c>
      <c r="AI39" s="22" t="s">
        <v>65</v>
      </c>
      <c r="AJ39" s="56">
        <v>4</v>
      </c>
      <c r="AK39" s="56">
        <v>628</v>
      </c>
      <c r="AL39" s="56">
        <v>0</v>
      </c>
      <c r="AM39" s="56">
        <v>0</v>
      </c>
      <c r="AN39" s="56">
        <v>4</v>
      </c>
      <c r="AO39" s="56">
        <v>2</v>
      </c>
      <c r="AP39" s="56">
        <v>10</v>
      </c>
      <c r="AQ39" s="56">
        <v>0</v>
      </c>
      <c r="AR39" s="56">
        <v>5</v>
      </c>
      <c r="AS39" s="57">
        <v>1</v>
      </c>
      <c r="AT39" s="22" t="s">
        <v>65</v>
      </c>
    </row>
    <row r="40" spans="2:46" s="6" customFormat="1" ht="17.25" customHeight="1">
      <c r="B40" s="22" t="s">
        <v>66</v>
      </c>
      <c r="C40" s="56">
        <v>0</v>
      </c>
      <c r="D40" s="56">
        <v>23</v>
      </c>
      <c r="E40" s="56">
        <v>151</v>
      </c>
      <c r="F40" s="56">
        <v>5</v>
      </c>
      <c r="G40" s="56">
        <v>110</v>
      </c>
      <c r="H40" s="56">
        <v>10</v>
      </c>
      <c r="I40" s="56">
        <v>5</v>
      </c>
      <c r="J40" s="56">
        <v>0</v>
      </c>
      <c r="K40" s="56">
        <v>1</v>
      </c>
      <c r="L40" s="56">
        <v>4</v>
      </c>
      <c r="M40" s="56">
        <v>0</v>
      </c>
      <c r="N40" s="56">
        <v>0</v>
      </c>
      <c r="O40" s="56">
        <v>18</v>
      </c>
      <c r="P40" s="56">
        <v>10</v>
      </c>
      <c r="Q40" s="57">
        <v>28</v>
      </c>
      <c r="R40" s="22" t="s">
        <v>66</v>
      </c>
      <c r="S40" s="22" t="s">
        <v>66</v>
      </c>
      <c r="T40" s="56">
        <v>3</v>
      </c>
      <c r="U40" s="56">
        <v>11</v>
      </c>
      <c r="V40" s="56">
        <v>5</v>
      </c>
      <c r="W40" s="56">
        <v>5</v>
      </c>
      <c r="X40" s="56">
        <v>10</v>
      </c>
      <c r="Y40" s="56">
        <v>29</v>
      </c>
      <c r="Z40" s="56">
        <v>0</v>
      </c>
      <c r="AA40" s="56">
        <v>2</v>
      </c>
      <c r="AB40" s="56">
        <v>0</v>
      </c>
      <c r="AC40" s="56">
        <v>2</v>
      </c>
      <c r="AD40" s="56">
        <v>3</v>
      </c>
      <c r="AE40" s="56">
        <v>0</v>
      </c>
      <c r="AF40" s="56">
        <v>3</v>
      </c>
      <c r="AG40" s="57">
        <v>0</v>
      </c>
      <c r="AH40" s="22" t="s">
        <v>66</v>
      </c>
      <c r="AI40" s="22" t="s">
        <v>66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4</v>
      </c>
      <c r="AQ40" s="56">
        <v>0</v>
      </c>
      <c r="AR40" s="56">
        <v>0</v>
      </c>
      <c r="AS40" s="57">
        <v>0</v>
      </c>
      <c r="AT40" s="22" t="s">
        <v>66</v>
      </c>
    </row>
    <row r="41" spans="2:46" s="6" customFormat="1" ht="17.25" customHeight="1">
      <c r="B41" s="22" t="s">
        <v>67</v>
      </c>
      <c r="C41" s="56">
        <v>0</v>
      </c>
      <c r="D41" s="56">
        <v>136</v>
      </c>
      <c r="E41" s="56">
        <v>1114</v>
      </c>
      <c r="F41" s="56">
        <v>70</v>
      </c>
      <c r="G41" s="56">
        <v>888</v>
      </c>
      <c r="H41" s="56">
        <v>271</v>
      </c>
      <c r="I41" s="56">
        <v>29</v>
      </c>
      <c r="J41" s="56">
        <v>29</v>
      </c>
      <c r="K41" s="56">
        <v>5</v>
      </c>
      <c r="L41" s="56">
        <v>16</v>
      </c>
      <c r="M41" s="56">
        <v>5</v>
      </c>
      <c r="N41" s="56">
        <v>0</v>
      </c>
      <c r="O41" s="56">
        <v>232</v>
      </c>
      <c r="P41" s="56">
        <v>48</v>
      </c>
      <c r="Q41" s="57">
        <v>280</v>
      </c>
      <c r="R41" s="22" t="s">
        <v>67</v>
      </c>
      <c r="S41" s="22" t="s">
        <v>67</v>
      </c>
      <c r="T41" s="56">
        <v>21</v>
      </c>
      <c r="U41" s="56">
        <v>97</v>
      </c>
      <c r="V41" s="56">
        <v>40</v>
      </c>
      <c r="W41" s="56">
        <v>33</v>
      </c>
      <c r="X41" s="56">
        <v>95</v>
      </c>
      <c r="Y41" s="56">
        <v>223</v>
      </c>
      <c r="Z41" s="56">
        <v>13</v>
      </c>
      <c r="AA41" s="56">
        <v>7</v>
      </c>
      <c r="AB41" s="56">
        <v>7</v>
      </c>
      <c r="AC41" s="56">
        <v>14</v>
      </c>
      <c r="AD41" s="56">
        <v>23</v>
      </c>
      <c r="AE41" s="56">
        <v>22</v>
      </c>
      <c r="AF41" s="56">
        <v>45</v>
      </c>
      <c r="AG41" s="57">
        <v>0</v>
      </c>
      <c r="AH41" s="22" t="s">
        <v>67</v>
      </c>
      <c r="AI41" s="22" t="s">
        <v>67</v>
      </c>
      <c r="AJ41" s="56">
        <v>7</v>
      </c>
      <c r="AK41" s="56">
        <v>1098</v>
      </c>
      <c r="AL41" s="56">
        <v>0</v>
      </c>
      <c r="AM41" s="56">
        <v>0</v>
      </c>
      <c r="AN41" s="56">
        <v>7</v>
      </c>
      <c r="AO41" s="56">
        <v>10</v>
      </c>
      <c r="AP41" s="56">
        <v>24</v>
      </c>
      <c r="AQ41" s="56">
        <v>0</v>
      </c>
      <c r="AR41" s="56">
        <v>6</v>
      </c>
      <c r="AS41" s="57">
        <v>1</v>
      </c>
      <c r="AT41" s="22" t="s">
        <v>67</v>
      </c>
    </row>
    <row r="42" spans="2:46" s="6" customFormat="1" ht="17.25" customHeight="1">
      <c r="B42" s="22" t="s">
        <v>68</v>
      </c>
      <c r="C42" s="56">
        <v>0</v>
      </c>
      <c r="D42" s="56">
        <v>34</v>
      </c>
      <c r="E42" s="56">
        <v>331</v>
      </c>
      <c r="F42" s="56">
        <v>24</v>
      </c>
      <c r="G42" s="56">
        <v>265</v>
      </c>
      <c r="H42" s="56">
        <v>107</v>
      </c>
      <c r="I42" s="56">
        <v>10</v>
      </c>
      <c r="J42" s="56">
        <v>8</v>
      </c>
      <c r="K42" s="56">
        <v>2</v>
      </c>
      <c r="L42" s="56">
        <v>6</v>
      </c>
      <c r="M42" s="56">
        <v>2</v>
      </c>
      <c r="N42" s="56">
        <v>0</v>
      </c>
      <c r="O42" s="56">
        <v>50</v>
      </c>
      <c r="P42" s="56">
        <v>17</v>
      </c>
      <c r="Q42" s="57">
        <v>67</v>
      </c>
      <c r="R42" s="22" t="s">
        <v>68</v>
      </c>
      <c r="S42" s="22" t="s">
        <v>68</v>
      </c>
      <c r="T42" s="56">
        <v>17</v>
      </c>
      <c r="U42" s="56">
        <v>25</v>
      </c>
      <c r="V42" s="56">
        <v>21</v>
      </c>
      <c r="W42" s="56">
        <v>24</v>
      </c>
      <c r="X42" s="56">
        <v>10</v>
      </c>
      <c r="Y42" s="56">
        <v>61</v>
      </c>
      <c r="Z42" s="56">
        <v>2</v>
      </c>
      <c r="AA42" s="56">
        <v>3</v>
      </c>
      <c r="AB42" s="56">
        <v>1</v>
      </c>
      <c r="AC42" s="56">
        <v>4</v>
      </c>
      <c r="AD42" s="56">
        <v>8</v>
      </c>
      <c r="AE42" s="56">
        <v>7</v>
      </c>
      <c r="AF42" s="56">
        <v>15</v>
      </c>
      <c r="AG42" s="57">
        <v>0</v>
      </c>
      <c r="AH42" s="22" t="s">
        <v>68</v>
      </c>
      <c r="AI42" s="22" t="s">
        <v>68</v>
      </c>
      <c r="AJ42" s="56">
        <v>2</v>
      </c>
      <c r="AK42" s="56">
        <v>10</v>
      </c>
      <c r="AL42" s="56">
        <v>0</v>
      </c>
      <c r="AM42" s="56">
        <v>0</v>
      </c>
      <c r="AN42" s="56">
        <v>2</v>
      </c>
      <c r="AO42" s="56">
        <v>2</v>
      </c>
      <c r="AP42" s="56">
        <v>9</v>
      </c>
      <c r="AQ42" s="56">
        <v>0</v>
      </c>
      <c r="AR42" s="56">
        <v>3</v>
      </c>
      <c r="AS42" s="57">
        <v>2</v>
      </c>
      <c r="AT42" s="22" t="s">
        <v>68</v>
      </c>
    </row>
    <row r="43" spans="2:46" s="6" customFormat="1" ht="17.25" customHeight="1">
      <c r="B43" s="22" t="s">
        <v>69</v>
      </c>
      <c r="C43" s="56">
        <v>0</v>
      </c>
      <c r="D43" s="56">
        <v>30</v>
      </c>
      <c r="E43" s="56">
        <v>201</v>
      </c>
      <c r="F43" s="56">
        <v>11</v>
      </c>
      <c r="G43" s="56">
        <v>159</v>
      </c>
      <c r="H43" s="56">
        <v>26</v>
      </c>
      <c r="I43" s="56">
        <v>7</v>
      </c>
      <c r="J43" s="56">
        <v>3</v>
      </c>
      <c r="K43" s="56">
        <v>1</v>
      </c>
      <c r="L43" s="56">
        <v>4</v>
      </c>
      <c r="M43" s="56">
        <v>0</v>
      </c>
      <c r="N43" s="56">
        <v>0</v>
      </c>
      <c r="O43" s="56">
        <v>34</v>
      </c>
      <c r="P43" s="56">
        <v>11</v>
      </c>
      <c r="Q43" s="57">
        <v>45</v>
      </c>
      <c r="R43" s="22" t="s">
        <v>69</v>
      </c>
      <c r="S43" s="22" t="s">
        <v>69</v>
      </c>
      <c r="T43" s="56">
        <v>6</v>
      </c>
      <c r="U43" s="56">
        <v>17</v>
      </c>
      <c r="V43" s="56">
        <v>10</v>
      </c>
      <c r="W43" s="56">
        <v>11</v>
      </c>
      <c r="X43" s="56">
        <v>9</v>
      </c>
      <c r="Y43" s="56">
        <v>37</v>
      </c>
      <c r="Z43" s="56">
        <v>1</v>
      </c>
      <c r="AA43" s="56">
        <v>4</v>
      </c>
      <c r="AB43" s="56">
        <v>2</v>
      </c>
      <c r="AC43" s="56">
        <v>6</v>
      </c>
      <c r="AD43" s="56">
        <v>5</v>
      </c>
      <c r="AE43" s="56">
        <v>1</v>
      </c>
      <c r="AF43" s="56">
        <v>6</v>
      </c>
      <c r="AG43" s="57">
        <v>0</v>
      </c>
      <c r="AH43" s="22" t="s">
        <v>69</v>
      </c>
      <c r="AI43" s="22" t="s">
        <v>69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6</v>
      </c>
      <c r="AQ43" s="56">
        <v>0</v>
      </c>
      <c r="AR43" s="56">
        <v>1</v>
      </c>
      <c r="AS43" s="57">
        <v>0</v>
      </c>
      <c r="AT43" s="22" t="s">
        <v>69</v>
      </c>
    </row>
    <row r="44" spans="2:46" s="6" customFormat="1" ht="17.25" customHeight="1">
      <c r="B44" s="22" t="s">
        <v>70</v>
      </c>
      <c r="C44" s="56">
        <v>0</v>
      </c>
      <c r="D44" s="56">
        <v>73</v>
      </c>
      <c r="E44" s="56">
        <v>452</v>
      </c>
      <c r="F44" s="56">
        <v>43</v>
      </c>
      <c r="G44" s="56">
        <v>313</v>
      </c>
      <c r="H44" s="56">
        <v>122</v>
      </c>
      <c r="I44" s="56">
        <v>22</v>
      </c>
      <c r="J44" s="56">
        <v>9</v>
      </c>
      <c r="K44" s="56">
        <v>4</v>
      </c>
      <c r="L44" s="56">
        <v>9</v>
      </c>
      <c r="M44" s="56">
        <v>2</v>
      </c>
      <c r="N44" s="56">
        <v>0</v>
      </c>
      <c r="O44" s="56">
        <v>86</v>
      </c>
      <c r="P44" s="56">
        <v>32</v>
      </c>
      <c r="Q44" s="57">
        <v>118</v>
      </c>
      <c r="R44" s="22" t="s">
        <v>70</v>
      </c>
      <c r="S44" s="22" t="s">
        <v>70</v>
      </c>
      <c r="T44" s="56">
        <v>19</v>
      </c>
      <c r="U44" s="56">
        <v>35</v>
      </c>
      <c r="V44" s="56">
        <v>15</v>
      </c>
      <c r="W44" s="56">
        <v>11</v>
      </c>
      <c r="X44" s="56">
        <v>51</v>
      </c>
      <c r="Y44" s="56">
        <v>93</v>
      </c>
      <c r="Z44" s="56">
        <v>3</v>
      </c>
      <c r="AA44" s="56">
        <v>11</v>
      </c>
      <c r="AB44" s="56">
        <v>4</v>
      </c>
      <c r="AC44" s="56">
        <v>15</v>
      </c>
      <c r="AD44" s="56">
        <v>12</v>
      </c>
      <c r="AE44" s="56">
        <v>5</v>
      </c>
      <c r="AF44" s="56">
        <v>17</v>
      </c>
      <c r="AG44" s="57">
        <v>0</v>
      </c>
      <c r="AH44" s="22" t="s">
        <v>70</v>
      </c>
      <c r="AI44" s="22" t="s">
        <v>70</v>
      </c>
      <c r="AJ44" s="56">
        <v>6</v>
      </c>
      <c r="AK44" s="56">
        <v>2093</v>
      </c>
      <c r="AL44" s="56">
        <v>0</v>
      </c>
      <c r="AM44" s="56">
        <v>0</v>
      </c>
      <c r="AN44" s="56">
        <v>5</v>
      </c>
      <c r="AO44" s="56">
        <v>2</v>
      </c>
      <c r="AP44" s="56">
        <v>7</v>
      </c>
      <c r="AQ44" s="56">
        <v>0</v>
      </c>
      <c r="AR44" s="56">
        <v>1</v>
      </c>
      <c r="AS44" s="57">
        <v>0</v>
      </c>
      <c r="AT44" s="22" t="s">
        <v>70</v>
      </c>
    </row>
    <row r="45" spans="2:46" s="6" customFormat="1" ht="17.25" customHeight="1" thickBot="1">
      <c r="B45" s="23" t="s">
        <v>71</v>
      </c>
      <c r="C45" s="59">
        <v>0</v>
      </c>
      <c r="D45" s="59">
        <v>82</v>
      </c>
      <c r="E45" s="59">
        <v>537</v>
      </c>
      <c r="F45" s="59">
        <v>36</v>
      </c>
      <c r="G45" s="59">
        <v>412</v>
      </c>
      <c r="H45" s="59">
        <v>172</v>
      </c>
      <c r="I45" s="59">
        <v>11</v>
      </c>
      <c r="J45" s="59">
        <v>22</v>
      </c>
      <c r="K45" s="59">
        <v>3</v>
      </c>
      <c r="L45" s="59">
        <v>7</v>
      </c>
      <c r="M45" s="59">
        <v>1</v>
      </c>
      <c r="N45" s="59">
        <v>0</v>
      </c>
      <c r="O45" s="59">
        <v>95</v>
      </c>
      <c r="P45" s="59">
        <v>39</v>
      </c>
      <c r="Q45" s="60">
        <v>134</v>
      </c>
      <c r="R45" s="23" t="s">
        <v>71</v>
      </c>
      <c r="S45" s="23" t="s">
        <v>71</v>
      </c>
      <c r="T45" s="59">
        <v>13</v>
      </c>
      <c r="U45" s="59">
        <v>36</v>
      </c>
      <c r="V45" s="59">
        <v>24</v>
      </c>
      <c r="W45" s="59">
        <v>14</v>
      </c>
      <c r="X45" s="59">
        <v>69</v>
      </c>
      <c r="Y45" s="59">
        <v>120</v>
      </c>
      <c r="Z45" s="59">
        <v>14</v>
      </c>
      <c r="AA45" s="59">
        <v>4</v>
      </c>
      <c r="AB45" s="59">
        <v>3</v>
      </c>
      <c r="AC45" s="59">
        <v>7</v>
      </c>
      <c r="AD45" s="59">
        <v>7</v>
      </c>
      <c r="AE45" s="59">
        <v>19</v>
      </c>
      <c r="AF45" s="59">
        <v>26</v>
      </c>
      <c r="AG45" s="60">
        <v>0</v>
      </c>
      <c r="AH45" s="23" t="s">
        <v>71</v>
      </c>
      <c r="AI45" s="23" t="s">
        <v>71</v>
      </c>
      <c r="AJ45" s="59">
        <v>13</v>
      </c>
      <c r="AK45" s="59">
        <v>9395</v>
      </c>
      <c r="AL45" s="59">
        <v>0</v>
      </c>
      <c r="AM45" s="59">
        <v>0</v>
      </c>
      <c r="AN45" s="59">
        <v>11</v>
      </c>
      <c r="AO45" s="59">
        <v>3</v>
      </c>
      <c r="AP45" s="59">
        <v>5</v>
      </c>
      <c r="AQ45" s="59">
        <v>0</v>
      </c>
      <c r="AR45" s="59">
        <v>9</v>
      </c>
      <c r="AS45" s="60">
        <v>5</v>
      </c>
      <c r="AT45" s="23" t="s">
        <v>71</v>
      </c>
    </row>
    <row r="46" spans="2:46" s="6" customFormat="1" ht="17.25" customHeight="1" thickBot="1">
      <c r="B46" s="107" t="s">
        <v>101</v>
      </c>
      <c r="C46" s="109">
        <f>SUM(C7:C18)</f>
        <v>61</v>
      </c>
      <c r="D46" s="109">
        <f t="shared" ref="D46:Q46" si="0">SUM(D7:D18)</f>
        <v>64281</v>
      </c>
      <c r="E46" s="109">
        <f t="shared" si="0"/>
        <v>437337</v>
      </c>
      <c r="F46" s="109">
        <f t="shared" si="0"/>
        <v>16678</v>
      </c>
      <c r="G46" s="109">
        <f t="shared" si="0"/>
        <v>328714</v>
      </c>
      <c r="H46" s="109">
        <f t="shared" si="0"/>
        <v>100344</v>
      </c>
      <c r="I46" s="109">
        <f t="shared" si="0"/>
        <v>11547</v>
      </c>
      <c r="J46" s="109">
        <f t="shared" si="0"/>
        <v>8000</v>
      </c>
      <c r="K46" s="109">
        <f t="shared" si="0"/>
        <v>4878</v>
      </c>
      <c r="L46" s="109">
        <f t="shared" si="0"/>
        <v>8702</v>
      </c>
      <c r="M46" s="109">
        <f t="shared" si="0"/>
        <v>903</v>
      </c>
      <c r="N46" s="109">
        <f t="shared" si="0"/>
        <v>60</v>
      </c>
      <c r="O46" s="109">
        <f t="shared" si="0"/>
        <v>105493</v>
      </c>
      <c r="P46" s="109">
        <f t="shared" si="0"/>
        <v>26762</v>
      </c>
      <c r="Q46" s="109">
        <f t="shared" si="0"/>
        <v>132255</v>
      </c>
      <c r="R46" s="107" t="s">
        <v>101</v>
      </c>
      <c r="S46" s="107" t="s">
        <v>101</v>
      </c>
      <c r="T46" s="109">
        <f>SUM(T7:T18)</f>
        <v>10236</v>
      </c>
      <c r="U46" s="109">
        <f t="shared" ref="U46:AG46" si="1">SUM(U7:U18)</f>
        <v>41242</v>
      </c>
      <c r="V46" s="109">
        <f t="shared" si="1"/>
        <v>23300</v>
      </c>
      <c r="W46" s="109">
        <f t="shared" si="1"/>
        <v>6888</v>
      </c>
      <c r="X46" s="109">
        <f t="shared" si="1"/>
        <v>14486</v>
      </c>
      <c r="Y46" s="109">
        <f t="shared" si="1"/>
        <v>71590</v>
      </c>
      <c r="Z46" s="109">
        <f t="shared" si="1"/>
        <v>4050</v>
      </c>
      <c r="AA46" s="109">
        <f t="shared" si="1"/>
        <v>5127</v>
      </c>
      <c r="AB46" s="109">
        <f t="shared" si="1"/>
        <v>3157</v>
      </c>
      <c r="AC46" s="109">
        <f t="shared" si="1"/>
        <v>8284</v>
      </c>
      <c r="AD46" s="109">
        <f t="shared" si="1"/>
        <v>6875</v>
      </c>
      <c r="AE46" s="109">
        <f t="shared" si="1"/>
        <v>5092</v>
      </c>
      <c r="AF46" s="109">
        <f t="shared" si="1"/>
        <v>11967</v>
      </c>
      <c r="AG46" s="109">
        <f t="shared" si="1"/>
        <v>8</v>
      </c>
      <c r="AH46" s="107" t="s">
        <v>101</v>
      </c>
      <c r="AI46" s="107" t="s">
        <v>101</v>
      </c>
      <c r="AJ46" s="109">
        <f>SUM(AJ7:AJ18)</f>
        <v>9471</v>
      </c>
      <c r="AK46" s="109">
        <f t="shared" ref="AK46:AS46" si="2">SUM(AK7:AK18)</f>
        <v>8932822</v>
      </c>
      <c r="AL46" s="109">
        <f t="shared" si="2"/>
        <v>110</v>
      </c>
      <c r="AM46" s="109">
        <f t="shared" si="2"/>
        <v>126864</v>
      </c>
      <c r="AN46" s="109">
        <f t="shared" si="2"/>
        <v>8177</v>
      </c>
      <c r="AO46" s="109">
        <f t="shared" si="2"/>
        <v>18745</v>
      </c>
      <c r="AP46" s="109">
        <f t="shared" si="2"/>
        <v>30817</v>
      </c>
      <c r="AQ46" s="109">
        <f t="shared" si="2"/>
        <v>90</v>
      </c>
      <c r="AR46" s="109">
        <f t="shared" si="2"/>
        <v>8074</v>
      </c>
      <c r="AS46" s="109">
        <f t="shared" si="2"/>
        <v>3228</v>
      </c>
      <c r="AT46" s="107" t="s">
        <v>101</v>
      </c>
    </row>
    <row r="47" spans="2:46" s="6" customFormat="1" ht="17.25" customHeight="1" thickBot="1">
      <c r="B47" s="112" t="s">
        <v>102</v>
      </c>
      <c r="C47" s="109">
        <f>SUM(C19:C45)</f>
        <v>18</v>
      </c>
      <c r="D47" s="109">
        <f t="shared" ref="D47:Q47" si="3">SUM(D19:D45)</f>
        <v>17282</v>
      </c>
      <c r="E47" s="109">
        <f t="shared" si="3"/>
        <v>112285</v>
      </c>
      <c r="F47" s="109">
        <f t="shared" si="3"/>
        <v>4458</v>
      </c>
      <c r="G47" s="109">
        <f t="shared" si="3"/>
        <v>85599</v>
      </c>
      <c r="H47" s="109">
        <f t="shared" si="3"/>
        <v>27371</v>
      </c>
      <c r="I47" s="109">
        <f t="shared" si="3"/>
        <v>3217</v>
      </c>
      <c r="J47" s="109">
        <f t="shared" si="3"/>
        <v>2175</v>
      </c>
      <c r="K47" s="109">
        <f t="shared" si="3"/>
        <v>1256</v>
      </c>
      <c r="L47" s="109">
        <f t="shared" si="3"/>
        <v>2178</v>
      </c>
      <c r="M47" s="109">
        <f t="shared" si="3"/>
        <v>259</v>
      </c>
      <c r="N47" s="109">
        <f t="shared" si="3"/>
        <v>16</v>
      </c>
      <c r="O47" s="109">
        <f t="shared" si="3"/>
        <v>27629</v>
      </c>
      <c r="P47" s="109">
        <f t="shared" si="3"/>
        <v>7815</v>
      </c>
      <c r="Q47" s="109">
        <f t="shared" si="3"/>
        <v>35444</v>
      </c>
      <c r="R47" s="112" t="s">
        <v>102</v>
      </c>
      <c r="S47" s="112" t="s">
        <v>102</v>
      </c>
      <c r="T47" s="109">
        <f>SUM(T19:T45)</f>
        <v>2647</v>
      </c>
      <c r="U47" s="109">
        <f t="shared" ref="U47:AG47" si="4">SUM(U19:U45)</f>
        <v>10683</v>
      </c>
      <c r="V47" s="109">
        <f t="shared" si="4"/>
        <v>5723</v>
      </c>
      <c r="W47" s="109">
        <f t="shared" si="4"/>
        <v>1875</v>
      </c>
      <c r="X47" s="109">
        <f t="shared" si="4"/>
        <v>5009</v>
      </c>
      <c r="Y47" s="109">
        <f t="shared" si="4"/>
        <v>19306</v>
      </c>
      <c r="Z47" s="109">
        <f t="shared" si="4"/>
        <v>1142</v>
      </c>
      <c r="AA47" s="109">
        <f t="shared" si="4"/>
        <v>1359</v>
      </c>
      <c r="AB47" s="109">
        <f t="shared" si="4"/>
        <v>794</v>
      </c>
      <c r="AC47" s="109">
        <f t="shared" si="4"/>
        <v>2153</v>
      </c>
      <c r="AD47" s="109">
        <f t="shared" si="4"/>
        <v>1989</v>
      </c>
      <c r="AE47" s="109">
        <f t="shared" si="4"/>
        <v>1439</v>
      </c>
      <c r="AF47" s="109">
        <f t="shared" si="4"/>
        <v>3428</v>
      </c>
      <c r="AG47" s="109">
        <f t="shared" si="4"/>
        <v>1</v>
      </c>
      <c r="AH47" s="112" t="s">
        <v>102</v>
      </c>
      <c r="AI47" s="112" t="s">
        <v>102</v>
      </c>
      <c r="AJ47" s="109">
        <f>SUM(AJ19:AJ45)</f>
        <v>2385</v>
      </c>
      <c r="AK47" s="109">
        <f t="shared" ref="AK47:AS47" si="5">SUM(AK19:AK45)</f>
        <v>1525297</v>
      </c>
      <c r="AL47" s="109">
        <f t="shared" si="5"/>
        <v>16</v>
      </c>
      <c r="AM47" s="109">
        <f t="shared" si="5"/>
        <v>26186</v>
      </c>
      <c r="AN47" s="109">
        <f t="shared" si="5"/>
        <v>1932</v>
      </c>
      <c r="AO47" s="109">
        <f t="shared" si="5"/>
        <v>5470</v>
      </c>
      <c r="AP47" s="109">
        <f t="shared" si="5"/>
        <v>7005</v>
      </c>
      <c r="AQ47" s="109">
        <f t="shared" si="5"/>
        <v>9</v>
      </c>
      <c r="AR47" s="109">
        <f t="shared" si="5"/>
        <v>1956</v>
      </c>
      <c r="AS47" s="109">
        <f t="shared" si="5"/>
        <v>724</v>
      </c>
      <c r="AT47" s="112" t="s">
        <v>102</v>
      </c>
    </row>
    <row r="48" spans="2:46" s="6" customFormat="1" ht="17.25" customHeight="1" thickBot="1">
      <c r="B48" s="112" t="s">
        <v>0</v>
      </c>
      <c r="C48" s="109">
        <f>SUM(C7:C45)</f>
        <v>79</v>
      </c>
      <c r="D48" s="109">
        <f t="shared" ref="D48:Q48" si="6">SUM(D7:D45)</f>
        <v>81563</v>
      </c>
      <c r="E48" s="109">
        <f t="shared" si="6"/>
        <v>549622</v>
      </c>
      <c r="F48" s="109">
        <f t="shared" si="6"/>
        <v>21136</v>
      </c>
      <c r="G48" s="109">
        <f t="shared" si="6"/>
        <v>414313</v>
      </c>
      <c r="H48" s="109">
        <f t="shared" si="6"/>
        <v>127715</v>
      </c>
      <c r="I48" s="109">
        <f t="shared" si="6"/>
        <v>14764</v>
      </c>
      <c r="J48" s="109">
        <f t="shared" si="6"/>
        <v>10175</v>
      </c>
      <c r="K48" s="109">
        <f t="shared" si="6"/>
        <v>6134</v>
      </c>
      <c r="L48" s="109">
        <f t="shared" si="6"/>
        <v>10880</v>
      </c>
      <c r="M48" s="109">
        <f t="shared" si="6"/>
        <v>1162</v>
      </c>
      <c r="N48" s="109">
        <f t="shared" si="6"/>
        <v>76</v>
      </c>
      <c r="O48" s="109">
        <f t="shared" si="6"/>
        <v>133122</v>
      </c>
      <c r="P48" s="109">
        <f t="shared" si="6"/>
        <v>34577</v>
      </c>
      <c r="Q48" s="109">
        <f t="shared" si="6"/>
        <v>167699</v>
      </c>
      <c r="R48" s="112" t="s">
        <v>0</v>
      </c>
      <c r="S48" s="112" t="s">
        <v>0</v>
      </c>
      <c r="T48" s="109">
        <f>SUM(T7:T45)</f>
        <v>12883</v>
      </c>
      <c r="U48" s="109">
        <f t="shared" ref="U48:AG48" si="7">SUM(U7:U45)</f>
        <v>51925</v>
      </c>
      <c r="V48" s="109">
        <f t="shared" si="7"/>
        <v>29023</v>
      </c>
      <c r="W48" s="109">
        <f t="shared" si="7"/>
        <v>8763</v>
      </c>
      <c r="X48" s="109">
        <f t="shared" si="7"/>
        <v>19495</v>
      </c>
      <c r="Y48" s="109">
        <f t="shared" si="7"/>
        <v>90896</v>
      </c>
      <c r="Z48" s="109">
        <f t="shared" si="7"/>
        <v>5192</v>
      </c>
      <c r="AA48" s="109">
        <f t="shared" si="7"/>
        <v>6486</v>
      </c>
      <c r="AB48" s="109">
        <f t="shared" si="7"/>
        <v>3951</v>
      </c>
      <c r="AC48" s="109">
        <f t="shared" si="7"/>
        <v>10437</v>
      </c>
      <c r="AD48" s="109">
        <f t="shared" si="7"/>
        <v>8864</v>
      </c>
      <c r="AE48" s="109">
        <f t="shared" si="7"/>
        <v>6531</v>
      </c>
      <c r="AF48" s="109">
        <f t="shared" si="7"/>
        <v>15395</v>
      </c>
      <c r="AG48" s="109">
        <f t="shared" si="7"/>
        <v>9</v>
      </c>
      <c r="AH48" s="112" t="s">
        <v>0</v>
      </c>
      <c r="AI48" s="112" t="s">
        <v>0</v>
      </c>
      <c r="AJ48" s="109">
        <f>SUM(AJ7:AJ45)</f>
        <v>11856</v>
      </c>
      <c r="AK48" s="109">
        <f t="shared" ref="AK48:AS48" si="8">SUM(AK7:AK45)</f>
        <v>10458119</v>
      </c>
      <c r="AL48" s="109">
        <f t="shared" si="8"/>
        <v>126</v>
      </c>
      <c r="AM48" s="109">
        <f t="shared" si="8"/>
        <v>153050</v>
      </c>
      <c r="AN48" s="109">
        <f t="shared" si="8"/>
        <v>10109</v>
      </c>
      <c r="AO48" s="109">
        <f t="shared" si="8"/>
        <v>24215</v>
      </c>
      <c r="AP48" s="109">
        <f t="shared" si="8"/>
        <v>37822</v>
      </c>
      <c r="AQ48" s="109">
        <f t="shared" si="8"/>
        <v>99</v>
      </c>
      <c r="AR48" s="109">
        <f t="shared" si="8"/>
        <v>10030</v>
      </c>
      <c r="AS48" s="109">
        <f t="shared" si="8"/>
        <v>3952</v>
      </c>
      <c r="AT48" s="112" t="s">
        <v>0</v>
      </c>
    </row>
    <row r="49" spans="18:46" ht="17.25" customHeight="1">
      <c r="R49" s="5" t="s">
        <v>264</v>
      </c>
      <c r="AH49" s="5" t="s">
        <v>264</v>
      </c>
      <c r="AT49" s="5" t="s">
        <v>264</v>
      </c>
    </row>
  </sheetData>
  <mergeCells count="35">
    <mergeCell ref="I4:K4"/>
    <mergeCell ref="O4:Q4"/>
    <mergeCell ref="C3:Q3"/>
    <mergeCell ref="B3:B5"/>
    <mergeCell ref="R3:R5"/>
    <mergeCell ref="C4:C5"/>
    <mergeCell ref="D4:D5"/>
    <mergeCell ref="E4:E5"/>
    <mergeCell ref="F4:F5"/>
    <mergeCell ref="G4:G5"/>
    <mergeCell ref="H4:H5"/>
    <mergeCell ref="L4:L5"/>
    <mergeCell ref="M4:M5"/>
    <mergeCell ref="AG3:AG5"/>
    <mergeCell ref="S3:S5"/>
    <mergeCell ref="AH3:AH5"/>
    <mergeCell ref="T4:T5"/>
    <mergeCell ref="N4:N5"/>
    <mergeCell ref="T3:Z3"/>
    <mergeCell ref="Z4:Z5"/>
    <mergeCell ref="AA4:AC4"/>
    <mergeCell ref="AD4:AF4"/>
    <mergeCell ref="AA3:AF3"/>
    <mergeCell ref="U4:Y4"/>
    <mergeCell ref="AN3:AS3"/>
    <mergeCell ref="AJ3:AK4"/>
    <mergeCell ref="AL3:AM4"/>
    <mergeCell ref="AI3:AI5"/>
    <mergeCell ref="AT3:AT5"/>
    <mergeCell ref="AP4:AP5"/>
    <mergeCell ref="AN4:AN5"/>
    <mergeCell ref="AO4:AO5"/>
    <mergeCell ref="AQ4:AQ5"/>
    <mergeCell ref="AR4:AR5"/>
    <mergeCell ref="AS4:AS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1" fitToWidth="3" orientation="landscape" r:id="rId1"/>
  <headerFooter alignWithMargins="0"/>
  <colBreaks count="1" manualBreakCount="1">
    <brk id="34" max="4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K16" sqref="K16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270</v>
      </c>
      <c r="C1" s="30"/>
      <c r="D1" s="12"/>
      <c r="E1" s="12"/>
      <c r="F1" s="12"/>
      <c r="G1" s="12"/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69" t="s">
        <v>17</v>
      </c>
      <c r="C3" s="172" t="s">
        <v>90</v>
      </c>
      <c r="D3" s="154"/>
      <c r="E3" s="155"/>
      <c r="F3" s="173" t="s">
        <v>25</v>
      </c>
      <c r="G3" s="173" t="s">
        <v>24</v>
      </c>
      <c r="H3" s="173" t="s">
        <v>23</v>
      </c>
      <c r="I3" s="173" t="s">
        <v>22</v>
      </c>
      <c r="J3" s="173" t="s">
        <v>104</v>
      </c>
      <c r="K3" s="173" t="s">
        <v>112</v>
      </c>
      <c r="L3" s="173" t="s">
        <v>105</v>
      </c>
      <c r="M3" s="173" t="s">
        <v>106</v>
      </c>
      <c r="N3" s="173" t="s">
        <v>107</v>
      </c>
      <c r="O3" s="158" t="s">
        <v>92</v>
      </c>
      <c r="P3" s="151"/>
      <c r="Q3" s="151"/>
      <c r="R3" s="169" t="s">
        <v>17</v>
      </c>
    </row>
    <row r="4" spans="2:21" s="24" customFormat="1" ht="17.25" customHeight="1">
      <c r="B4" s="170"/>
      <c r="C4" s="176" t="s">
        <v>103</v>
      </c>
      <c r="D4" s="147"/>
      <c r="E4" s="177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9" t="s">
        <v>103</v>
      </c>
      <c r="P4" s="147"/>
      <c r="Q4" s="180" t="s">
        <v>4</v>
      </c>
      <c r="R4" s="170"/>
    </row>
    <row r="5" spans="2:21" s="51" customFormat="1" ht="17.25" customHeight="1" thickBot="1">
      <c r="B5" s="171"/>
      <c r="C5" s="48" t="s">
        <v>110</v>
      </c>
      <c r="D5" s="50" t="s">
        <v>111</v>
      </c>
      <c r="E5" s="178"/>
      <c r="F5" s="175"/>
      <c r="G5" s="175"/>
      <c r="H5" s="175"/>
      <c r="I5" s="175"/>
      <c r="J5" s="175"/>
      <c r="K5" s="175"/>
      <c r="L5" s="175"/>
      <c r="M5" s="175"/>
      <c r="N5" s="175"/>
      <c r="O5" s="40" t="s">
        <v>108</v>
      </c>
      <c r="P5" s="50" t="s">
        <v>109</v>
      </c>
      <c r="Q5" s="181"/>
      <c r="R5" s="171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144104</v>
      </c>
      <c r="D6" s="53">
        <v>12236</v>
      </c>
      <c r="E6" s="53">
        <v>156340</v>
      </c>
      <c r="F6" s="53">
        <v>591379931</v>
      </c>
      <c r="G6" s="53">
        <v>187178605</v>
      </c>
      <c r="H6" s="53">
        <v>404201326</v>
      </c>
      <c r="I6" s="53">
        <v>15444444</v>
      </c>
      <c r="J6" s="53">
        <v>830863</v>
      </c>
      <c r="K6" s="53">
        <v>1480</v>
      </c>
      <c r="L6" s="53">
        <v>32895</v>
      </c>
      <c r="M6" s="53">
        <v>33821</v>
      </c>
      <c r="N6" s="53">
        <v>0</v>
      </c>
      <c r="O6" s="53">
        <v>14208212</v>
      </c>
      <c r="P6" s="53">
        <v>337173</v>
      </c>
      <c r="Q6" s="54">
        <v>14545385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23984</v>
      </c>
      <c r="D7" s="56">
        <v>2311</v>
      </c>
      <c r="E7" s="56">
        <v>26295</v>
      </c>
      <c r="F7" s="56">
        <v>77742176</v>
      </c>
      <c r="G7" s="56">
        <v>29870156</v>
      </c>
      <c r="H7" s="56">
        <v>47872020</v>
      </c>
      <c r="I7" s="56">
        <v>1877957</v>
      </c>
      <c r="J7" s="56">
        <v>95585</v>
      </c>
      <c r="K7" s="56">
        <v>125</v>
      </c>
      <c r="L7" s="56">
        <v>3674</v>
      </c>
      <c r="M7" s="56">
        <v>3016</v>
      </c>
      <c r="N7" s="56">
        <v>0</v>
      </c>
      <c r="O7" s="56">
        <v>1727725</v>
      </c>
      <c r="P7" s="56">
        <v>47832</v>
      </c>
      <c r="Q7" s="57">
        <v>1775557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33262</v>
      </c>
      <c r="D8" s="56">
        <v>3198</v>
      </c>
      <c r="E8" s="56">
        <v>36460</v>
      </c>
      <c r="F8" s="56">
        <v>111236749</v>
      </c>
      <c r="G8" s="56">
        <v>41823728</v>
      </c>
      <c r="H8" s="56">
        <v>69413021</v>
      </c>
      <c r="I8" s="56">
        <v>2728345</v>
      </c>
      <c r="J8" s="56">
        <v>148211</v>
      </c>
      <c r="K8" s="56">
        <v>478</v>
      </c>
      <c r="L8" s="56">
        <v>5818</v>
      </c>
      <c r="M8" s="56">
        <v>4533</v>
      </c>
      <c r="N8" s="56">
        <v>0</v>
      </c>
      <c r="O8" s="56">
        <v>2487290</v>
      </c>
      <c r="P8" s="56">
        <v>82015</v>
      </c>
      <c r="Q8" s="57">
        <v>2569305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24761</v>
      </c>
      <c r="D9" s="56">
        <v>909</v>
      </c>
      <c r="E9" s="56">
        <v>25670</v>
      </c>
      <c r="F9" s="56">
        <v>73839876</v>
      </c>
      <c r="G9" s="56">
        <v>28246331</v>
      </c>
      <c r="H9" s="56">
        <v>45593545</v>
      </c>
      <c r="I9" s="56">
        <v>1797145</v>
      </c>
      <c r="J9" s="56">
        <v>86286</v>
      </c>
      <c r="K9" s="56">
        <v>447</v>
      </c>
      <c r="L9" s="56">
        <v>2093</v>
      </c>
      <c r="M9" s="56">
        <v>2096</v>
      </c>
      <c r="N9" s="56">
        <v>0</v>
      </c>
      <c r="O9" s="56">
        <v>1704953</v>
      </c>
      <c r="P9" s="56">
        <v>1270</v>
      </c>
      <c r="Q9" s="57">
        <v>1706223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47319</v>
      </c>
      <c r="D10" s="56">
        <v>4579</v>
      </c>
      <c r="E10" s="56">
        <v>51898</v>
      </c>
      <c r="F10" s="56">
        <v>167850878</v>
      </c>
      <c r="G10" s="56">
        <v>60242560</v>
      </c>
      <c r="H10" s="56">
        <v>107608318</v>
      </c>
      <c r="I10" s="56">
        <v>4223010</v>
      </c>
      <c r="J10" s="56">
        <v>234658</v>
      </c>
      <c r="K10" s="56">
        <v>482</v>
      </c>
      <c r="L10" s="56">
        <v>7692</v>
      </c>
      <c r="M10" s="56">
        <v>6067</v>
      </c>
      <c r="N10" s="56">
        <v>67</v>
      </c>
      <c r="O10" s="56">
        <v>3849215</v>
      </c>
      <c r="P10" s="56">
        <v>124829</v>
      </c>
      <c r="Q10" s="57">
        <v>3974044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20941</v>
      </c>
      <c r="D11" s="56">
        <v>2076</v>
      </c>
      <c r="E11" s="56">
        <v>23017</v>
      </c>
      <c r="F11" s="56">
        <v>68525225</v>
      </c>
      <c r="G11" s="56">
        <v>26181932</v>
      </c>
      <c r="H11" s="56">
        <v>42343293</v>
      </c>
      <c r="I11" s="56">
        <v>1667124</v>
      </c>
      <c r="J11" s="56">
        <v>86509</v>
      </c>
      <c r="K11" s="56">
        <v>158</v>
      </c>
      <c r="L11" s="56">
        <v>3621</v>
      </c>
      <c r="M11" s="56">
        <v>3691</v>
      </c>
      <c r="N11" s="56">
        <v>34</v>
      </c>
      <c r="O11" s="56">
        <v>1521965</v>
      </c>
      <c r="P11" s="56">
        <v>51146</v>
      </c>
      <c r="Q11" s="57">
        <v>1573111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10882</v>
      </c>
      <c r="D12" s="56">
        <v>975</v>
      </c>
      <c r="E12" s="56">
        <v>11857</v>
      </c>
      <c r="F12" s="56">
        <v>32861033</v>
      </c>
      <c r="G12" s="56">
        <v>13288051</v>
      </c>
      <c r="H12" s="56">
        <v>19572982</v>
      </c>
      <c r="I12" s="56">
        <v>772944</v>
      </c>
      <c r="J12" s="56">
        <v>33682</v>
      </c>
      <c r="K12" s="56">
        <v>212</v>
      </c>
      <c r="L12" s="56">
        <v>737</v>
      </c>
      <c r="M12" s="56">
        <v>1535</v>
      </c>
      <c r="N12" s="56">
        <v>0</v>
      </c>
      <c r="O12" s="56">
        <v>720850</v>
      </c>
      <c r="P12" s="56">
        <v>15928</v>
      </c>
      <c r="Q12" s="57">
        <v>736778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8844</v>
      </c>
      <c r="D13" s="56">
        <v>759</v>
      </c>
      <c r="E13" s="56">
        <v>9603</v>
      </c>
      <c r="F13" s="56">
        <v>27503826</v>
      </c>
      <c r="G13" s="56">
        <v>10891476</v>
      </c>
      <c r="H13" s="56">
        <v>16612350</v>
      </c>
      <c r="I13" s="56">
        <v>657413</v>
      </c>
      <c r="J13" s="56">
        <v>29507</v>
      </c>
      <c r="K13" s="56">
        <v>163</v>
      </c>
      <c r="L13" s="56">
        <v>1763</v>
      </c>
      <c r="M13" s="56">
        <v>1332</v>
      </c>
      <c r="N13" s="56">
        <v>0</v>
      </c>
      <c r="O13" s="56">
        <v>614475</v>
      </c>
      <c r="P13" s="56">
        <v>10173</v>
      </c>
      <c r="Q13" s="57">
        <v>624648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48940</v>
      </c>
      <c r="D14" s="56">
        <v>4392</v>
      </c>
      <c r="E14" s="56">
        <v>53332</v>
      </c>
      <c r="F14" s="56">
        <v>216826773</v>
      </c>
      <c r="G14" s="56">
        <v>67158071</v>
      </c>
      <c r="H14" s="56">
        <v>149668702</v>
      </c>
      <c r="I14" s="56">
        <v>5764161</v>
      </c>
      <c r="J14" s="56">
        <v>331945</v>
      </c>
      <c r="K14" s="56">
        <v>425</v>
      </c>
      <c r="L14" s="56">
        <v>13759</v>
      </c>
      <c r="M14" s="56">
        <v>13808</v>
      </c>
      <c r="N14" s="56">
        <v>49</v>
      </c>
      <c r="O14" s="56">
        <v>5260265</v>
      </c>
      <c r="P14" s="56">
        <v>143910</v>
      </c>
      <c r="Q14" s="57">
        <v>5404175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29556</v>
      </c>
      <c r="D15" s="56">
        <v>3410</v>
      </c>
      <c r="E15" s="56">
        <v>32966</v>
      </c>
      <c r="F15" s="56">
        <v>121527917</v>
      </c>
      <c r="G15" s="56">
        <v>41352546</v>
      </c>
      <c r="H15" s="56">
        <v>80175371</v>
      </c>
      <c r="I15" s="56">
        <v>3116401</v>
      </c>
      <c r="J15" s="56">
        <v>184797</v>
      </c>
      <c r="K15" s="56">
        <v>279</v>
      </c>
      <c r="L15" s="56">
        <v>4460</v>
      </c>
      <c r="M15" s="56">
        <v>5059</v>
      </c>
      <c r="N15" s="56">
        <v>6</v>
      </c>
      <c r="O15" s="56">
        <v>2807017</v>
      </c>
      <c r="P15" s="56">
        <v>114783</v>
      </c>
      <c r="Q15" s="57">
        <v>2921800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283</v>
      </c>
      <c r="C16" s="55">
        <v>12776</v>
      </c>
      <c r="D16" s="56">
        <v>1783</v>
      </c>
      <c r="E16" s="56">
        <v>14559</v>
      </c>
      <c r="F16" s="56">
        <v>45517678</v>
      </c>
      <c r="G16" s="56">
        <v>17222473</v>
      </c>
      <c r="H16" s="56">
        <v>28295205</v>
      </c>
      <c r="I16" s="56">
        <v>1097226</v>
      </c>
      <c r="J16" s="56">
        <v>71385</v>
      </c>
      <c r="K16" s="56">
        <v>155</v>
      </c>
      <c r="L16" s="56">
        <v>2421</v>
      </c>
      <c r="M16" s="56">
        <v>1140</v>
      </c>
      <c r="N16" s="56">
        <v>0</v>
      </c>
      <c r="O16" s="56">
        <v>967601</v>
      </c>
      <c r="P16" s="56">
        <v>54524</v>
      </c>
      <c r="Q16" s="57">
        <v>1022125</v>
      </c>
      <c r="R16" s="22" t="s">
        <v>283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10776</v>
      </c>
      <c r="D17" s="56">
        <v>979</v>
      </c>
      <c r="E17" s="56">
        <v>11755</v>
      </c>
      <c r="F17" s="56">
        <v>32813685</v>
      </c>
      <c r="G17" s="56">
        <v>13580623</v>
      </c>
      <c r="H17" s="56">
        <v>19233062</v>
      </c>
      <c r="I17" s="56">
        <v>759460</v>
      </c>
      <c r="J17" s="56">
        <v>36805</v>
      </c>
      <c r="K17" s="56">
        <v>150</v>
      </c>
      <c r="L17" s="56">
        <v>1837</v>
      </c>
      <c r="M17" s="56">
        <v>1577</v>
      </c>
      <c r="N17" s="56">
        <v>186</v>
      </c>
      <c r="O17" s="56">
        <v>703550</v>
      </c>
      <c r="P17" s="56">
        <v>15355</v>
      </c>
      <c r="Q17" s="57">
        <v>718905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1302</v>
      </c>
      <c r="D18" s="56">
        <v>100</v>
      </c>
      <c r="E18" s="56">
        <v>1402</v>
      </c>
      <c r="F18" s="56">
        <v>3565542</v>
      </c>
      <c r="G18" s="56">
        <v>1586304</v>
      </c>
      <c r="H18" s="56">
        <v>1979238</v>
      </c>
      <c r="I18" s="56">
        <v>79044</v>
      </c>
      <c r="J18" s="56">
        <v>3126</v>
      </c>
      <c r="K18" s="56">
        <v>9</v>
      </c>
      <c r="L18" s="56">
        <v>2</v>
      </c>
      <c r="M18" s="56">
        <v>0</v>
      </c>
      <c r="N18" s="56">
        <v>0</v>
      </c>
      <c r="O18" s="56">
        <v>75707</v>
      </c>
      <c r="P18" s="56">
        <v>200</v>
      </c>
      <c r="Q18" s="57">
        <v>75907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7340</v>
      </c>
      <c r="D19" s="56">
        <v>757</v>
      </c>
      <c r="E19" s="56">
        <v>8097</v>
      </c>
      <c r="F19" s="56">
        <v>25553258</v>
      </c>
      <c r="G19" s="56">
        <v>9549324</v>
      </c>
      <c r="H19" s="56">
        <v>16003934</v>
      </c>
      <c r="I19" s="56">
        <v>629303</v>
      </c>
      <c r="J19" s="56">
        <v>35993</v>
      </c>
      <c r="K19" s="56">
        <v>65</v>
      </c>
      <c r="L19" s="56">
        <v>1278</v>
      </c>
      <c r="M19" s="56">
        <v>1084</v>
      </c>
      <c r="N19" s="56">
        <v>0</v>
      </c>
      <c r="O19" s="56">
        <v>572664</v>
      </c>
      <c r="P19" s="56">
        <v>18219</v>
      </c>
      <c r="Q19" s="57">
        <v>590883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8713</v>
      </c>
      <c r="D20" s="56">
        <v>954</v>
      </c>
      <c r="E20" s="56">
        <v>9667</v>
      </c>
      <c r="F20" s="56">
        <v>30141348</v>
      </c>
      <c r="G20" s="56">
        <v>11362456</v>
      </c>
      <c r="H20" s="56">
        <v>18778892</v>
      </c>
      <c r="I20" s="56">
        <v>742402</v>
      </c>
      <c r="J20" s="56">
        <v>45430</v>
      </c>
      <c r="K20" s="56">
        <v>70</v>
      </c>
      <c r="L20" s="56">
        <v>1254</v>
      </c>
      <c r="M20" s="56">
        <v>1092</v>
      </c>
      <c r="N20" s="56">
        <v>0</v>
      </c>
      <c r="O20" s="56">
        <v>664746</v>
      </c>
      <c r="P20" s="56">
        <v>29810</v>
      </c>
      <c r="Q20" s="57">
        <v>694556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10658</v>
      </c>
      <c r="D21" s="56">
        <v>1205</v>
      </c>
      <c r="E21" s="56">
        <v>11863</v>
      </c>
      <c r="F21" s="56">
        <v>39601707</v>
      </c>
      <c r="G21" s="56">
        <v>14152554</v>
      </c>
      <c r="H21" s="56">
        <v>25449153</v>
      </c>
      <c r="I21" s="56">
        <v>976006</v>
      </c>
      <c r="J21" s="56">
        <v>61008</v>
      </c>
      <c r="K21" s="56">
        <v>70</v>
      </c>
      <c r="L21" s="56">
        <v>1459</v>
      </c>
      <c r="M21" s="56">
        <v>1525</v>
      </c>
      <c r="N21" s="56">
        <v>0</v>
      </c>
      <c r="O21" s="56">
        <v>877071</v>
      </c>
      <c r="P21" s="56">
        <v>34873</v>
      </c>
      <c r="Q21" s="57">
        <v>911944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2879</v>
      </c>
      <c r="D22" s="56">
        <v>234</v>
      </c>
      <c r="E22" s="56">
        <v>3113</v>
      </c>
      <c r="F22" s="56">
        <v>8338877</v>
      </c>
      <c r="G22" s="56">
        <v>3402835</v>
      </c>
      <c r="H22" s="56">
        <v>4936042</v>
      </c>
      <c r="I22" s="56">
        <v>196289</v>
      </c>
      <c r="J22" s="56">
        <v>9433</v>
      </c>
      <c r="K22" s="56">
        <v>17</v>
      </c>
      <c r="L22" s="56">
        <v>122</v>
      </c>
      <c r="M22" s="56">
        <v>140</v>
      </c>
      <c r="N22" s="56">
        <v>0</v>
      </c>
      <c r="O22" s="56">
        <v>181392</v>
      </c>
      <c r="P22" s="56">
        <v>5185</v>
      </c>
      <c r="Q22" s="57">
        <v>186577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3099</v>
      </c>
      <c r="D23" s="56">
        <v>347</v>
      </c>
      <c r="E23" s="56">
        <v>3446</v>
      </c>
      <c r="F23" s="56">
        <v>10865076</v>
      </c>
      <c r="G23" s="56">
        <v>3953627</v>
      </c>
      <c r="H23" s="56">
        <v>6911449</v>
      </c>
      <c r="I23" s="56">
        <v>262189</v>
      </c>
      <c r="J23" s="56">
        <v>17098</v>
      </c>
      <c r="K23" s="56">
        <v>65</v>
      </c>
      <c r="L23" s="56">
        <v>648</v>
      </c>
      <c r="M23" s="56">
        <v>584</v>
      </c>
      <c r="N23" s="56">
        <v>0</v>
      </c>
      <c r="O23" s="56">
        <v>233984</v>
      </c>
      <c r="P23" s="56">
        <v>9810</v>
      </c>
      <c r="Q23" s="57">
        <v>243794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2557</v>
      </c>
      <c r="D24" s="56">
        <v>273</v>
      </c>
      <c r="E24" s="56">
        <v>2830</v>
      </c>
      <c r="F24" s="56">
        <v>8213623</v>
      </c>
      <c r="G24" s="56">
        <v>3183350</v>
      </c>
      <c r="H24" s="56">
        <v>5030273</v>
      </c>
      <c r="I24" s="56">
        <v>198162</v>
      </c>
      <c r="J24" s="56">
        <v>10042</v>
      </c>
      <c r="K24" s="56">
        <v>24</v>
      </c>
      <c r="L24" s="56">
        <v>524</v>
      </c>
      <c r="M24" s="56">
        <v>461</v>
      </c>
      <c r="N24" s="56">
        <v>0</v>
      </c>
      <c r="O24" s="56">
        <v>181055</v>
      </c>
      <c r="P24" s="56">
        <v>6056</v>
      </c>
      <c r="Q24" s="57">
        <v>187111</v>
      </c>
      <c r="R24" s="22" t="s">
        <v>51</v>
      </c>
      <c r="S24" s="31"/>
      <c r="T24" s="6">
        <f t="shared" si="0"/>
        <v>0</v>
      </c>
      <c r="U24" s="6">
        <f t="shared" si="1"/>
        <v>0</v>
      </c>
    </row>
    <row r="25" spans="2:21" s="6" customFormat="1" ht="17.25" customHeight="1">
      <c r="B25" s="22" t="s">
        <v>52</v>
      </c>
      <c r="C25" s="55">
        <v>11905</v>
      </c>
      <c r="D25" s="56">
        <v>1202</v>
      </c>
      <c r="E25" s="56">
        <v>13107</v>
      </c>
      <c r="F25" s="56">
        <v>40772751</v>
      </c>
      <c r="G25" s="56">
        <v>15180181</v>
      </c>
      <c r="H25" s="56">
        <v>25592570</v>
      </c>
      <c r="I25" s="56">
        <v>988787</v>
      </c>
      <c r="J25" s="56">
        <v>55243</v>
      </c>
      <c r="K25" s="56">
        <v>230</v>
      </c>
      <c r="L25" s="56">
        <v>1908</v>
      </c>
      <c r="M25" s="56">
        <v>1659</v>
      </c>
      <c r="N25" s="56">
        <v>0</v>
      </c>
      <c r="O25" s="56">
        <v>897900</v>
      </c>
      <c r="P25" s="56">
        <v>31847</v>
      </c>
      <c r="Q25" s="57">
        <v>929747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485</v>
      </c>
      <c r="D26" s="56">
        <v>26</v>
      </c>
      <c r="E26" s="56">
        <v>511</v>
      </c>
      <c r="F26" s="56">
        <v>1309064</v>
      </c>
      <c r="G26" s="56">
        <v>571428</v>
      </c>
      <c r="H26" s="56">
        <v>737636</v>
      </c>
      <c r="I26" s="56">
        <v>29432</v>
      </c>
      <c r="J26" s="56">
        <v>1108</v>
      </c>
      <c r="K26" s="56">
        <v>2</v>
      </c>
      <c r="L26" s="56">
        <v>27</v>
      </c>
      <c r="M26" s="56">
        <v>32</v>
      </c>
      <c r="N26" s="56">
        <v>0</v>
      </c>
      <c r="O26" s="56">
        <v>28104</v>
      </c>
      <c r="P26" s="56">
        <v>159</v>
      </c>
      <c r="Q26" s="57">
        <v>28263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462</v>
      </c>
      <c r="D27" s="56">
        <v>40</v>
      </c>
      <c r="E27" s="56">
        <v>502</v>
      </c>
      <c r="F27" s="56">
        <v>1154914</v>
      </c>
      <c r="G27" s="56">
        <v>562106</v>
      </c>
      <c r="H27" s="56">
        <v>592808</v>
      </c>
      <c r="I27" s="56">
        <v>23235</v>
      </c>
      <c r="J27" s="56">
        <v>1071</v>
      </c>
      <c r="K27" s="56">
        <v>2</v>
      </c>
      <c r="L27" s="56">
        <v>16</v>
      </c>
      <c r="M27" s="56">
        <v>5</v>
      </c>
      <c r="N27" s="56">
        <v>0</v>
      </c>
      <c r="O27" s="56">
        <v>21806</v>
      </c>
      <c r="P27" s="56">
        <v>335</v>
      </c>
      <c r="Q27" s="57">
        <v>22141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2367</v>
      </c>
      <c r="D28" s="56">
        <v>228</v>
      </c>
      <c r="E28" s="56">
        <v>2595</v>
      </c>
      <c r="F28" s="56">
        <v>7476168</v>
      </c>
      <c r="G28" s="56">
        <v>2978071</v>
      </c>
      <c r="H28" s="56">
        <v>4498097</v>
      </c>
      <c r="I28" s="56">
        <v>176466</v>
      </c>
      <c r="J28" s="56">
        <v>8383</v>
      </c>
      <c r="K28" s="56">
        <v>58</v>
      </c>
      <c r="L28" s="56">
        <v>376</v>
      </c>
      <c r="M28" s="56">
        <v>452</v>
      </c>
      <c r="N28" s="56">
        <v>0</v>
      </c>
      <c r="O28" s="56">
        <v>162283</v>
      </c>
      <c r="P28" s="56">
        <v>4914</v>
      </c>
      <c r="Q28" s="57">
        <v>167197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2004</v>
      </c>
      <c r="D29" s="56">
        <v>175</v>
      </c>
      <c r="E29" s="56">
        <v>2179</v>
      </c>
      <c r="F29" s="56">
        <v>6306883</v>
      </c>
      <c r="G29" s="56">
        <v>2510430</v>
      </c>
      <c r="H29" s="56">
        <v>3796453</v>
      </c>
      <c r="I29" s="56">
        <v>150476</v>
      </c>
      <c r="J29" s="56">
        <v>6589</v>
      </c>
      <c r="K29" s="56">
        <v>6</v>
      </c>
      <c r="L29" s="56">
        <v>384</v>
      </c>
      <c r="M29" s="56">
        <v>157</v>
      </c>
      <c r="N29" s="56">
        <v>0</v>
      </c>
      <c r="O29" s="56">
        <v>140769</v>
      </c>
      <c r="P29" s="56">
        <v>2571</v>
      </c>
      <c r="Q29" s="57">
        <v>143340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8308</v>
      </c>
      <c r="D30" s="56">
        <v>878</v>
      </c>
      <c r="E30" s="56">
        <v>9186</v>
      </c>
      <c r="F30" s="56">
        <v>28265265</v>
      </c>
      <c r="G30" s="56">
        <v>10915664</v>
      </c>
      <c r="H30" s="56">
        <v>17349601</v>
      </c>
      <c r="I30" s="56">
        <v>683808</v>
      </c>
      <c r="J30" s="56">
        <v>40131</v>
      </c>
      <c r="K30" s="56">
        <v>85</v>
      </c>
      <c r="L30" s="56">
        <v>1021</v>
      </c>
      <c r="M30" s="56">
        <v>1279</v>
      </c>
      <c r="N30" s="56">
        <v>0</v>
      </c>
      <c r="O30" s="56">
        <v>619334</v>
      </c>
      <c r="P30" s="56">
        <v>21958</v>
      </c>
      <c r="Q30" s="57">
        <v>641292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9416</v>
      </c>
      <c r="D31" s="56">
        <v>1180</v>
      </c>
      <c r="E31" s="56">
        <v>10596</v>
      </c>
      <c r="F31" s="56">
        <v>37582960</v>
      </c>
      <c r="G31" s="56">
        <v>12834249</v>
      </c>
      <c r="H31" s="56">
        <v>24748711</v>
      </c>
      <c r="I31" s="56">
        <v>967036</v>
      </c>
      <c r="J31" s="56">
        <v>63432</v>
      </c>
      <c r="K31" s="56">
        <v>110</v>
      </c>
      <c r="L31" s="56">
        <v>1245</v>
      </c>
      <c r="M31" s="56">
        <v>1203</v>
      </c>
      <c r="N31" s="56">
        <v>53</v>
      </c>
      <c r="O31" s="56">
        <v>856944</v>
      </c>
      <c r="P31" s="56">
        <v>44049</v>
      </c>
      <c r="Q31" s="57">
        <v>900993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12574</v>
      </c>
      <c r="D32" s="56">
        <v>1671</v>
      </c>
      <c r="E32" s="56">
        <v>14245</v>
      </c>
      <c r="F32" s="56">
        <v>54589477</v>
      </c>
      <c r="G32" s="56">
        <v>18255045</v>
      </c>
      <c r="H32" s="56">
        <v>36334432</v>
      </c>
      <c r="I32" s="56">
        <v>1419681</v>
      </c>
      <c r="J32" s="56">
        <v>94436</v>
      </c>
      <c r="K32" s="56">
        <v>73</v>
      </c>
      <c r="L32" s="56">
        <v>3649</v>
      </c>
      <c r="M32" s="56">
        <v>3198</v>
      </c>
      <c r="N32" s="56">
        <v>0</v>
      </c>
      <c r="O32" s="56">
        <v>1263571</v>
      </c>
      <c r="P32" s="56">
        <v>54754</v>
      </c>
      <c r="Q32" s="57">
        <v>1318325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6986</v>
      </c>
      <c r="D33" s="56">
        <v>585</v>
      </c>
      <c r="E33" s="56">
        <v>7571</v>
      </c>
      <c r="F33" s="56">
        <v>26773431</v>
      </c>
      <c r="G33" s="56">
        <v>9103325</v>
      </c>
      <c r="H33" s="56">
        <v>17670106</v>
      </c>
      <c r="I33" s="56">
        <v>676844</v>
      </c>
      <c r="J33" s="56">
        <v>35680</v>
      </c>
      <c r="K33" s="56">
        <v>62</v>
      </c>
      <c r="L33" s="56">
        <v>2103</v>
      </c>
      <c r="M33" s="56">
        <v>2398</v>
      </c>
      <c r="N33" s="56">
        <v>0</v>
      </c>
      <c r="O33" s="56">
        <v>623748</v>
      </c>
      <c r="P33" s="56">
        <v>12853</v>
      </c>
      <c r="Q33" s="57">
        <v>636601</v>
      </c>
      <c r="R33" s="22" t="s">
        <v>60</v>
      </c>
      <c r="S33" s="31"/>
      <c r="T33" s="6">
        <f t="shared" si="0"/>
        <v>0</v>
      </c>
      <c r="U33" s="6">
        <f t="shared" si="1"/>
        <v>0</v>
      </c>
    </row>
    <row r="34" spans="2:21" s="6" customFormat="1" ht="17.25" customHeight="1">
      <c r="B34" s="22" t="s">
        <v>61</v>
      </c>
      <c r="C34" s="55">
        <v>2412</v>
      </c>
      <c r="D34" s="56">
        <v>219</v>
      </c>
      <c r="E34" s="56">
        <v>2631</v>
      </c>
      <c r="F34" s="56">
        <v>7889028</v>
      </c>
      <c r="G34" s="56">
        <v>2950008</v>
      </c>
      <c r="H34" s="56">
        <v>4939020</v>
      </c>
      <c r="I34" s="56">
        <v>176939</v>
      </c>
      <c r="J34" s="56">
        <v>8016</v>
      </c>
      <c r="K34" s="56">
        <v>38</v>
      </c>
      <c r="L34" s="56">
        <v>307</v>
      </c>
      <c r="M34" s="56">
        <v>572</v>
      </c>
      <c r="N34" s="56">
        <v>0</v>
      </c>
      <c r="O34" s="56">
        <v>166396</v>
      </c>
      <c r="P34" s="56">
        <v>1610</v>
      </c>
      <c r="Q34" s="57">
        <v>168006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6406</v>
      </c>
      <c r="D35" s="56">
        <v>615</v>
      </c>
      <c r="E35" s="56">
        <v>7021</v>
      </c>
      <c r="F35" s="56">
        <v>19842370</v>
      </c>
      <c r="G35" s="56">
        <v>8093273</v>
      </c>
      <c r="H35" s="56">
        <v>11749097</v>
      </c>
      <c r="I35" s="56">
        <v>465737</v>
      </c>
      <c r="J35" s="56">
        <v>22836</v>
      </c>
      <c r="K35" s="56">
        <v>202</v>
      </c>
      <c r="L35" s="56">
        <v>432</v>
      </c>
      <c r="M35" s="56">
        <v>527</v>
      </c>
      <c r="N35" s="56">
        <v>0</v>
      </c>
      <c r="O35" s="56">
        <v>428023</v>
      </c>
      <c r="P35" s="56">
        <v>13717</v>
      </c>
      <c r="Q35" s="57">
        <v>441740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1907</v>
      </c>
      <c r="D36" s="56">
        <v>143</v>
      </c>
      <c r="E36" s="56">
        <v>2050</v>
      </c>
      <c r="F36" s="56">
        <v>5683927</v>
      </c>
      <c r="G36" s="56">
        <v>2322676</v>
      </c>
      <c r="H36" s="56">
        <v>3361251</v>
      </c>
      <c r="I36" s="56">
        <v>132855</v>
      </c>
      <c r="J36" s="56">
        <v>5025</v>
      </c>
      <c r="K36" s="56">
        <v>17</v>
      </c>
      <c r="L36" s="56">
        <v>212</v>
      </c>
      <c r="M36" s="56">
        <v>28</v>
      </c>
      <c r="N36" s="56">
        <v>0</v>
      </c>
      <c r="O36" s="56">
        <v>126350</v>
      </c>
      <c r="P36" s="56">
        <v>1223</v>
      </c>
      <c r="Q36" s="57">
        <v>127573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245</v>
      </c>
      <c r="D37" s="56">
        <v>17</v>
      </c>
      <c r="E37" s="56">
        <v>262</v>
      </c>
      <c r="F37" s="56">
        <v>679547</v>
      </c>
      <c r="G37" s="56">
        <v>301783</v>
      </c>
      <c r="H37" s="56">
        <v>377764</v>
      </c>
      <c r="I37" s="56">
        <v>14925</v>
      </c>
      <c r="J37" s="56">
        <v>760</v>
      </c>
      <c r="K37" s="56">
        <v>0</v>
      </c>
      <c r="L37" s="56">
        <v>4</v>
      </c>
      <c r="M37" s="56">
        <v>81</v>
      </c>
      <c r="N37" s="56">
        <v>0</v>
      </c>
      <c r="O37" s="56">
        <v>13894</v>
      </c>
      <c r="P37" s="56">
        <v>186</v>
      </c>
      <c r="Q37" s="57">
        <v>14080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458</v>
      </c>
      <c r="D38" s="56">
        <v>25</v>
      </c>
      <c r="E38" s="56">
        <v>483</v>
      </c>
      <c r="F38" s="56">
        <v>1202627</v>
      </c>
      <c r="G38" s="56">
        <v>543023</v>
      </c>
      <c r="H38" s="56">
        <v>659604</v>
      </c>
      <c r="I38" s="56">
        <v>26364</v>
      </c>
      <c r="J38" s="56">
        <v>901</v>
      </c>
      <c r="K38" s="56">
        <v>18</v>
      </c>
      <c r="L38" s="56">
        <v>16</v>
      </c>
      <c r="M38" s="56">
        <v>1</v>
      </c>
      <c r="N38" s="56">
        <v>0</v>
      </c>
      <c r="O38" s="56">
        <v>25226</v>
      </c>
      <c r="P38" s="56">
        <v>202</v>
      </c>
      <c r="Q38" s="57">
        <v>25428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151</v>
      </c>
      <c r="D39" s="56">
        <v>6</v>
      </c>
      <c r="E39" s="56">
        <v>157</v>
      </c>
      <c r="F39" s="56">
        <v>420625</v>
      </c>
      <c r="G39" s="56">
        <v>167147</v>
      </c>
      <c r="H39" s="56">
        <v>253478</v>
      </c>
      <c r="I39" s="56">
        <v>10128</v>
      </c>
      <c r="J39" s="56">
        <v>264</v>
      </c>
      <c r="K39" s="56">
        <v>7</v>
      </c>
      <c r="L39" s="56">
        <v>0</v>
      </c>
      <c r="M39" s="56">
        <v>0</v>
      </c>
      <c r="N39" s="56">
        <v>0</v>
      </c>
      <c r="O39" s="56">
        <v>9846</v>
      </c>
      <c r="P39" s="56">
        <v>11</v>
      </c>
      <c r="Q39" s="57">
        <v>9857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1090</v>
      </c>
      <c r="D40" s="56">
        <v>66</v>
      </c>
      <c r="E40" s="56">
        <v>1156</v>
      </c>
      <c r="F40" s="56">
        <v>3407712</v>
      </c>
      <c r="G40" s="56">
        <v>1322808</v>
      </c>
      <c r="H40" s="56">
        <v>2084904</v>
      </c>
      <c r="I40" s="56">
        <v>83159</v>
      </c>
      <c r="J40" s="56">
        <v>2590</v>
      </c>
      <c r="K40" s="56">
        <v>22</v>
      </c>
      <c r="L40" s="56">
        <v>23</v>
      </c>
      <c r="M40" s="56">
        <v>0</v>
      </c>
      <c r="N40" s="56">
        <v>0</v>
      </c>
      <c r="O40" s="56">
        <v>79773</v>
      </c>
      <c r="P40" s="56">
        <v>751</v>
      </c>
      <c r="Q40" s="57">
        <v>80524</v>
      </c>
      <c r="R40" s="22" t="s">
        <v>67</v>
      </c>
      <c r="S40" s="31"/>
      <c r="T40" s="6">
        <f t="shared" si="0"/>
        <v>0</v>
      </c>
      <c r="U40" s="6">
        <f t="shared" si="1"/>
        <v>0</v>
      </c>
    </row>
    <row r="41" spans="2:21" s="6" customFormat="1" ht="17.25" customHeight="1">
      <c r="B41" s="22" t="s">
        <v>68</v>
      </c>
      <c r="C41" s="55">
        <v>323</v>
      </c>
      <c r="D41" s="56">
        <v>18</v>
      </c>
      <c r="E41" s="56">
        <v>341</v>
      </c>
      <c r="F41" s="56">
        <v>870174</v>
      </c>
      <c r="G41" s="56">
        <v>368690</v>
      </c>
      <c r="H41" s="56">
        <v>501484</v>
      </c>
      <c r="I41" s="56">
        <v>19964</v>
      </c>
      <c r="J41" s="56">
        <v>592</v>
      </c>
      <c r="K41" s="56">
        <v>0</v>
      </c>
      <c r="L41" s="56">
        <v>20</v>
      </c>
      <c r="M41" s="56">
        <v>13</v>
      </c>
      <c r="N41" s="56">
        <v>0</v>
      </c>
      <c r="O41" s="56">
        <v>19177</v>
      </c>
      <c r="P41" s="56">
        <v>162</v>
      </c>
      <c r="Q41" s="57">
        <v>19339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198</v>
      </c>
      <c r="D42" s="56">
        <v>14</v>
      </c>
      <c r="E42" s="56">
        <v>212</v>
      </c>
      <c r="F42" s="56">
        <v>605114</v>
      </c>
      <c r="G42" s="56">
        <v>229551</v>
      </c>
      <c r="H42" s="56">
        <v>375563</v>
      </c>
      <c r="I42" s="56">
        <v>15014</v>
      </c>
      <c r="J42" s="56">
        <v>465</v>
      </c>
      <c r="K42" s="56">
        <v>0</v>
      </c>
      <c r="L42" s="56">
        <v>2</v>
      </c>
      <c r="M42" s="56">
        <v>0</v>
      </c>
      <c r="N42" s="56">
        <v>0</v>
      </c>
      <c r="O42" s="56">
        <v>14526</v>
      </c>
      <c r="P42" s="56">
        <v>21</v>
      </c>
      <c r="Q42" s="57">
        <v>14547</v>
      </c>
      <c r="R42" s="22" t="s">
        <v>69</v>
      </c>
      <c r="S42" s="31"/>
      <c r="T42" s="6">
        <f t="shared" si="0"/>
        <v>0</v>
      </c>
      <c r="U42" s="6">
        <f t="shared" si="1"/>
        <v>0</v>
      </c>
    </row>
    <row r="43" spans="2:21" s="6" customFormat="1" ht="17.25" customHeight="1">
      <c r="B43" s="22" t="s">
        <v>70</v>
      </c>
      <c r="C43" s="55">
        <v>437</v>
      </c>
      <c r="D43" s="56">
        <v>30</v>
      </c>
      <c r="E43" s="56">
        <v>467</v>
      </c>
      <c r="F43" s="56">
        <v>1207495</v>
      </c>
      <c r="G43" s="56">
        <v>517069</v>
      </c>
      <c r="H43" s="56">
        <v>690426</v>
      </c>
      <c r="I43" s="56">
        <v>27567</v>
      </c>
      <c r="J43" s="56">
        <v>1272</v>
      </c>
      <c r="K43" s="56">
        <v>2</v>
      </c>
      <c r="L43" s="56">
        <v>3</v>
      </c>
      <c r="M43" s="56">
        <v>0</v>
      </c>
      <c r="N43" s="56">
        <v>0</v>
      </c>
      <c r="O43" s="56">
        <v>26090</v>
      </c>
      <c r="P43" s="56">
        <v>200</v>
      </c>
      <c r="Q43" s="57">
        <v>26290</v>
      </c>
      <c r="R43" s="22" t="s">
        <v>70</v>
      </c>
      <c r="S43" s="31"/>
      <c r="T43" s="6">
        <f t="shared" si="0"/>
        <v>0</v>
      </c>
      <c r="U43" s="6">
        <f t="shared" si="1"/>
        <v>0</v>
      </c>
    </row>
    <row r="44" spans="2:21" s="6" customFormat="1" ht="17.25" customHeight="1" thickBot="1">
      <c r="B44" s="23" t="s">
        <v>71</v>
      </c>
      <c r="C44" s="58">
        <v>513</v>
      </c>
      <c r="D44" s="59">
        <v>48</v>
      </c>
      <c r="E44" s="59">
        <v>561</v>
      </c>
      <c r="F44" s="59">
        <v>1348148</v>
      </c>
      <c r="G44" s="59">
        <v>620285</v>
      </c>
      <c r="H44" s="59">
        <v>727863</v>
      </c>
      <c r="I44" s="59">
        <v>28290</v>
      </c>
      <c r="J44" s="59">
        <v>1232</v>
      </c>
      <c r="K44" s="59">
        <v>0</v>
      </c>
      <c r="L44" s="59">
        <v>177</v>
      </c>
      <c r="M44" s="59">
        <v>200</v>
      </c>
      <c r="N44" s="59">
        <v>0</v>
      </c>
      <c r="O44" s="59">
        <v>26545</v>
      </c>
      <c r="P44" s="59">
        <v>136</v>
      </c>
      <c r="Q44" s="60">
        <v>26681</v>
      </c>
      <c r="R44" s="23" t="s">
        <v>71</v>
      </c>
      <c r="S44" s="31"/>
      <c r="T44" s="6">
        <f t="shared" si="0"/>
        <v>0</v>
      </c>
      <c r="U44" s="6">
        <f t="shared" si="1"/>
        <v>0</v>
      </c>
    </row>
    <row r="45" spans="2:21" s="6" customFormat="1" ht="17.25" customHeight="1" thickBot="1">
      <c r="B45" s="107" t="s">
        <v>101</v>
      </c>
      <c r="C45" s="108">
        <v>416145</v>
      </c>
      <c r="D45" s="109">
        <v>37607</v>
      </c>
      <c r="E45" s="109">
        <v>453752</v>
      </c>
      <c r="F45" s="109">
        <v>1567625747</v>
      </c>
      <c r="G45" s="109">
        <v>537036552</v>
      </c>
      <c r="H45" s="109">
        <v>1030589195</v>
      </c>
      <c r="I45" s="109">
        <v>39905630</v>
      </c>
      <c r="J45" s="109">
        <v>2170233</v>
      </c>
      <c r="K45" s="109">
        <v>4554</v>
      </c>
      <c r="L45" s="109">
        <v>80770</v>
      </c>
      <c r="M45" s="109">
        <v>77675</v>
      </c>
      <c r="N45" s="109">
        <v>342</v>
      </c>
      <c r="O45" s="109">
        <v>36573118</v>
      </c>
      <c r="P45" s="109">
        <v>998938</v>
      </c>
      <c r="Q45" s="111">
        <v>37572056</v>
      </c>
      <c r="R45" s="107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2" t="s">
        <v>102</v>
      </c>
      <c r="C46" s="108">
        <v>105195</v>
      </c>
      <c r="D46" s="109">
        <v>11056</v>
      </c>
      <c r="E46" s="109">
        <v>116251</v>
      </c>
      <c r="F46" s="109">
        <v>373667111</v>
      </c>
      <c r="G46" s="109">
        <v>137537262</v>
      </c>
      <c r="H46" s="109">
        <v>236129849</v>
      </c>
      <c r="I46" s="109">
        <v>9200102</v>
      </c>
      <c r="J46" s="109">
        <v>532156</v>
      </c>
      <c r="K46" s="109">
        <v>1254</v>
      </c>
      <c r="L46" s="109">
        <v>17212</v>
      </c>
      <c r="M46" s="109">
        <v>16691</v>
      </c>
      <c r="N46" s="109">
        <v>53</v>
      </c>
      <c r="O46" s="109">
        <v>8336924</v>
      </c>
      <c r="P46" s="109">
        <v>295812</v>
      </c>
      <c r="Q46" s="111">
        <v>8632736</v>
      </c>
      <c r="R46" s="112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2" t="s">
        <v>0</v>
      </c>
      <c r="C47" s="108">
        <v>521340</v>
      </c>
      <c r="D47" s="109">
        <v>48663</v>
      </c>
      <c r="E47" s="109">
        <v>570003</v>
      </c>
      <c r="F47" s="109">
        <v>1941292858</v>
      </c>
      <c r="G47" s="109">
        <v>674573814</v>
      </c>
      <c r="H47" s="109">
        <v>1266719044</v>
      </c>
      <c r="I47" s="109">
        <v>49105732</v>
      </c>
      <c r="J47" s="109">
        <v>2702389</v>
      </c>
      <c r="K47" s="109">
        <v>5808</v>
      </c>
      <c r="L47" s="109">
        <v>97982</v>
      </c>
      <c r="M47" s="109">
        <v>94366</v>
      </c>
      <c r="N47" s="109">
        <v>395</v>
      </c>
      <c r="O47" s="109">
        <v>44910042</v>
      </c>
      <c r="P47" s="109">
        <v>1294750</v>
      </c>
      <c r="Q47" s="111">
        <v>46204792</v>
      </c>
      <c r="R47" s="112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B48" s="13" t="s">
        <v>182</v>
      </c>
      <c r="R48" s="5" t="s">
        <v>264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E16" sqref="E16"/>
    </sheetView>
  </sheetViews>
  <sheetFormatPr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3" customFormat="1" ht="17.25" customHeight="1">
      <c r="B1" s="17" t="s">
        <v>271</v>
      </c>
      <c r="C1" s="30"/>
      <c r="D1" s="12"/>
      <c r="E1" s="12"/>
      <c r="F1" s="12"/>
      <c r="G1" s="12"/>
      <c r="H1" s="30"/>
      <c r="I1" s="12"/>
      <c r="J1" s="12"/>
      <c r="K1" s="12"/>
      <c r="L1" s="12"/>
      <c r="M1" s="12"/>
      <c r="O1" s="32"/>
    </row>
    <row r="2" spans="2:16" s="13" customFormat="1" ht="17.25" customHeight="1" thickBot="1">
      <c r="B2" s="32"/>
      <c r="N2" s="15"/>
      <c r="O2" s="8" t="s">
        <v>21</v>
      </c>
    </row>
    <row r="3" spans="2:16" s="24" customFormat="1" ht="17.25" customHeight="1">
      <c r="B3" s="185" t="s">
        <v>17</v>
      </c>
      <c r="C3" s="236" t="s">
        <v>183</v>
      </c>
      <c r="D3" s="237"/>
      <c r="E3" s="237"/>
      <c r="F3" s="237"/>
      <c r="G3" s="237"/>
      <c r="H3" s="237"/>
      <c r="I3" s="237" t="s">
        <v>187</v>
      </c>
      <c r="J3" s="237"/>
      <c r="K3" s="237"/>
      <c r="L3" s="237"/>
      <c r="M3" s="237"/>
      <c r="N3" s="238"/>
      <c r="O3" s="227" t="s">
        <v>17</v>
      </c>
    </row>
    <row r="4" spans="2:16" s="24" customFormat="1" ht="17.25" customHeight="1">
      <c r="B4" s="234"/>
      <c r="C4" s="230" t="s">
        <v>188</v>
      </c>
      <c r="D4" s="232" t="s">
        <v>165</v>
      </c>
      <c r="E4" s="98"/>
      <c r="F4" s="232" t="s">
        <v>185</v>
      </c>
      <c r="G4" s="100"/>
      <c r="H4" s="101"/>
      <c r="I4" s="198" t="s">
        <v>188</v>
      </c>
      <c r="J4" s="232" t="s">
        <v>165</v>
      </c>
      <c r="K4" s="98"/>
      <c r="L4" s="232" t="s">
        <v>185</v>
      </c>
      <c r="M4" s="102"/>
      <c r="N4" s="103"/>
      <c r="O4" s="228"/>
    </row>
    <row r="5" spans="2:16" s="51" customFormat="1" ht="17.25" customHeight="1" thickBot="1">
      <c r="B5" s="235"/>
      <c r="C5" s="231"/>
      <c r="D5" s="233"/>
      <c r="E5" s="99" t="s">
        <v>184</v>
      </c>
      <c r="F5" s="233"/>
      <c r="G5" s="105" t="s">
        <v>114</v>
      </c>
      <c r="H5" s="105" t="s">
        <v>186</v>
      </c>
      <c r="I5" s="197"/>
      <c r="J5" s="233"/>
      <c r="K5" s="99" t="s">
        <v>184</v>
      </c>
      <c r="L5" s="233"/>
      <c r="M5" s="105" t="s">
        <v>114</v>
      </c>
      <c r="N5" s="106" t="s">
        <v>186</v>
      </c>
      <c r="O5" s="229"/>
    </row>
    <row r="6" spans="2:16" s="6" customFormat="1" ht="17.25" customHeight="1">
      <c r="B6" s="21" t="s">
        <v>34</v>
      </c>
      <c r="C6" s="52">
        <v>24480</v>
      </c>
      <c r="D6" s="53">
        <v>104268</v>
      </c>
      <c r="E6" s="53">
        <v>3863</v>
      </c>
      <c r="F6" s="53">
        <v>15885164</v>
      </c>
      <c r="G6" s="53">
        <v>15524119</v>
      </c>
      <c r="H6" s="53">
        <v>361045</v>
      </c>
      <c r="I6" s="53">
        <v>8</v>
      </c>
      <c r="J6" s="53">
        <v>32892</v>
      </c>
      <c r="K6" s="53">
        <v>5145</v>
      </c>
      <c r="L6" s="53">
        <v>1344342</v>
      </c>
      <c r="M6" s="53">
        <v>1249263</v>
      </c>
      <c r="N6" s="54">
        <v>95079</v>
      </c>
      <c r="O6" s="21" t="s">
        <v>34</v>
      </c>
      <c r="P6" s="31"/>
    </row>
    <row r="7" spans="2:16" s="6" customFormat="1" ht="17.25" customHeight="1">
      <c r="B7" s="22" t="s">
        <v>35</v>
      </c>
      <c r="C7" s="55">
        <v>7456</v>
      </c>
      <c r="D7" s="56">
        <v>19374</v>
      </c>
      <c r="E7" s="56">
        <v>1006</v>
      </c>
      <c r="F7" s="56">
        <v>2142956</v>
      </c>
      <c r="G7" s="56">
        <v>2075147</v>
      </c>
      <c r="H7" s="56">
        <v>67809</v>
      </c>
      <c r="I7" s="56">
        <v>6</v>
      </c>
      <c r="J7" s="56">
        <v>4345</v>
      </c>
      <c r="K7" s="56">
        <v>1080</v>
      </c>
      <c r="L7" s="56">
        <v>119148</v>
      </c>
      <c r="M7" s="56">
        <v>103941</v>
      </c>
      <c r="N7" s="57">
        <v>15207</v>
      </c>
      <c r="O7" s="22" t="s">
        <v>35</v>
      </c>
      <c r="P7" s="31"/>
    </row>
    <row r="8" spans="2:16" s="6" customFormat="1" ht="17.25" customHeight="1">
      <c r="B8" s="22" t="s">
        <v>36</v>
      </c>
      <c r="C8" s="55">
        <v>8367</v>
      </c>
      <c r="D8" s="56">
        <v>24879</v>
      </c>
      <c r="E8" s="56">
        <v>1282</v>
      </c>
      <c r="F8" s="56">
        <v>2995448</v>
      </c>
      <c r="G8" s="56">
        <v>2908397</v>
      </c>
      <c r="H8" s="56">
        <v>87051</v>
      </c>
      <c r="I8" s="56">
        <v>7</v>
      </c>
      <c r="J8" s="56">
        <v>8553</v>
      </c>
      <c r="K8" s="56">
        <v>1861</v>
      </c>
      <c r="L8" s="56">
        <v>275339</v>
      </c>
      <c r="M8" s="56">
        <v>250567</v>
      </c>
      <c r="N8" s="57">
        <v>24772</v>
      </c>
      <c r="O8" s="22" t="s">
        <v>36</v>
      </c>
      <c r="P8" s="31"/>
    </row>
    <row r="9" spans="2:16" s="6" customFormat="1" ht="17.25" customHeight="1">
      <c r="B9" s="22" t="s">
        <v>37</v>
      </c>
      <c r="C9" s="55">
        <v>5366</v>
      </c>
      <c r="D9" s="56">
        <v>19287</v>
      </c>
      <c r="E9" s="56">
        <v>1315</v>
      </c>
      <c r="F9" s="56">
        <v>2078731</v>
      </c>
      <c r="G9" s="56">
        <v>2011226</v>
      </c>
      <c r="H9" s="56">
        <v>67505</v>
      </c>
      <c r="I9" s="56">
        <v>8</v>
      </c>
      <c r="J9" s="56">
        <v>4289</v>
      </c>
      <c r="K9" s="56">
        <v>1054</v>
      </c>
      <c r="L9" s="56">
        <v>121710</v>
      </c>
      <c r="M9" s="56">
        <v>109416</v>
      </c>
      <c r="N9" s="57">
        <v>12294</v>
      </c>
      <c r="O9" s="22" t="s">
        <v>37</v>
      </c>
      <c r="P9" s="31"/>
    </row>
    <row r="10" spans="2:16" s="6" customFormat="1" ht="17.25" customHeight="1">
      <c r="B10" s="22" t="s">
        <v>38</v>
      </c>
      <c r="C10" s="55">
        <v>10425</v>
      </c>
      <c r="D10" s="56">
        <v>36672</v>
      </c>
      <c r="E10" s="56">
        <v>1488</v>
      </c>
      <c r="F10" s="56">
        <v>4611453</v>
      </c>
      <c r="G10" s="56">
        <v>4483726</v>
      </c>
      <c r="H10" s="56">
        <v>127727</v>
      </c>
      <c r="I10" s="56">
        <v>8</v>
      </c>
      <c r="J10" s="56">
        <v>9736</v>
      </c>
      <c r="K10" s="56">
        <v>1955</v>
      </c>
      <c r="L10" s="56">
        <v>302705</v>
      </c>
      <c r="M10" s="56">
        <v>274349</v>
      </c>
      <c r="N10" s="57">
        <v>28356</v>
      </c>
      <c r="O10" s="22" t="s">
        <v>38</v>
      </c>
      <c r="P10" s="31"/>
    </row>
    <row r="11" spans="2:16" s="6" customFormat="1" ht="17.25" customHeight="1">
      <c r="B11" s="22" t="s">
        <v>39</v>
      </c>
      <c r="C11" s="55">
        <v>6201</v>
      </c>
      <c r="D11" s="56">
        <v>17679</v>
      </c>
      <c r="E11" s="56">
        <v>1274</v>
      </c>
      <c r="F11" s="56">
        <v>1931368</v>
      </c>
      <c r="G11" s="56">
        <v>1869509</v>
      </c>
      <c r="H11" s="56">
        <v>61859</v>
      </c>
      <c r="I11" s="56">
        <v>6</v>
      </c>
      <c r="J11" s="56">
        <v>4449</v>
      </c>
      <c r="K11" s="56">
        <v>1116</v>
      </c>
      <c r="L11" s="56">
        <v>129471</v>
      </c>
      <c r="M11" s="56">
        <v>116315</v>
      </c>
      <c r="N11" s="57">
        <v>13156</v>
      </c>
      <c r="O11" s="22" t="s">
        <v>39</v>
      </c>
      <c r="P11" s="31"/>
    </row>
    <row r="12" spans="2:16" s="6" customFormat="1" ht="17.25" customHeight="1">
      <c r="B12" s="22" t="s">
        <v>40</v>
      </c>
      <c r="C12" s="55">
        <v>2603</v>
      </c>
      <c r="D12" s="56">
        <v>8336</v>
      </c>
      <c r="E12" s="56">
        <v>640</v>
      </c>
      <c r="F12" s="56">
        <v>841978</v>
      </c>
      <c r="G12" s="56">
        <v>812809</v>
      </c>
      <c r="H12" s="56">
        <v>29169</v>
      </c>
      <c r="I12" s="56">
        <v>7</v>
      </c>
      <c r="J12" s="56">
        <v>2394</v>
      </c>
      <c r="K12" s="56">
        <v>715</v>
      </c>
      <c r="L12" s="56">
        <v>58457</v>
      </c>
      <c r="M12" s="56">
        <v>51892</v>
      </c>
      <c r="N12" s="57">
        <v>6565</v>
      </c>
      <c r="O12" s="22" t="s">
        <v>40</v>
      </c>
      <c r="P12" s="31"/>
    </row>
    <row r="13" spans="2:16" s="6" customFormat="1" ht="17.25" customHeight="1">
      <c r="B13" s="22" t="s">
        <v>41</v>
      </c>
      <c r="C13" s="55">
        <v>2981</v>
      </c>
      <c r="D13" s="56">
        <v>6805</v>
      </c>
      <c r="E13" s="56">
        <v>442</v>
      </c>
      <c r="F13" s="56">
        <v>721666</v>
      </c>
      <c r="G13" s="56">
        <v>697848</v>
      </c>
      <c r="H13" s="56">
        <v>23818</v>
      </c>
      <c r="I13" s="56">
        <v>8</v>
      </c>
      <c r="J13" s="56">
        <v>2256</v>
      </c>
      <c r="K13" s="56">
        <v>643</v>
      </c>
      <c r="L13" s="56">
        <v>56932</v>
      </c>
      <c r="M13" s="56">
        <v>50587</v>
      </c>
      <c r="N13" s="57">
        <v>6345</v>
      </c>
      <c r="O13" s="22" t="s">
        <v>41</v>
      </c>
      <c r="P13" s="31"/>
    </row>
    <row r="14" spans="2:16" s="6" customFormat="1" ht="17.25" customHeight="1">
      <c r="B14" s="22" t="s">
        <v>42</v>
      </c>
      <c r="C14" s="55">
        <v>14571</v>
      </c>
      <c r="D14" s="56">
        <v>37536</v>
      </c>
      <c r="E14" s="56">
        <v>1417</v>
      </c>
      <c r="F14" s="56">
        <v>6286788</v>
      </c>
      <c r="G14" s="56">
        <v>6155431</v>
      </c>
      <c r="H14" s="56">
        <v>131357</v>
      </c>
      <c r="I14" s="56">
        <v>8</v>
      </c>
      <c r="J14" s="56">
        <v>11732</v>
      </c>
      <c r="K14" s="56">
        <v>1665</v>
      </c>
      <c r="L14" s="56">
        <v>527025</v>
      </c>
      <c r="M14" s="56">
        <v>492198</v>
      </c>
      <c r="N14" s="57">
        <v>34827</v>
      </c>
      <c r="O14" s="22" t="s">
        <v>42</v>
      </c>
      <c r="P14" s="31"/>
    </row>
    <row r="15" spans="2:16" s="6" customFormat="1" ht="17.25" customHeight="1">
      <c r="B15" s="22" t="s">
        <v>43</v>
      </c>
      <c r="C15" s="55">
        <v>9578</v>
      </c>
      <c r="D15" s="56">
        <v>24481</v>
      </c>
      <c r="E15" s="56">
        <v>1106</v>
      </c>
      <c r="F15" s="56">
        <v>3469166</v>
      </c>
      <c r="G15" s="56">
        <v>3383482</v>
      </c>
      <c r="H15" s="56">
        <v>85684</v>
      </c>
      <c r="I15" s="56">
        <v>8</v>
      </c>
      <c r="J15" s="56">
        <v>5316</v>
      </c>
      <c r="K15" s="56">
        <v>1004</v>
      </c>
      <c r="L15" s="56">
        <v>180089</v>
      </c>
      <c r="M15" s="56">
        <v>161483</v>
      </c>
      <c r="N15" s="57">
        <v>18606</v>
      </c>
      <c r="O15" s="22" t="s">
        <v>43</v>
      </c>
      <c r="P15" s="31"/>
    </row>
    <row r="16" spans="2:16" s="6" customFormat="1" ht="17.25" customHeight="1">
      <c r="B16" s="34" t="s">
        <v>279</v>
      </c>
      <c r="C16" s="55">
        <v>4493</v>
      </c>
      <c r="D16" s="56">
        <v>10708</v>
      </c>
      <c r="E16" s="56">
        <v>600</v>
      </c>
      <c r="F16" s="56">
        <v>1218347</v>
      </c>
      <c r="G16" s="56">
        <v>1180869</v>
      </c>
      <c r="H16" s="56">
        <v>37478</v>
      </c>
      <c r="I16" s="56">
        <v>6</v>
      </c>
      <c r="J16" s="56">
        <v>2528</v>
      </c>
      <c r="K16" s="56">
        <v>529</v>
      </c>
      <c r="L16" s="56">
        <v>82015</v>
      </c>
      <c r="M16" s="56">
        <v>73167</v>
      </c>
      <c r="N16" s="57">
        <v>8848</v>
      </c>
      <c r="O16" s="22" t="s">
        <v>281</v>
      </c>
      <c r="P16" s="31"/>
    </row>
    <row r="17" spans="2:16" s="6" customFormat="1" ht="17.25" customHeight="1">
      <c r="B17" s="22" t="s">
        <v>44</v>
      </c>
      <c r="C17" s="55">
        <v>3104</v>
      </c>
      <c r="D17" s="56">
        <v>7930</v>
      </c>
      <c r="E17" s="56">
        <v>710</v>
      </c>
      <c r="F17" s="56">
        <v>823860</v>
      </c>
      <c r="G17" s="56">
        <v>796105</v>
      </c>
      <c r="H17" s="56">
        <v>27755</v>
      </c>
      <c r="I17" s="56">
        <v>7</v>
      </c>
      <c r="J17" s="56">
        <v>3775</v>
      </c>
      <c r="K17" s="56">
        <v>1332</v>
      </c>
      <c r="L17" s="56">
        <v>94564</v>
      </c>
      <c r="M17" s="56">
        <v>83779</v>
      </c>
      <c r="N17" s="57">
        <v>10785</v>
      </c>
      <c r="O17" s="22" t="s">
        <v>44</v>
      </c>
      <c r="P17" s="31"/>
    </row>
    <row r="18" spans="2:16" s="6" customFormat="1" ht="17.25" customHeight="1">
      <c r="B18" s="22" t="s">
        <v>45</v>
      </c>
      <c r="C18" s="55">
        <v>457</v>
      </c>
      <c r="D18" s="56">
        <v>865</v>
      </c>
      <c r="E18" s="56">
        <v>63</v>
      </c>
      <c r="F18" s="56">
        <v>83075</v>
      </c>
      <c r="G18" s="56">
        <v>80047</v>
      </c>
      <c r="H18" s="56">
        <v>3028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7">
        <v>0</v>
      </c>
      <c r="O18" s="22" t="s">
        <v>45</v>
      </c>
      <c r="P18" s="31"/>
    </row>
    <row r="19" spans="2:16" s="6" customFormat="1" ht="17.25" customHeight="1">
      <c r="B19" s="22" t="s">
        <v>46</v>
      </c>
      <c r="C19" s="55">
        <v>2838</v>
      </c>
      <c r="D19" s="56">
        <v>4944</v>
      </c>
      <c r="E19" s="56">
        <v>284</v>
      </c>
      <c r="F19" s="56">
        <v>652998</v>
      </c>
      <c r="G19" s="56">
        <v>635702</v>
      </c>
      <c r="H19" s="56">
        <v>17296</v>
      </c>
      <c r="I19" s="56">
        <v>7</v>
      </c>
      <c r="J19" s="56">
        <v>2559</v>
      </c>
      <c r="K19" s="56">
        <v>465</v>
      </c>
      <c r="L19" s="56">
        <v>96814</v>
      </c>
      <c r="M19" s="56">
        <v>88809</v>
      </c>
      <c r="N19" s="57">
        <v>8005</v>
      </c>
      <c r="O19" s="22" t="s">
        <v>46</v>
      </c>
      <c r="P19" s="31"/>
    </row>
    <row r="20" spans="2:16" s="6" customFormat="1" ht="17.25" customHeight="1">
      <c r="B20" s="22" t="s">
        <v>47</v>
      </c>
      <c r="C20" s="55">
        <v>3670</v>
      </c>
      <c r="D20" s="56">
        <v>6706</v>
      </c>
      <c r="E20" s="56">
        <v>349</v>
      </c>
      <c r="F20" s="56">
        <v>838364</v>
      </c>
      <c r="G20" s="56">
        <v>814893</v>
      </c>
      <c r="H20" s="56">
        <v>23471</v>
      </c>
      <c r="I20" s="56">
        <v>7</v>
      </c>
      <c r="J20" s="56">
        <v>2385</v>
      </c>
      <c r="K20" s="56">
        <v>387</v>
      </c>
      <c r="L20" s="56">
        <v>97229</v>
      </c>
      <c r="M20" s="56">
        <v>90252</v>
      </c>
      <c r="N20" s="57">
        <v>6977</v>
      </c>
      <c r="O20" s="22" t="s">
        <v>47</v>
      </c>
      <c r="P20" s="31"/>
    </row>
    <row r="21" spans="2:16" s="6" customFormat="1" ht="17.25" customHeight="1">
      <c r="B21" s="22" t="s">
        <v>48</v>
      </c>
      <c r="C21" s="55">
        <v>4199</v>
      </c>
      <c r="D21" s="56">
        <v>8349</v>
      </c>
      <c r="E21" s="56">
        <v>425</v>
      </c>
      <c r="F21" s="56">
        <v>1082587</v>
      </c>
      <c r="G21" s="56">
        <v>1053365</v>
      </c>
      <c r="H21" s="56">
        <v>29222</v>
      </c>
      <c r="I21" s="56">
        <v>6</v>
      </c>
      <c r="J21" s="56">
        <v>2792</v>
      </c>
      <c r="K21" s="56">
        <v>599</v>
      </c>
      <c r="L21" s="56">
        <v>95043</v>
      </c>
      <c r="M21" s="56">
        <v>86595</v>
      </c>
      <c r="N21" s="57">
        <v>8448</v>
      </c>
      <c r="O21" s="22" t="s">
        <v>48</v>
      </c>
      <c r="P21" s="31"/>
    </row>
    <row r="22" spans="2:16" s="6" customFormat="1" ht="17.25" customHeight="1">
      <c r="B22" s="22" t="s">
        <v>49</v>
      </c>
      <c r="C22" s="55">
        <v>1345</v>
      </c>
      <c r="D22" s="56">
        <v>2137</v>
      </c>
      <c r="E22" s="56">
        <v>125</v>
      </c>
      <c r="F22" s="56">
        <v>224400</v>
      </c>
      <c r="G22" s="56">
        <v>216920</v>
      </c>
      <c r="H22" s="56">
        <v>7480</v>
      </c>
      <c r="I22" s="56">
        <v>2</v>
      </c>
      <c r="J22" s="56">
        <v>753</v>
      </c>
      <c r="K22" s="56">
        <v>227</v>
      </c>
      <c r="L22" s="56">
        <v>19752</v>
      </c>
      <c r="M22" s="56">
        <v>17503</v>
      </c>
      <c r="N22" s="57">
        <v>2249</v>
      </c>
      <c r="O22" s="22" t="s">
        <v>49</v>
      </c>
      <c r="P22" s="31"/>
    </row>
    <row r="23" spans="2:16" s="6" customFormat="1" ht="17.25" customHeight="1">
      <c r="B23" s="22" t="s">
        <v>50</v>
      </c>
      <c r="C23" s="55">
        <v>1375</v>
      </c>
      <c r="D23" s="56">
        <v>2382</v>
      </c>
      <c r="E23" s="56">
        <v>139</v>
      </c>
      <c r="F23" s="56">
        <v>277694</v>
      </c>
      <c r="G23" s="56">
        <v>269357</v>
      </c>
      <c r="H23" s="56">
        <v>8337</v>
      </c>
      <c r="I23" s="56">
        <v>4</v>
      </c>
      <c r="J23" s="56">
        <v>814</v>
      </c>
      <c r="K23" s="56">
        <v>139</v>
      </c>
      <c r="L23" s="56">
        <v>29958</v>
      </c>
      <c r="M23" s="56">
        <v>27109</v>
      </c>
      <c r="N23" s="57">
        <v>2849</v>
      </c>
      <c r="O23" s="22" t="s">
        <v>50</v>
      </c>
      <c r="P23" s="31"/>
    </row>
    <row r="24" spans="2:16" s="6" customFormat="1" ht="17.25" customHeight="1">
      <c r="B24" s="22" t="s">
        <v>51</v>
      </c>
      <c r="C24" s="55">
        <v>1217</v>
      </c>
      <c r="D24" s="56">
        <v>2003</v>
      </c>
      <c r="E24" s="56">
        <v>134</v>
      </c>
      <c r="F24" s="56">
        <v>222018</v>
      </c>
      <c r="G24" s="56">
        <v>215010</v>
      </c>
      <c r="H24" s="56">
        <v>7008</v>
      </c>
      <c r="I24" s="56">
        <v>5</v>
      </c>
      <c r="J24" s="56">
        <v>657</v>
      </c>
      <c r="K24" s="56">
        <v>139</v>
      </c>
      <c r="L24" s="56">
        <v>20961</v>
      </c>
      <c r="M24" s="56">
        <v>18955</v>
      </c>
      <c r="N24" s="57">
        <v>2006</v>
      </c>
      <c r="O24" s="22" t="s">
        <v>51</v>
      </c>
      <c r="P24" s="31"/>
    </row>
    <row r="25" spans="2:16" s="6" customFormat="1" ht="17.25" customHeight="1">
      <c r="B25" s="22" t="s">
        <v>52</v>
      </c>
      <c r="C25" s="55">
        <v>4029</v>
      </c>
      <c r="D25" s="56">
        <v>9605</v>
      </c>
      <c r="E25" s="56">
        <v>569</v>
      </c>
      <c r="F25" s="56">
        <v>1089993</v>
      </c>
      <c r="G25" s="56">
        <v>1056375</v>
      </c>
      <c r="H25" s="56">
        <v>33618</v>
      </c>
      <c r="I25" s="56">
        <v>8</v>
      </c>
      <c r="J25" s="56">
        <v>2706</v>
      </c>
      <c r="K25" s="56">
        <v>506</v>
      </c>
      <c r="L25" s="56">
        <v>96061</v>
      </c>
      <c r="M25" s="56">
        <v>86590</v>
      </c>
      <c r="N25" s="57">
        <v>9471</v>
      </c>
      <c r="O25" s="22" t="s">
        <v>52</v>
      </c>
      <c r="P25" s="31"/>
    </row>
    <row r="26" spans="2:16" s="6" customFormat="1" ht="17.25" customHeight="1">
      <c r="B26" s="22" t="s">
        <v>53</v>
      </c>
      <c r="C26" s="55">
        <v>157</v>
      </c>
      <c r="D26" s="56">
        <v>320</v>
      </c>
      <c r="E26" s="56">
        <v>10</v>
      </c>
      <c r="F26" s="56">
        <v>31971</v>
      </c>
      <c r="G26" s="56">
        <v>30851</v>
      </c>
      <c r="H26" s="56">
        <v>1120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7">
        <v>0</v>
      </c>
      <c r="O26" s="22" t="s">
        <v>53</v>
      </c>
      <c r="P26" s="31"/>
    </row>
    <row r="27" spans="2:16" s="6" customFormat="1" ht="17.25" customHeight="1">
      <c r="B27" s="22" t="s">
        <v>54</v>
      </c>
      <c r="C27" s="55">
        <v>173</v>
      </c>
      <c r="D27" s="56">
        <v>324</v>
      </c>
      <c r="E27" s="56">
        <v>27</v>
      </c>
      <c r="F27" s="56">
        <v>25079</v>
      </c>
      <c r="G27" s="56">
        <v>23945</v>
      </c>
      <c r="H27" s="56">
        <v>1134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7">
        <v>0</v>
      </c>
      <c r="O27" s="22" t="s">
        <v>54</v>
      </c>
      <c r="P27" s="31"/>
    </row>
    <row r="28" spans="2:16" s="6" customFormat="1" ht="17.25" customHeight="1">
      <c r="B28" s="22" t="s">
        <v>55</v>
      </c>
      <c r="C28" s="55">
        <v>1054</v>
      </c>
      <c r="D28" s="56">
        <v>1794</v>
      </c>
      <c r="E28" s="56">
        <v>127</v>
      </c>
      <c r="F28" s="56">
        <v>193294</v>
      </c>
      <c r="G28" s="56">
        <v>187015</v>
      </c>
      <c r="H28" s="56">
        <v>6279</v>
      </c>
      <c r="I28" s="56">
        <v>4</v>
      </c>
      <c r="J28" s="56">
        <v>657</v>
      </c>
      <c r="K28" s="56">
        <v>147</v>
      </c>
      <c r="L28" s="56">
        <v>18515</v>
      </c>
      <c r="M28" s="56">
        <v>16535</v>
      </c>
      <c r="N28" s="57">
        <v>1980</v>
      </c>
      <c r="O28" s="22" t="s">
        <v>55</v>
      </c>
      <c r="P28" s="31"/>
    </row>
    <row r="29" spans="2:16" s="6" customFormat="1" ht="17.25" customHeight="1">
      <c r="B29" s="22" t="s">
        <v>56</v>
      </c>
      <c r="C29" s="55">
        <v>775</v>
      </c>
      <c r="D29" s="56">
        <v>1360</v>
      </c>
      <c r="E29" s="56">
        <v>76</v>
      </c>
      <c r="F29" s="56">
        <v>157333</v>
      </c>
      <c r="G29" s="56">
        <v>152573</v>
      </c>
      <c r="H29" s="56">
        <v>4760</v>
      </c>
      <c r="I29" s="56">
        <v>5</v>
      </c>
      <c r="J29" s="56">
        <v>566</v>
      </c>
      <c r="K29" s="56">
        <v>123</v>
      </c>
      <c r="L29" s="56">
        <v>16807</v>
      </c>
      <c r="M29" s="56">
        <v>15103</v>
      </c>
      <c r="N29" s="57">
        <v>1704</v>
      </c>
      <c r="O29" s="22" t="s">
        <v>56</v>
      </c>
      <c r="P29" s="31"/>
    </row>
    <row r="30" spans="2:16" s="6" customFormat="1" ht="17.25" customHeight="1">
      <c r="B30" s="22" t="s">
        <v>57</v>
      </c>
      <c r="C30" s="55">
        <v>3452</v>
      </c>
      <c r="D30" s="56">
        <v>6348</v>
      </c>
      <c r="E30" s="56">
        <v>321</v>
      </c>
      <c r="F30" s="56">
        <v>753276</v>
      </c>
      <c r="G30" s="56">
        <v>731058</v>
      </c>
      <c r="H30" s="56">
        <v>22218</v>
      </c>
      <c r="I30" s="56">
        <v>4</v>
      </c>
      <c r="J30" s="56">
        <v>2072</v>
      </c>
      <c r="K30" s="56">
        <v>382</v>
      </c>
      <c r="L30" s="56">
        <v>77908</v>
      </c>
      <c r="M30" s="56">
        <v>70656</v>
      </c>
      <c r="N30" s="57">
        <v>7252</v>
      </c>
      <c r="O30" s="22" t="s">
        <v>57</v>
      </c>
      <c r="P30" s="31"/>
    </row>
    <row r="31" spans="2:16" s="6" customFormat="1" ht="17.25" customHeight="1">
      <c r="B31" s="22" t="s">
        <v>58</v>
      </c>
      <c r="C31" s="55">
        <v>3896</v>
      </c>
      <c r="D31" s="56">
        <v>7539</v>
      </c>
      <c r="E31" s="56">
        <v>365</v>
      </c>
      <c r="F31" s="56">
        <v>1064301</v>
      </c>
      <c r="G31" s="56">
        <v>1037914</v>
      </c>
      <c r="H31" s="56">
        <v>26387</v>
      </c>
      <c r="I31" s="56">
        <v>4</v>
      </c>
      <c r="J31" s="56">
        <v>2608</v>
      </c>
      <c r="K31" s="56">
        <v>799</v>
      </c>
      <c r="L31" s="56">
        <v>84425</v>
      </c>
      <c r="M31" s="56">
        <v>76881</v>
      </c>
      <c r="N31" s="57">
        <v>7544</v>
      </c>
      <c r="O31" s="22" t="s">
        <v>58</v>
      </c>
      <c r="P31" s="31"/>
    </row>
    <row r="32" spans="2:16" s="6" customFormat="1" ht="17.25" customHeight="1">
      <c r="B32" s="22" t="s">
        <v>59</v>
      </c>
      <c r="C32" s="55">
        <v>4645</v>
      </c>
      <c r="D32" s="56">
        <v>10572</v>
      </c>
      <c r="E32" s="56">
        <v>596</v>
      </c>
      <c r="F32" s="56">
        <v>1597500</v>
      </c>
      <c r="G32" s="56">
        <v>1560498</v>
      </c>
      <c r="H32" s="56">
        <v>37002</v>
      </c>
      <c r="I32" s="56">
        <v>5</v>
      </c>
      <c r="J32" s="56">
        <v>2307</v>
      </c>
      <c r="K32" s="56">
        <v>452</v>
      </c>
      <c r="L32" s="56">
        <v>81909</v>
      </c>
      <c r="M32" s="56">
        <v>73834</v>
      </c>
      <c r="N32" s="57">
        <v>8075</v>
      </c>
      <c r="O32" s="22" t="s">
        <v>59</v>
      </c>
      <c r="P32" s="31"/>
    </row>
    <row r="33" spans="2:16" s="6" customFormat="1" ht="17.25" customHeight="1">
      <c r="B33" s="22" t="s">
        <v>60</v>
      </c>
      <c r="C33" s="55">
        <v>2712</v>
      </c>
      <c r="D33" s="56">
        <v>4769</v>
      </c>
      <c r="E33" s="56">
        <v>224</v>
      </c>
      <c r="F33" s="56">
        <v>697443</v>
      </c>
      <c r="G33" s="56">
        <v>680751</v>
      </c>
      <c r="H33" s="56">
        <v>16692</v>
      </c>
      <c r="I33" s="56">
        <v>5</v>
      </c>
      <c r="J33" s="56">
        <v>2043</v>
      </c>
      <c r="K33" s="56">
        <v>311</v>
      </c>
      <c r="L33" s="56">
        <v>89947</v>
      </c>
      <c r="M33" s="56">
        <v>82797</v>
      </c>
      <c r="N33" s="57">
        <v>7150</v>
      </c>
      <c r="O33" s="22" t="s">
        <v>60</v>
      </c>
      <c r="P33" s="31"/>
    </row>
    <row r="34" spans="2:16" s="6" customFormat="1" ht="17.25" customHeight="1">
      <c r="B34" s="22" t="s">
        <v>61</v>
      </c>
      <c r="C34" s="55">
        <v>790</v>
      </c>
      <c r="D34" s="56">
        <v>1754</v>
      </c>
      <c r="E34" s="56">
        <v>171</v>
      </c>
      <c r="F34" s="56">
        <v>166958</v>
      </c>
      <c r="G34" s="56">
        <v>160819</v>
      </c>
      <c r="H34" s="56">
        <v>6139</v>
      </c>
      <c r="I34" s="56">
        <v>6</v>
      </c>
      <c r="J34" s="56">
        <v>725</v>
      </c>
      <c r="K34" s="56">
        <v>215</v>
      </c>
      <c r="L34" s="56">
        <v>18202</v>
      </c>
      <c r="M34" s="56">
        <v>16081</v>
      </c>
      <c r="N34" s="57">
        <v>2121</v>
      </c>
      <c r="O34" s="22" t="s">
        <v>61</v>
      </c>
      <c r="P34" s="31"/>
    </row>
    <row r="35" spans="2:16" s="6" customFormat="1" ht="17.25" customHeight="1">
      <c r="B35" s="22" t="s">
        <v>62</v>
      </c>
      <c r="C35" s="55">
        <v>1884</v>
      </c>
      <c r="D35" s="56">
        <v>5130</v>
      </c>
      <c r="E35" s="56">
        <v>350</v>
      </c>
      <c r="F35" s="56">
        <v>537263</v>
      </c>
      <c r="G35" s="56">
        <v>519325</v>
      </c>
      <c r="H35" s="56">
        <v>17938</v>
      </c>
      <c r="I35" s="56">
        <v>5</v>
      </c>
      <c r="J35" s="56">
        <v>1315</v>
      </c>
      <c r="K35" s="56">
        <v>386</v>
      </c>
      <c r="L35" s="56">
        <v>29161</v>
      </c>
      <c r="M35" s="56">
        <v>25485</v>
      </c>
      <c r="N35" s="57">
        <v>3676</v>
      </c>
      <c r="O35" s="22" t="s">
        <v>62</v>
      </c>
      <c r="P35" s="31"/>
    </row>
    <row r="36" spans="2:16" s="6" customFormat="1" ht="17.25" customHeight="1">
      <c r="B36" s="22" t="s">
        <v>63</v>
      </c>
      <c r="C36" s="55">
        <v>692</v>
      </c>
      <c r="D36" s="56">
        <v>1378</v>
      </c>
      <c r="E36" s="56">
        <v>128</v>
      </c>
      <c r="F36" s="56">
        <v>141830</v>
      </c>
      <c r="G36" s="56">
        <v>137007</v>
      </c>
      <c r="H36" s="56">
        <v>4823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22" t="s">
        <v>63</v>
      </c>
      <c r="P36" s="31"/>
    </row>
    <row r="37" spans="2:16" s="6" customFormat="1" ht="17.25" customHeight="1">
      <c r="B37" s="22" t="s">
        <v>64</v>
      </c>
      <c r="C37" s="55">
        <v>83</v>
      </c>
      <c r="D37" s="56">
        <v>158</v>
      </c>
      <c r="E37" s="56">
        <v>9</v>
      </c>
      <c r="F37" s="56">
        <v>14873</v>
      </c>
      <c r="G37" s="56">
        <v>14320</v>
      </c>
      <c r="H37" s="56">
        <v>553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7">
        <v>0</v>
      </c>
      <c r="O37" s="22" t="s">
        <v>64</v>
      </c>
      <c r="P37" s="31"/>
    </row>
    <row r="38" spans="2:16" s="6" customFormat="1" ht="17.25" customHeight="1">
      <c r="B38" s="22" t="s">
        <v>65</v>
      </c>
      <c r="C38" s="55">
        <v>97</v>
      </c>
      <c r="D38" s="56">
        <v>260</v>
      </c>
      <c r="E38" s="56">
        <v>13</v>
      </c>
      <c r="F38" s="56">
        <v>25089</v>
      </c>
      <c r="G38" s="56">
        <v>24179</v>
      </c>
      <c r="H38" s="56">
        <v>910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7">
        <v>0</v>
      </c>
      <c r="O38" s="22" t="s">
        <v>65</v>
      </c>
      <c r="P38" s="31"/>
    </row>
    <row r="39" spans="2:16" s="6" customFormat="1" ht="17.25" customHeight="1">
      <c r="B39" s="22" t="s">
        <v>66</v>
      </c>
      <c r="C39" s="55">
        <v>40</v>
      </c>
      <c r="D39" s="56">
        <v>114</v>
      </c>
      <c r="E39" s="56">
        <v>3</v>
      </c>
      <c r="F39" s="56">
        <v>12362</v>
      </c>
      <c r="G39" s="56">
        <v>11963</v>
      </c>
      <c r="H39" s="56">
        <v>399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7">
        <v>0</v>
      </c>
      <c r="O39" s="22" t="s">
        <v>66</v>
      </c>
      <c r="P39" s="31"/>
    </row>
    <row r="40" spans="2:16" s="6" customFormat="1" ht="17.25" customHeight="1">
      <c r="B40" s="22" t="s">
        <v>67</v>
      </c>
      <c r="C40" s="55">
        <v>134</v>
      </c>
      <c r="D40" s="56">
        <v>785</v>
      </c>
      <c r="E40" s="56">
        <v>46</v>
      </c>
      <c r="F40" s="56">
        <v>97312</v>
      </c>
      <c r="G40" s="56">
        <v>94565</v>
      </c>
      <c r="H40" s="56">
        <v>2747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7">
        <v>0</v>
      </c>
      <c r="O40" s="22" t="s">
        <v>67</v>
      </c>
      <c r="P40" s="31"/>
    </row>
    <row r="41" spans="2:16" s="6" customFormat="1" ht="17.25" customHeight="1">
      <c r="B41" s="22" t="s">
        <v>68</v>
      </c>
      <c r="C41" s="55">
        <v>56</v>
      </c>
      <c r="D41" s="56">
        <v>186</v>
      </c>
      <c r="E41" s="56">
        <v>5</v>
      </c>
      <c r="F41" s="56">
        <v>18658</v>
      </c>
      <c r="G41" s="56">
        <v>18007</v>
      </c>
      <c r="H41" s="56">
        <v>651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7">
        <v>0</v>
      </c>
      <c r="O41" s="22" t="s">
        <v>68</v>
      </c>
      <c r="P41" s="31"/>
    </row>
    <row r="42" spans="2:16" s="6" customFormat="1" ht="17.25" customHeight="1">
      <c r="B42" s="22" t="s">
        <v>69</v>
      </c>
      <c r="C42" s="55">
        <v>48</v>
      </c>
      <c r="D42" s="56">
        <v>137</v>
      </c>
      <c r="E42" s="56">
        <v>5</v>
      </c>
      <c r="F42" s="56">
        <v>17658</v>
      </c>
      <c r="G42" s="56">
        <v>17178</v>
      </c>
      <c r="H42" s="56">
        <v>480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7">
        <v>0</v>
      </c>
      <c r="O42" s="22" t="s">
        <v>69</v>
      </c>
      <c r="P42" s="31"/>
    </row>
    <row r="43" spans="2:16" s="6" customFormat="1" ht="17.25" customHeight="1">
      <c r="B43" s="22" t="s">
        <v>70</v>
      </c>
      <c r="C43" s="55">
        <v>123</v>
      </c>
      <c r="D43" s="56">
        <v>274</v>
      </c>
      <c r="E43" s="56">
        <v>21</v>
      </c>
      <c r="F43" s="56">
        <v>23530</v>
      </c>
      <c r="G43" s="56">
        <v>22571</v>
      </c>
      <c r="H43" s="56">
        <v>959</v>
      </c>
      <c r="I43" s="56">
        <v>2</v>
      </c>
      <c r="J43" s="56">
        <v>137</v>
      </c>
      <c r="K43" s="56">
        <v>37</v>
      </c>
      <c r="L43" s="56">
        <v>3394</v>
      </c>
      <c r="M43" s="56">
        <v>2913</v>
      </c>
      <c r="N43" s="57">
        <v>481</v>
      </c>
      <c r="O43" s="22" t="s">
        <v>70</v>
      </c>
      <c r="P43" s="31"/>
    </row>
    <row r="44" spans="2:16" s="6" customFormat="1" ht="17.25" customHeight="1" thickBot="1">
      <c r="B44" s="23" t="s">
        <v>71</v>
      </c>
      <c r="C44" s="58">
        <v>198</v>
      </c>
      <c r="D44" s="59">
        <v>345</v>
      </c>
      <c r="E44" s="59">
        <v>36</v>
      </c>
      <c r="F44" s="59">
        <v>26912</v>
      </c>
      <c r="G44" s="59">
        <v>25704</v>
      </c>
      <c r="H44" s="59">
        <v>1208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60">
        <v>0</v>
      </c>
      <c r="O44" s="23" t="s">
        <v>71</v>
      </c>
      <c r="P44" s="31"/>
    </row>
    <row r="45" spans="2:16" s="6" customFormat="1" ht="17.25" customHeight="1" thickBot="1">
      <c r="B45" s="107" t="s">
        <v>101</v>
      </c>
      <c r="C45" s="108">
        <v>99625</v>
      </c>
      <c r="D45" s="109">
        <v>317955</v>
      </c>
      <c r="E45" s="109">
        <v>15143</v>
      </c>
      <c r="F45" s="109">
        <v>43006925</v>
      </c>
      <c r="G45" s="109">
        <v>41898668</v>
      </c>
      <c r="H45" s="109">
        <v>1108257</v>
      </c>
      <c r="I45" s="109">
        <v>88</v>
      </c>
      <c r="J45" s="109">
        <v>90787</v>
      </c>
      <c r="K45" s="109">
        <v>17401</v>
      </c>
      <c r="L45" s="109">
        <v>3294832</v>
      </c>
      <c r="M45" s="109">
        <v>3024259</v>
      </c>
      <c r="N45" s="111">
        <v>270573</v>
      </c>
      <c r="O45" s="107" t="s">
        <v>101</v>
      </c>
      <c r="P45" s="31"/>
    </row>
    <row r="46" spans="2:16" s="6" customFormat="1" ht="17.25" customHeight="1" thickBot="1">
      <c r="B46" s="112" t="s">
        <v>102</v>
      </c>
      <c r="C46" s="108">
        <v>40139</v>
      </c>
      <c r="D46" s="109">
        <v>80538</v>
      </c>
      <c r="E46" s="109">
        <v>4621</v>
      </c>
      <c r="F46" s="109">
        <v>10073771</v>
      </c>
      <c r="G46" s="109">
        <v>9791912</v>
      </c>
      <c r="H46" s="109">
        <v>281859</v>
      </c>
      <c r="I46" s="109">
        <v>81</v>
      </c>
      <c r="J46" s="109">
        <v>24738</v>
      </c>
      <c r="K46" s="109">
        <v>4977</v>
      </c>
      <c r="L46" s="109">
        <v>887502</v>
      </c>
      <c r="M46" s="109">
        <v>808219</v>
      </c>
      <c r="N46" s="111">
        <v>79283</v>
      </c>
      <c r="O46" s="112" t="s">
        <v>102</v>
      </c>
      <c r="P46" s="31"/>
    </row>
    <row r="47" spans="2:16" s="6" customFormat="1" ht="17.25" customHeight="1" thickBot="1">
      <c r="B47" s="112" t="s">
        <v>0</v>
      </c>
      <c r="C47" s="108">
        <v>139764</v>
      </c>
      <c r="D47" s="109">
        <v>398493</v>
      </c>
      <c r="E47" s="109">
        <v>19764</v>
      </c>
      <c r="F47" s="109">
        <v>53080696</v>
      </c>
      <c r="G47" s="109">
        <v>51690580</v>
      </c>
      <c r="H47" s="109">
        <v>1390116</v>
      </c>
      <c r="I47" s="109">
        <v>169</v>
      </c>
      <c r="J47" s="109">
        <v>115525</v>
      </c>
      <c r="K47" s="109">
        <v>22378</v>
      </c>
      <c r="L47" s="109">
        <v>4182334</v>
      </c>
      <c r="M47" s="109">
        <v>3832478</v>
      </c>
      <c r="N47" s="111">
        <v>349856</v>
      </c>
      <c r="O47" s="112" t="s">
        <v>0</v>
      </c>
      <c r="P47" s="31"/>
    </row>
    <row r="48" spans="2:16" ht="17.25" customHeight="1">
      <c r="O48" s="5" t="s">
        <v>264</v>
      </c>
    </row>
  </sheetData>
  <mergeCells count="10">
    <mergeCell ref="O3:O5"/>
    <mergeCell ref="C4:C5"/>
    <mergeCell ref="D4:D5"/>
    <mergeCell ref="F4:F5"/>
    <mergeCell ref="B3:B5"/>
    <mergeCell ref="I4:I5"/>
    <mergeCell ref="J4:J5"/>
    <mergeCell ref="L4:L5"/>
    <mergeCell ref="C3:H3"/>
    <mergeCell ref="I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8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J17" sqref="J17"/>
    </sheetView>
  </sheetViews>
  <sheetFormatPr defaultRowHeight="17.25" customHeight="1"/>
  <cols>
    <col min="1" max="1" width="1.375" style="1" customWidth="1"/>
    <col min="2" max="2" width="11.625" style="2" customWidth="1"/>
    <col min="3" max="11" width="13.125" style="1" customWidth="1"/>
    <col min="12" max="12" width="11.625" style="2" customWidth="1"/>
    <col min="13" max="13" width="2.75" style="1" customWidth="1"/>
    <col min="14" max="16384" width="9" style="1"/>
  </cols>
  <sheetData>
    <row r="1" spans="2:13" s="13" customFormat="1" ht="17.25" customHeight="1">
      <c r="B1" s="17" t="s">
        <v>272</v>
      </c>
      <c r="C1" s="30"/>
      <c r="D1" s="12"/>
      <c r="E1" s="12"/>
      <c r="F1" s="12"/>
      <c r="G1" s="12"/>
      <c r="H1" s="30"/>
      <c r="I1" s="12"/>
      <c r="J1" s="12"/>
      <c r="L1" s="32"/>
    </row>
    <row r="2" spans="2:13" s="13" customFormat="1" ht="17.25" customHeight="1" thickBot="1">
      <c r="B2" s="32"/>
      <c r="K2" s="15"/>
      <c r="L2" s="8" t="s">
        <v>21</v>
      </c>
    </row>
    <row r="3" spans="2:13" s="24" customFormat="1" ht="17.25" customHeight="1">
      <c r="B3" s="185" t="s">
        <v>17</v>
      </c>
      <c r="C3" s="239" t="s">
        <v>189</v>
      </c>
      <c r="D3" s="242" t="s">
        <v>190</v>
      </c>
      <c r="E3" s="242"/>
      <c r="F3" s="242"/>
      <c r="G3" s="242"/>
      <c r="H3" s="245" t="s">
        <v>195</v>
      </c>
      <c r="I3" s="245"/>
      <c r="J3" s="245"/>
      <c r="K3" s="246"/>
      <c r="L3" s="227" t="s">
        <v>17</v>
      </c>
    </row>
    <row r="4" spans="2:13" s="24" customFormat="1" ht="17.25" customHeight="1">
      <c r="B4" s="234"/>
      <c r="C4" s="240"/>
      <c r="D4" s="226" t="s">
        <v>191</v>
      </c>
      <c r="E4" s="226"/>
      <c r="F4" s="139" t="s">
        <v>194</v>
      </c>
      <c r="G4" s="224" t="s">
        <v>165</v>
      </c>
      <c r="H4" s="247" t="s">
        <v>196</v>
      </c>
      <c r="I4" s="248"/>
      <c r="J4" s="139" t="s">
        <v>197</v>
      </c>
      <c r="K4" s="243" t="s">
        <v>198</v>
      </c>
      <c r="L4" s="228"/>
    </row>
    <row r="5" spans="2:13" s="51" customFormat="1" ht="23.25" customHeight="1" thickBot="1">
      <c r="B5" s="235"/>
      <c r="C5" s="241"/>
      <c r="D5" s="105" t="s">
        <v>192</v>
      </c>
      <c r="E5" s="99" t="s">
        <v>193</v>
      </c>
      <c r="F5" s="233"/>
      <c r="G5" s="233"/>
      <c r="H5" s="105" t="s">
        <v>192</v>
      </c>
      <c r="I5" s="99" t="s">
        <v>193</v>
      </c>
      <c r="J5" s="233"/>
      <c r="K5" s="244"/>
      <c r="L5" s="229"/>
    </row>
    <row r="6" spans="2:13" s="6" customFormat="1" ht="17.25" customHeight="1">
      <c r="B6" s="21" t="s">
        <v>34</v>
      </c>
      <c r="C6" s="52">
        <v>9071</v>
      </c>
      <c r="D6" s="53">
        <v>1664</v>
      </c>
      <c r="E6" s="53">
        <v>476</v>
      </c>
      <c r="F6" s="53">
        <v>5070974</v>
      </c>
      <c r="G6" s="53">
        <v>1914</v>
      </c>
      <c r="H6" s="53">
        <v>225</v>
      </c>
      <c r="I6" s="53">
        <v>46</v>
      </c>
      <c r="J6" s="53">
        <v>197513</v>
      </c>
      <c r="K6" s="54">
        <v>252</v>
      </c>
      <c r="L6" s="21" t="s">
        <v>34</v>
      </c>
      <c r="M6" s="31"/>
    </row>
    <row r="7" spans="2:13" s="6" customFormat="1" ht="17.25" customHeight="1">
      <c r="B7" s="22" t="s">
        <v>35</v>
      </c>
      <c r="C7" s="55">
        <v>1176</v>
      </c>
      <c r="D7" s="56">
        <v>255</v>
      </c>
      <c r="E7" s="56">
        <v>109</v>
      </c>
      <c r="F7" s="56">
        <v>726625</v>
      </c>
      <c r="G7" s="56">
        <v>298</v>
      </c>
      <c r="H7" s="56">
        <v>83</v>
      </c>
      <c r="I7" s="56">
        <v>8</v>
      </c>
      <c r="J7" s="56">
        <v>69862</v>
      </c>
      <c r="K7" s="57">
        <v>87</v>
      </c>
      <c r="L7" s="22" t="s">
        <v>35</v>
      </c>
      <c r="M7" s="31"/>
    </row>
    <row r="8" spans="2:13" s="6" customFormat="1" ht="17.25" customHeight="1">
      <c r="B8" s="22" t="s">
        <v>36</v>
      </c>
      <c r="C8" s="55">
        <v>352</v>
      </c>
      <c r="D8" s="56">
        <v>286</v>
      </c>
      <c r="E8" s="56">
        <v>89</v>
      </c>
      <c r="F8" s="56">
        <v>754397</v>
      </c>
      <c r="G8" s="56">
        <v>330</v>
      </c>
      <c r="H8" s="56">
        <v>78</v>
      </c>
      <c r="I8" s="56">
        <v>20</v>
      </c>
      <c r="J8" s="56">
        <v>86143</v>
      </c>
      <c r="K8" s="57">
        <v>90</v>
      </c>
      <c r="L8" s="22" t="s">
        <v>36</v>
      </c>
      <c r="M8" s="31"/>
    </row>
    <row r="9" spans="2:13" s="6" customFormat="1" ht="17.25" customHeight="1">
      <c r="B9" s="22" t="s">
        <v>37</v>
      </c>
      <c r="C9" s="55">
        <v>1253</v>
      </c>
      <c r="D9" s="56">
        <v>254</v>
      </c>
      <c r="E9" s="56">
        <v>127</v>
      </c>
      <c r="F9" s="56">
        <v>720251</v>
      </c>
      <c r="G9" s="56">
        <v>313</v>
      </c>
      <c r="H9" s="56">
        <v>61</v>
      </c>
      <c r="I9" s="56">
        <v>18</v>
      </c>
      <c r="J9" s="56">
        <v>57332</v>
      </c>
      <c r="K9" s="57">
        <v>70</v>
      </c>
      <c r="L9" s="22" t="s">
        <v>37</v>
      </c>
      <c r="M9" s="31"/>
    </row>
    <row r="10" spans="2:13" s="6" customFormat="1" ht="17.25" customHeight="1">
      <c r="B10" s="22" t="s">
        <v>38</v>
      </c>
      <c r="C10" s="55">
        <v>2600</v>
      </c>
      <c r="D10" s="56">
        <v>510</v>
      </c>
      <c r="E10" s="56">
        <v>194</v>
      </c>
      <c r="F10" s="56">
        <v>1487965</v>
      </c>
      <c r="G10" s="56">
        <v>593</v>
      </c>
      <c r="H10" s="56">
        <v>103</v>
      </c>
      <c r="I10" s="56">
        <v>26</v>
      </c>
      <c r="J10" s="56">
        <v>96095</v>
      </c>
      <c r="K10" s="57">
        <v>122</v>
      </c>
      <c r="L10" s="22" t="s">
        <v>38</v>
      </c>
      <c r="M10" s="31"/>
    </row>
    <row r="11" spans="2:13" s="6" customFormat="1" ht="17.25" customHeight="1">
      <c r="B11" s="22" t="s">
        <v>39</v>
      </c>
      <c r="C11" s="55">
        <v>1269</v>
      </c>
      <c r="D11" s="56">
        <v>270</v>
      </c>
      <c r="E11" s="56">
        <v>133</v>
      </c>
      <c r="F11" s="56">
        <v>824378</v>
      </c>
      <c r="G11" s="56">
        <v>331</v>
      </c>
      <c r="H11" s="56">
        <v>46</v>
      </c>
      <c r="I11" s="56">
        <v>17</v>
      </c>
      <c r="J11" s="56">
        <v>41954</v>
      </c>
      <c r="K11" s="57">
        <v>59</v>
      </c>
      <c r="L11" s="22" t="s">
        <v>39</v>
      </c>
      <c r="M11" s="31"/>
    </row>
    <row r="12" spans="2:13" s="6" customFormat="1" ht="17.25" customHeight="1">
      <c r="B12" s="22" t="s">
        <v>40</v>
      </c>
      <c r="C12" s="55">
        <v>806</v>
      </c>
      <c r="D12" s="56">
        <v>310</v>
      </c>
      <c r="E12" s="56">
        <v>286</v>
      </c>
      <c r="F12" s="56">
        <v>1002156</v>
      </c>
      <c r="G12" s="56">
        <v>390</v>
      </c>
      <c r="H12" s="56">
        <v>56</v>
      </c>
      <c r="I12" s="56">
        <v>17</v>
      </c>
      <c r="J12" s="56">
        <v>50464</v>
      </c>
      <c r="K12" s="57">
        <v>62</v>
      </c>
      <c r="L12" s="22" t="s">
        <v>40</v>
      </c>
      <c r="M12" s="31"/>
    </row>
    <row r="13" spans="2:13" s="6" customFormat="1" ht="17.25" customHeight="1">
      <c r="B13" s="22" t="s">
        <v>41</v>
      </c>
      <c r="C13" s="55">
        <v>410</v>
      </c>
      <c r="D13" s="56">
        <v>90</v>
      </c>
      <c r="E13" s="56">
        <v>34</v>
      </c>
      <c r="F13" s="56">
        <v>271899</v>
      </c>
      <c r="G13" s="56">
        <v>103</v>
      </c>
      <c r="H13" s="56">
        <v>31</v>
      </c>
      <c r="I13" s="56">
        <v>9</v>
      </c>
      <c r="J13" s="56">
        <v>28274</v>
      </c>
      <c r="K13" s="57">
        <v>37</v>
      </c>
      <c r="L13" s="22" t="s">
        <v>41</v>
      </c>
      <c r="M13" s="31"/>
    </row>
    <row r="14" spans="2:13" s="6" customFormat="1" ht="17.25" customHeight="1">
      <c r="B14" s="22" t="s">
        <v>42</v>
      </c>
      <c r="C14" s="55">
        <v>3199</v>
      </c>
      <c r="D14" s="56">
        <v>530</v>
      </c>
      <c r="E14" s="56">
        <v>127</v>
      </c>
      <c r="F14" s="56">
        <v>1599200</v>
      </c>
      <c r="G14" s="56">
        <v>598</v>
      </c>
      <c r="H14" s="56">
        <v>53</v>
      </c>
      <c r="I14" s="56">
        <v>9</v>
      </c>
      <c r="J14" s="56">
        <v>46220</v>
      </c>
      <c r="K14" s="57">
        <v>58</v>
      </c>
      <c r="L14" s="22" t="s">
        <v>42</v>
      </c>
      <c r="M14" s="31"/>
    </row>
    <row r="15" spans="2:13" s="6" customFormat="1" ht="17.25" customHeight="1">
      <c r="B15" s="22" t="s">
        <v>43</v>
      </c>
      <c r="C15" s="55">
        <v>1692</v>
      </c>
      <c r="D15" s="56">
        <v>324</v>
      </c>
      <c r="E15" s="56">
        <v>92</v>
      </c>
      <c r="F15" s="56">
        <v>1117536</v>
      </c>
      <c r="G15" s="56">
        <v>373</v>
      </c>
      <c r="H15" s="56">
        <v>60</v>
      </c>
      <c r="I15" s="56">
        <v>9</v>
      </c>
      <c r="J15" s="56">
        <v>52367</v>
      </c>
      <c r="K15" s="57">
        <v>68</v>
      </c>
      <c r="L15" s="22" t="s">
        <v>43</v>
      </c>
      <c r="M15" s="31"/>
    </row>
    <row r="16" spans="2:13" s="6" customFormat="1" ht="17.25" customHeight="1">
      <c r="B16" s="34" t="s">
        <v>279</v>
      </c>
      <c r="C16" s="55">
        <v>743</v>
      </c>
      <c r="D16" s="56">
        <v>161</v>
      </c>
      <c r="E16" s="56">
        <v>81</v>
      </c>
      <c r="F16" s="56">
        <v>480094</v>
      </c>
      <c r="G16" s="56">
        <v>192</v>
      </c>
      <c r="H16" s="56">
        <v>48</v>
      </c>
      <c r="I16" s="56">
        <v>8</v>
      </c>
      <c r="J16" s="56">
        <v>41829</v>
      </c>
      <c r="K16" s="57">
        <v>51</v>
      </c>
      <c r="L16" s="22" t="s">
        <v>284</v>
      </c>
      <c r="M16" s="31"/>
    </row>
    <row r="17" spans="2:13" s="6" customFormat="1" ht="17.25" customHeight="1">
      <c r="B17" s="22" t="s">
        <v>44</v>
      </c>
      <c r="C17" s="55">
        <v>594</v>
      </c>
      <c r="D17" s="56">
        <v>154</v>
      </c>
      <c r="E17" s="56">
        <v>67</v>
      </c>
      <c r="F17" s="56">
        <v>388574</v>
      </c>
      <c r="G17" s="56">
        <v>178</v>
      </c>
      <c r="H17" s="56">
        <v>19</v>
      </c>
      <c r="I17" s="56">
        <v>14</v>
      </c>
      <c r="J17" s="56">
        <v>23030</v>
      </c>
      <c r="K17" s="57">
        <v>28</v>
      </c>
      <c r="L17" s="22" t="s">
        <v>44</v>
      </c>
      <c r="M17" s="31"/>
    </row>
    <row r="18" spans="2:13" s="6" customFormat="1" ht="17.25" customHeight="1">
      <c r="B18" s="22" t="s">
        <v>45</v>
      </c>
      <c r="C18" s="55">
        <v>57</v>
      </c>
      <c r="D18" s="56">
        <v>23</v>
      </c>
      <c r="E18" s="56">
        <v>24</v>
      </c>
      <c r="F18" s="56">
        <v>96962</v>
      </c>
      <c r="G18" s="56">
        <v>32</v>
      </c>
      <c r="H18" s="56">
        <v>5</v>
      </c>
      <c r="I18" s="56">
        <v>0</v>
      </c>
      <c r="J18" s="56">
        <v>3890</v>
      </c>
      <c r="K18" s="57">
        <v>5</v>
      </c>
      <c r="L18" s="22" t="s">
        <v>45</v>
      </c>
      <c r="M18" s="31"/>
    </row>
    <row r="19" spans="2:13" s="6" customFormat="1" ht="17.25" customHeight="1">
      <c r="B19" s="22" t="s">
        <v>46</v>
      </c>
      <c r="C19" s="55">
        <v>402</v>
      </c>
      <c r="D19" s="56">
        <v>88</v>
      </c>
      <c r="E19" s="56">
        <v>46</v>
      </c>
      <c r="F19" s="56">
        <v>275956</v>
      </c>
      <c r="G19" s="56">
        <v>102</v>
      </c>
      <c r="H19" s="56">
        <v>21</v>
      </c>
      <c r="I19" s="56">
        <v>9</v>
      </c>
      <c r="J19" s="56">
        <v>21682</v>
      </c>
      <c r="K19" s="57">
        <v>27</v>
      </c>
      <c r="L19" s="22" t="s">
        <v>46</v>
      </c>
      <c r="M19" s="31"/>
    </row>
    <row r="20" spans="2:13" s="6" customFormat="1" ht="17.25" customHeight="1">
      <c r="B20" s="22" t="s">
        <v>47</v>
      </c>
      <c r="C20" s="55">
        <v>368</v>
      </c>
      <c r="D20" s="56">
        <v>81</v>
      </c>
      <c r="E20" s="56">
        <v>20</v>
      </c>
      <c r="F20" s="56">
        <v>176575</v>
      </c>
      <c r="G20" s="56">
        <v>92</v>
      </c>
      <c r="H20" s="56">
        <v>16</v>
      </c>
      <c r="I20" s="56">
        <v>4</v>
      </c>
      <c r="J20" s="56">
        <v>14890</v>
      </c>
      <c r="K20" s="57">
        <v>19</v>
      </c>
      <c r="L20" s="22" t="s">
        <v>47</v>
      </c>
      <c r="M20" s="31"/>
    </row>
    <row r="21" spans="2:13" s="6" customFormat="1" ht="17.25" customHeight="1">
      <c r="B21" s="22" t="s">
        <v>48</v>
      </c>
      <c r="C21" s="55">
        <v>520</v>
      </c>
      <c r="D21" s="56">
        <v>88</v>
      </c>
      <c r="E21" s="56">
        <v>35</v>
      </c>
      <c r="F21" s="56">
        <v>236246</v>
      </c>
      <c r="G21" s="56">
        <v>108</v>
      </c>
      <c r="H21" s="56">
        <v>28</v>
      </c>
      <c r="I21" s="56">
        <v>2</v>
      </c>
      <c r="J21" s="56">
        <v>22583</v>
      </c>
      <c r="K21" s="57">
        <v>30</v>
      </c>
      <c r="L21" s="22" t="s">
        <v>48</v>
      </c>
      <c r="M21" s="31"/>
    </row>
    <row r="22" spans="2:13" s="6" customFormat="1" ht="17.25" customHeight="1">
      <c r="B22" s="22" t="s">
        <v>49</v>
      </c>
      <c r="C22" s="55">
        <v>81</v>
      </c>
      <c r="D22" s="56">
        <v>10</v>
      </c>
      <c r="E22" s="56">
        <v>3</v>
      </c>
      <c r="F22" s="56">
        <v>34305</v>
      </c>
      <c r="G22" s="56">
        <v>13</v>
      </c>
      <c r="H22" s="56">
        <v>5</v>
      </c>
      <c r="I22" s="56">
        <v>3</v>
      </c>
      <c r="J22" s="56">
        <v>5304</v>
      </c>
      <c r="K22" s="57">
        <v>7</v>
      </c>
      <c r="L22" s="22" t="s">
        <v>49</v>
      </c>
      <c r="M22" s="31"/>
    </row>
    <row r="23" spans="2:13" s="6" customFormat="1" ht="17.25" customHeight="1">
      <c r="B23" s="22" t="s">
        <v>50</v>
      </c>
      <c r="C23" s="55">
        <v>151</v>
      </c>
      <c r="D23" s="56">
        <v>44</v>
      </c>
      <c r="E23" s="56">
        <v>14</v>
      </c>
      <c r="F23" s="56">
        <v>143509</v>
      </c>
      <c r="G23" s="56">
        <v>48</v>
      </c>
      <c r="H23" s="56">
        <v>7</v>
      </c>
      <c r="I23" s="56">
        <v>2</v>
      </c>
      <c r="J23" s="56">
        <v>6917</v>
      </c>
      <c r="K23" s="57">
        <v>9</v>
      </c>
      <c r="L23" s="22" t="s">
        <v>50</v>
      </c>
      <c r="M23" s="31"/>
    </row>
    <row r="24" spans="2:13" s="6" customFormat="1" ht="17.25" customHeight="1">
      <c r="B24" s="22" t="s">
        <v>51</v>
      </c>
      <c r="C24" s="55">
        <v>108</v>
      </c>
      <c r="D24" s="56">
        <v>26</v>
      </c>
      <c r="E24" s="56">
        <v>7</v>
      </c>
      <c r="F24" s="56">
        <v>82955</v>
      </c>
      <c r="G24" s="56">
        <v>29</v>
      </c>
      <c r="H24" s="56">
        <v>10</v>
      </c>
      <c r="I24" s="56">
        <v>3</v>
      </c>
      <c r="J24" s="56">
        <v>9775</v>
      </c>
      <c r="K24" s="57">
        <v>12</v>
      </c>
      <c r="L24" s="22" t="s">
        <v>51</v>
      </c>
      <c r="M24" s="31"/>
    </row>
    <row r="25" spans="2:13" s="6" customFormat="1" ht="17.25" customHeight="1">
      <c r="B25" s="22" t="s">
        <v>52</v>
      </c>
      <c r="C25" s="55">
        <v>633</v>
      </c>
      <c r="D25" s="56">
        <v>138</v>
      </c>
      <c r="E25" s="56">
        <v>79</v>
      </c>
      <c r="F25" s="56">
        <v>423660</v>
      </c>
      <c r="G25" s="56">
        <v>172</v>
      </c>
      <c r="H25" s="56">
        <v>30</v>
      </c>
      <c r="I25" s="56">
        <v>11</v>
      </c>
      <c r="J25" s="56">
        <v>28812</v>
      </c>
      <c r="K25" s="57">
        <v>37</v>
      </c>
      <c r="L25" s="22" t="s">
        <v>52</v>
      </c>
      <c r="M25" s="31"/>
    </row>
    <row r="26" spans="2:13" s="6" customFormat="1" ht="17.25" customHeight="1">
      <c r="B26" s="22" t="s">
        <v>53</v>
      </c>
      <c r="C26" s="55">
        <v>45</v>
      </c>
      <c r="D26" s="56">
        <v>13</v>
      </c>
      <c r="E26" s="56">
        <v>4</v>
      </c>
      <c r="F26" s="56">
        <v>21760</v>
      </c>
      <c r="G26" s="56">
        <v>13</v>
      </c>
      <c r="H26" s="56">
        <v>1</v>
      </c>
      <c r="I26" s="56">
        <v>0</v>
      </c>
      <c r="J26" s="56">
        <v>642</v>
      </c>
      <c r="K26" s="57">
        <v>1</v>
      </c>
      <c r="L26" s="22" t="s">
        <v>53</v>
      </c>
      <c r="M26" s="31"/>
    </row>
    <row r="27" spans="2:13" s="6" customFormat="1" ht="17.25" customHeight="1">
      <c r="B27" s="22" t="s">
        <v>54</v>
      </c>
      <c r="C27" s="55">
        <v>27</v>
      </c>
      <c r="D27" s="56">
        <v>11</v>
      </c>
      <c r="E27" s="56">
        <v>7</v>
      </c>
      <c r="F27" s="56">
        <v>15170</v>
      </c>
      <c r="G27" s="56">
        <v>15</v>
      </c>
      <c r="H27" s="56">
        <v>0</v>
      </c>
      <c r="I27" s="56">
        <v>0</v>
      </c>
      <c r="J27" s="56">
        <v>0</v>
      </c>
      <c r="K27" s="57">
        <v>0</v>
      </c>
      <c r="L27" s="22" t="s">
        <v>54</v>
      </c>
      <c r="M27" s="31"/>
    </row>
    <row r="28" spans="2:13" s="6" customFormat="1" ht="17.25" customHeight="1">
      <c r="B28" s="22" t="s">
        <v>55</v>
      </c>
      <c r="C28" s="55">
        <v>128</v>
      </c>
      <c r="D28" s="56">
        <v>25</v>
      </c>
      <c r="E28" s="56">
        <v>17</v>
      </c>
      <c r="F28" s="56">
        <v>66670</v>
      </c>
      <c r="G28" s="56">
        <v>35</v>
      </c>
      <c r="H28" s="56">
        <v>5</v>
      </c>
      <c r="I28" s="56">
        <v>4</v>
      </c>
      <c r="J28" s="56">
        <v>5805</v>
      </c>
      <c r="K28" s="57">
        <v>8</v>
      </c>
      <c r="L28" s="22" t="s">
        <v>55</v>
      </c>
      <c r="M28" s="31"/>
    </row>
    <row r="29" spans="2:13" s="6" customFormat="1" ht="17.25" customHeight="1">
      <c r="B29" s="22" t="s">
        <v>56</v>
      </c>
      <c r="C29" s="55">
        <v>119</v>
      </c>
      <c r="D29" s="56">
        <v>33</v>
      </c>
      <c r="E29" s="56">
        <v>15</v>
      </c>
      <c r="F29" s="56">
        <v>98553</v>
      </c>
      <c r="G29" s="56">
        <v>40</v>
      </c>
      <c r="H29" s="56">
        <v>9</v>
      </c>
      <c r="I29" s="56">
        <v>3</v>
      </c>
      <c r="J29" s="56">
        <v>8488</v>
      </c>
      <c r="K29" s="57">
        <v>11</v>
      </c>
      <c r="L29" s="22" t="s">
        <v>56</v>
      </c>
      <c r="M29" s="31"/>
    </row>
    <row r="30" spans="2:13" s="6" customFormat="1" ht="17.25" customHeight="1">
      <c r="B30" s="22" t="s">
        <v>57</v>
      </c>
      <c r="C30" s="55">
        <v>333</v>
      </c>
      <c r="D30" s="56">
        <v>77</v>
      </c>
      <c r="E30" s="56">
        <v>19</v>
      </c>
      <c r="F30" s="56">
        <v>190278</v>
      </c>
      <c r="G30" s="56">
        <v>83</v>
      </c>
      <c r="H30" s="56">
        <v>19</v>
      </c>
      <c r="I30" s="56">
        <v>0</v>
      </c>
      <c r="J30" s="56">
        <v>13542</v>
      </c>
      <c r="K30" s="57">
        <v>19</v>
      </c>
      <c r="L30" s="22" t="s">
        <v>57</v>
      </c>
      <c r="M30" s="31"/>
    </row>
    <row r="31" spans="2:13" s="6" customFormat="1" ht="17.25" customHeight="1">
      <c r="B31" s="22" t="s">
        <v>58</v>
      </c>
      <c r="C31" s="55">
        <v>511</v>
      </c>
      <c r="D31" s="56">
        <v>85</v>
      </c>
      <c r="E31" s="56">
        <v>17</v>
      </c>
      <c r="F31" s="56">
        <v>231510</v>
      </c>
      <c r="G31" s="56">
        <v>97</v>
      </c>
      <c r="H31" s="56">
        <v>11</v>
      </c>
      <c r="I31" s="56">
        <v>4</v>
      </c>
      <c r="J31" s="56">
        <v>10080</v>
      </c>
      <c r="K31" s="57">
        <v>12</v>
      </c>
      <c r="L31" s="22" t="s">
        <v>58</v>
      </c>
      <c r="M31" s="31"/>
    </row>
    <row r="32" spans="2:13" s="6" customFormat="1" ht="17.25" customHeight="1">
      <c r="B32" s="22" t="s">
        <v>59</v>
      </c>
      <c r="C32" s="55">
        <v>865</v>
      </c>
      <c r="D32" s="56">
        <v>194</v>
      </c>
      <c r="E32" s="56">
        <v>63</v>
      </c>
      <c r="F32" s="56">
        <v>648469</v>
      </c>
      <c r="G32" s="56">
        <v>216</v>
      </c>
      <c r="H32" s="56">
        <v>31</v>
      </c>
      <c r="I32" s="56">
        <v>9</v>
      </c>
      <c r="J32" s="56">
        <v>27788</v>
      </c>
      <c r="K32" s="57">
        <v>36</v>
      </c>
      <c r="L32" s="22" t="s">
        <v>59</v>
      </c>
      <c r="M32" s="31"/>
    </row>
    <row r="33" spans="2:13" s="6" customFormat="1" ht="17.25" customHeight="1">
      <c r="B33" s="22" t="s">
        <v>60</v>
      </c>
      <c r="C33" s="55">
        <v>362</v>
      </c>
      <c r="D33" s="56">
        <v>85</v>
      </c>
      <c r="E33" s="56">
        <v>21</v>
      </c>
      <c r="F33" s="56">
        <v>268465</v>
      </c>
      <c r="G33" s="56">
        <v>98</v>
      </c>
      <c r="H33" s="56">
        <v>9</v>
      </c>
      <c r="I33" s="56">
        <v>3</v>
      </c>
      <c r="J33" s="56">
        <v>9240</v>
      </c>
      <c r="K33" s="57">
        <v>11</v>
      </c>
      <c r="L33" s="22" t="s">
        <v>60</v>
      </c>
      <c r="M33" s="31"/>
    </row>
    <row r="34" spans="2:13" s="6" customFormat="1" ht="17.25" customHeight="1">
      <c r="B34" s="22" t="s">
        <v>61</v>
      </c>
      <c r="C34" s="55">
        <v>233</v>
      </c>
      <c r="D34" s="56">
        <v>78</v>
      </c>
      <c r="E34" s="56">
        <v>37</v>
      </c>
      <c r="F34" s="56">
        <v>217932</v>
      </c>
      <c r="G34" s="56">
        <v>89</v>
      </c>
      <c r="H34" s="56">
        <v>4</v>
      </c>
      <c r="I34" s="56">
        <v>1</v>
      </c>
      <c r="J34" s="56">
        <v>3472</v>
      </c>
      <c r="K34" s="57">
        <v>5</v>
      </c>
      <c r="L34" s="22" t="s">
        <v>61</v>
      </c>
      <c r="M34" s="31"/>
    </row>
    <row r="35" spans="2:13" s="6" customFormat="1" ht="17.25" customHeight="1">
      <c r="B35" s="22" t="s">
        <v>62</v>
      </c>
      <c r="C35" s="55">
        <v>347</v>
      </c>
      <c r="D35" s="56">
        <v>85</v>
      </c>
      <c r="E35" s="56">
        <v>41</v>
      </c>
      <c r="F35" s="56">
        <v>212220</v>
      </c>
      <c r="G35" s="56">
        <v>106</v>
      </c>
      <c r="H35" s="56">
        <v>19</v>
      </c>
      <c r="I35" s="56">
        <v>7</v>
      </c>
      <c r="J35" s="56">
        <v>19111</v>
      </c>
      <c r="K35" s="57">
        <v>23</v>
      </c>
      <c r="L35" s="22" t="s">
        <v>62</v>
      </c>
      <c r="M35" s="31"/>
    </row>
    <row r="36" spans="2:13" s="6" customFormat="1" ht="17.25" customHeight="1">
      <c r="B36" s="22" t="s">
        <v>63</v>
      </c>
      <c r="C36" s="55">
        <v>170</v>
      </c>
      <c r="D36" s="56">
        <v>59</v>
      </c>
      <c r="E36" s="56">
        <v>36</v>
      </c>
      <c r="F36" s="56">
        <v>142742</v>
      </c>
      <c r="G36" s="56">
        <v>69</v>
      </c>
      <c r="H36" s="56">
        <v>5</v>
      </c>
      <c r="I36" s="56">
        <v>1</v>
      </c>
      <c r="J36" s="56">
        <v>4530</v>
      </c>
      <c r="K36" s="57">
        <v>6</v>
      </c>
      <c r="L36" s="22" t="s">
        <v>63</v>
      </c>
      <c r="M36" s="31"/>
    </row>
    <row r="37" spans="2:13" s="6" customFormat="1" ht="17.25" customHeight="1">
      <c r="B37" s="22" t="s">
        <v>64</v>
      </c>
      <c r="C37" s="55">
        <v>14</v>
      </c>
      <c r="D37" s="56">
        <v>3</v>
      </c>
      <c r="E37" s="56">
        <v>0</v>
      </c>
      <c r="F37" s="56">
        <v>6340</v>
      </c>
      <c r="G37" s="56">
        <v>3</v>
      </c>
      <c r="H37" s="56">
        <v>1</v>
      </c>
      <c r="I37" s="56">
        <v>0</v>
      </c>
      <c r="J37" s="56">
        <v>600</v>
      </c>
      <c r="K37" s="57">
        <v>1</v>
      </c>
      <c r="L37" s="22" t="s">
        <v>64</v>
      </c>
      <c r="M37" s="31"/>
    </row>
    <row r="38" spans="2:13" s="6" customFormat="1" ht="17.25" customHeight="1">
      <c r="B38" s="22" t="s">
        <v>65</v>
      </c>
      <c r="C38" s="55">
        <v>58</v>
      </c>
      <c r="D38" s="56">
        <v>31</v>
      </c>
      <c r="E38" s="56">
        <v>27</v>
      </c>
      <c r="F38" s="56">
        <v>112496</v>
      </c>
      <c r="G38" s="56">
        <v>38</v>
      </c>
      <c r="H38" s="56">
        <v>0</v>
      </c>
      <c r="I38" s="56">
        <v>0</v>
      </c>
      <c r="J38" s="56">
        <v>0</v>
      </c>
      <c r="K38" s="57">
        <v>0</v>
      </c>
      <c r="L38" s="22" t="s">
        <v>65</v>
      </c>
      <c r="M38" s="31"/>
    </row>
    <row r="39" spans="2:13" s="6" customFormat="1" ht="17.25" customHeight="1">
      <c r="B39" s="22" t="s">
        <v>66</v>
      </c>
      <c r="C39" s="55">
        <v>2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7">
        <v>0</v>
      </c>
      <c r="L39" s="22" t="s">
        <v>66</v>
      </c>
      <c r="M39" s="31"/>
    </row>
    <row r="40" spans="2:13" s="6" customFormat="1" ht="17.25" customHeight="1">
      <c r="B40" s="22" t="s">
        <v>67</v>
      </c>
      <c r="C40" s="55">
        <v>99</v>
      </c>
      <c r="D40" s="56">
        <v>24</v>
      </c>
      <c r="E40" s="56">
        <v>12</v>
      </c>
      <c r="F40" s="56">
        <v>55959</v>
      </c>
      <c r="G40" s="56">
        <v>33</v>
      </c>
      <c r="H40" s="56">
        <v>1</v>
      </c>
      <c r="I40" s="56">
        <v>0</v>
      </c>
      <c r="J40" s="56">
        <v>860</v>
      </c>
      <c r="K40" s="57">
        <v>1</v>
      </c>
      <c r="L40" s="22" t="s">
        <v>67</v>
      </c>
      <c r="M40" s="31"/>
    </row>
    <row r="41" spans="2:13" s="6" customFormat="1" ht="17.25" customHeight="1">
      <c r="B41" s="22" t="s">
        <v>68</v>
      </c>
      <c r="C41" s="55">
        <v>13</v>
      </c>
      <c r="D41" s="56">
        <v>4</v>
      </c>
      <c r="E41" s="56">
        <v>1</v>
      </c>
      <c r="F41" s="56">
        <v>8900</v>
      </c>
      <c r="G41" s="56">
        <v>4</v>
      </c>
      <c r="H41" s="56">
        <v>0</v>
      </c>
      <c r="I41" s="56">
        <v>0</v>
      </c>
      <c r="J41" s="56">
        <v>0</v>
      </c>
      <c r="K41" s="57">
        <v>0</v>
      </c>
      <c r="L41" s="22" t="s">
        <v>68</v>
      </c>
      <c r="M41" s="31"/>
    </row>
    <row r="42" spans="2:13" s="6" customFormat="1" ht="17.25" customHeight="1">
      <c r="B42" s="22" t="s">
        <v>69</v>
      </c>
      <c r="C42" s="55">
        <v>12</v>
      </c>
      <c r="D42" s="56">
        <v>3</v>
      </c>
      <c r="E42" s="56">
        <v>0</v>
      </c>
      <c r="F42" s="56">
        <v>4640</v>
      </c>
      <c r="G42" s="56">
        <v>3</v>
      </c>
      <c r="H42" s="56">
        <v>0</v>
      </c>
      <c r="I42" s="56">
        <v>0</v>
      </c>
      <c r="J42" s="56">
        <v>0</v>
      </c>
      <c r="K42" s="57">
        <v>0</v>
      </c>
      <c r="L42" s="22" t="s">
        <v>69</v>
      </c>
      <c r="M42" s="31"/>
    </row>
    <row r="43" spans="2:13" s="6" customFormat="1" ht="17.25" customHeight="1">
      <c r="B43" s="22" t="s">
        <v>70</v>
      </c>
      <c r="C43" s="55">
        <v>49</v>
      </c>
      <c r="D43" s="56">
        <v>15</v>
      </c>
      <c r="E43" s="56">
        <v>4</v>
      </c>
      <c r="F43" s="56">
        <v>19195</v>
      </c>
      <c r="G43" s="56">
        <v>17</v>
      </c>
      <c r="H43" s="56">
        <v>1</v>
      </c>
      <c r="I43" s="56">
        <v>0</v>
      </c>
      <c r="J43" s="56">
        <v>600</v>
      </c>
      <c r="K43" s="57">
        <v>1</v>
      </c>
      <c r="L43" s="22" t="s">
        <v>70</v>
      </c>
      <c r="M43" s="31"/>
    </row>
    <row r="44" spans="2:13" s="6" customFormat="1" ht="17.25" customHeight="1" thickBot="1">
      <c r="B44" s="23" t="s">
        <v>71</v>
      </c>
      <c r="C44" s="58">
        <v>38</v>
      </c>
      <c r="D44" s="59">
        <v>16</v>
      </c>
      <c r="E44" s="59">
        <v>6</v>
      </c>
      <c r="F44" s="59">
        <v>29890</v>
      </c>
      <c r="G44" s="59">
        <v>17</v>
      </c>
      <c r="H44" s="59">
        <v>2</v>
      </c>
      <c r="I44" s="59">
        <v>1</v>
      </c>
      <c r="J44" s="59">
        <v>2220</v>
      </c>
      <c r="K44" s="60">
        <v>2</v>
      </c>
      <c r="L44" s="23" t="s">
        <v>71</v>
      </c>
      <c r="M44" s="31"/>
    </row>
    <row r="45" spans="2:13" s="6" customFormat="1" ht="17.25" customHeight="1" thickBot="1">
      <c r="B45" s="107" t="s">
        <v>101</v>
      </c>
      <c r="C45" s="108">
        <v>23165</v>
      </c>
      <c r="D45" s="109">
        <v>4808</v>
      </c>
      <c r="E45" s="109">
        <v>1815</v>
      </c>
      <c r="F45" s="109">
        <v>14444049</v>
      </c>
      <c r="G45" s="109">
        <v>5613</v>
      </c>
      <c r="H45" s="109">
        <v>863</v>
      </c>
      <c r="I45" s="109">
        <v>201</v>
      </c>
      <c r="J45" s="109">
        <v>791083</v>
      </c>
      <c r="K45" s="111">
        <v>984</v>
      </c>
      <c r="L45" s="107" t="s">
        <v>101</v>
      </c>
      <c r="M45" s="31"/>
    </row>
    <row r="46" spans="2:13" s="6" customFormat="1" ht="17.25" customHeight="1" thickBot="1">
      <c r="B46" s="112" t="s">
        <v>102</v>
      </c>
      <c r="C46" s="108">
        <v>5745</v>
      </c>
      <c r="D46" s="109">
        <v>1339</v>
      </c>
      <c r="E46" s="109">
        <v>555</v>
      </c>
      <c r="F46" s="109">
        <v>3821357</v>
      </c>
      <c r="G46" s="109">
        <v>1572</v>
      </c>
      <c r="H46" s="109">
        <v>240</v>
      </c>
      <c r="I46" s="109">
        <v>67</v>
      </c>
      <c r="J46" s="109">
        <v>220831</v>
      </c>
      <c r="K46" s="111">
        <v>283</v>
      </c>
      <c r="L46" s="112" t="s">
        <v>102</v>
      </c>
      <c r="M46" s="31"/>
    </row>
    <row r="47" spans="2:13" s="6" customFormat="1" ht="17.25" customHeight="1" thickBot="1">
      <c r="B47" s="112" t="s">
        <v>0</v>
      </c>
      <c r="C47" s="108">
        <v>28910</v>
      </c>
      <c r="D47" s="109">
        <v>6147</v>
      </c>
      <c r="E47" s="109">
        <v>2370</v>
      </c>
      <c r="F47" s="109">
        <v>18265406</v>
      </c>
      <c r="G47" s="109">
        <v>7185</v>
      </c>
      <c r="H47" s="109">
        <v>1103</v>
      </c>
      <c r="I47" s="109">
        <v>268</v>
      </c>
      <c r="J47" s="109">
        <v>1011914</v>
      </c>
      <c r="K47" s="111">
        <v>1267</v>
      </c>
      <c r="L47" s="112" t="s">
        <v>0</v>
      </c>
      <c r="M47" s="31"/>
    </row>
    <row r="48" spans="2:13" ht="17.25" customHeight="1">
      <c r="L48" s="5" t="s">
        <v>264</v>
      </c>
    </row>
  </sheetData>
  <mergeCells count="11">
    <mergeCell ref="B3:B5"/>
    <mergeCell ref="L3:L5"/>
    <mergeCell ref="F4:F5"/>
    <mergeCell ref="J4:J5"/>
    <mergeCell ref="C3:C5"/>
    <mergeCell ref="G4:G5"/>
    <mergeCell ref="D4:E4"/>
    <mergeCell ref="D3:G3"/>
    <mergeCell ref="K4:K5"/>
    <mergeCell ref="H3:K3"/>
    <mergeCell ref="H4:I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7"/>
  <sheetViews>
    <sheetView view="pageBreakPreview" zoomScale="80" zoomScaleNormal="75" zoomScaleSheetLayoutView="80" workbookViewId="0">
      <pane xSplit="2" ySplit="4" topLeftCell="C5" activePane="bottomRight" state="frozen"/>
      <selection activeCell="S17" sqref="S17"/>
      <selection pane="topRight" activeCell="S17" sqref="S17"/>
      <selection pane="bottomLeft" activeCell="S17" sqref="S17"/>
      <selection pane="bottomRight" activeCell="M18" sqref="M18"/>
    </sheetView>
  </sheetViews>
  <sheetFormatPr defaultRowHeight="17.25" customHeight="1"/>
  <cols>
    <col min="1" max="1" width="1.375" style="1" customWidth="1"/>
    <col min="2" max="2" width="11.625" style="2" customWidth="1"/>
    <col min="3" max="14" width="13.125" style="1" customWidth="1"/>
    <col min="15" max="15" width="11.625" style="2" customWidth="1"/>
    <col min="16" max="16" width="2.75" style="1" customWidth="1"/>
    <col min="17" max="16384" width="9" style="1"/>
  </cols>
  <sheetData>
    <row r="1" spans="2:16" s="13" customFormat="1" ht="17.25" customHeight="1">
      <c r="B1" s="17" t="s">
        <v>273</v>
      </c>
      <c r="C1" s="30"/>
      <c r="D1" s="12"/>
      <c r="E1" s="12"/>
      <c r="F1" s="12"/>
      <c r="G1" s="12"/>
      <c r="H1" s="30"/>
      <c r="I1" s="12"/>
      <c r="J1" s="12"/>
      <c r="K1" s="30"/>
      <c r="L1" s="12"/>
      <c r="M1" s="12"/>
      <c r="O1" s="32"/>
    </row>
    <row r="2" spans="2:16" s="13" customFormat="1" ht="17.25" customHeight="1" thickBot="1">
      <c r="B2" s="32"/>
      <c r="N2" s="15"/>
      <c r="O2" s="8" t="s">
        <v>9</v>
      </c>
    </row>
    <row r="3" spans="2:16" s="24" customFormat="1" ht="17.25" customHeight="1">
      <c r="B3" s="185" t="s">
        <v>17</v>
      </c>
      <c r="C3" s="249" t="s">
        <v>165</v>
      </c>
      <c r="D3" s="182" t="s">
        <v>199</v>
      </c>
      <c r="E3" s="183"/>
      <c r="F3" s="183"/>
      <c r="G3" s="183"/>
      <c r="H3" s="183"/>
      <c r="I3" s="183"/>
      <c r="J3" s="183"/>
      <c r="K3" s="183"/>
      <c r="L3" s="183"/>
      <c r="M3" s="183"/>
      <c r="N3" s="184"/>
      <c r="O3" s="227" t="s">
        <v>17</v>
      </c>
    </row>
    <row r="4" spans="2:16" s="51" customFormat="1" ht="17.25" customHeight="1" thickBot="1">
      <c r="B4" s="235"/>
      <c r="C4" s="250"/>
      <c r="D4" s="105" t="s">
        <v>200</v>
      </c>
      <c r="E4" s="105" t="s">
        <v>201</v>
      </c>
      <c r="F4" s="105" t="s">
        <v>202</v>
      </c>
      <c r="G4" s="105" t="s">
        <v>203</v>
      </c>
      <c r="H4" s="105" t="s">
        <v>204</v>
      </c>
      <c r="I4" s="105" t="s">
        <v>205</v>
      </c>
      <c r="J4" s="105" t="s">
        <v>206</v>
      </c>
      <c r="K4" s="105" t="s">
        <v>207</v>
      </c>
      <c r="L4" s="105" t="s">
        <v>208</v>
      </c>
      <c r="M4" s="105" t="s">
        <v>209</v>
      </c>
      <c r="N4" s="104" t="s">
        <v>210</v>
      </c>
      <c r="O4" s="229"/>
    </row>
    <row r="5" spans="2:16" s="6" customFormat="1" ht="17.25" customHeight="1">
      <c r="B5" s="21" t="s">
        <v>34</v>
      </c>
      <c r="C5" s="52">
        <v>156406</v>
      </c>
      <c r="D5" s="53">
        <v>90541</v>
      </c>
      <c r="E5" s="53">
        <v>35968</v>
      </c>
      <c r="F5" s="53">
        <v>15662</v>
      </c>
      <c r="G5" s="53">
        <v>11091</v>
      </c>
      <c r="H5" s="53">
        <v>2674</v>
      </c>
      <c r="I5" s="53">
        <v>407</v>
      </c>
      <c r="J5" s="53">
        <v>54</v>
      </c>
      <c r="K5" s="53">
        <v>6</v>
      </c>
      <c r="L5" s="53">
        <v>1</v>
      </c>
      <c r="M5" s="53">
        <v>1</v>
      </c>
      <c r="N5" s="54">
        <v>1</v>
      </c>
      <c r="O5" s="21" t="s">
        <v>34</v>
      </c>
      <c r="P5" s="31"/>
    </row>
    <row r="6" spans="2:16" s="6" customFormat="1" ht="17.25" customHeight="1">
      <c r="B6" s="22" t="s">
        <v>35</v>
      </c>
      <c r="C6" s="55">
        <v>26311</v>
      </c>
      <c r="D6" s="56">
        <v>15816</v>
      </c>
      <c r="E6" s="56">
        <v>5685</v>
      </c>
      <c r="F6" s="56">
        <v>2588</v>
      </c>
      <c r="G6" s="56">
        <v>1666</v>
      </c>
      <c r="H6" s="56">
        <v>453</v>
      </c>
      <c r="I6" s="56">
        <v>87</v>
      </c>
      <c r="J6" s="56">
        <v>13</v>
      </c>
      <c r="K6" s="56">
        <v>2</v>
      </c>
      <c r="L6" s="56">
        <v>1</v>
      </c>
      <c r="M6" s="56">
        <v>0</v>
      </c>
      <c r="N6" s="57">
        <v>0</v>
      </c>
      <c r="O6" s="22" t="s">
        <v>35</v>
      </c>
      <c r="P6" s="31"/>
    </row>
    <row r="7" spans="2:16" s="6" customFormat="1" ht="17.25" customHeight="1">
      <c r="B7" s="22" t="s">
        <v>36</v>
      </c>
      <c r="C7" s="55">
        <v>36479</v>
      </c>
      <c r="D7" s="56">
        <v>20908</v>
      </c>
      <c r="E7" s="56">
        <v>8631</v>
      </c>
      <c r="F7" s="56">
        <v>3561</v>
      </c>
      <c r="G7" s="56">
        <v>2497</v>
      </c>
      <c r="H7" s="56">
        <v>731</v>
      </c>
      <c r="I7" s="56">
        <v>128</v>
      </c>
      <c r="J7" s="56">
        <v>18</v>
      </c>
      <c r="K7" s="56">
        <v>4</v>
      </c>
      <c r="L7" s="56">
        <v>0</v>
      </c>
      <c r="M7" s="56">
        <v>1</v>
      </c>
      <c r="N7" s="57">
        <v>0</v>
      </c>
      <c r="O7" s="22" t="s">
        <v>36</v>
      </c>
      <c r="P7" s="31"/>
    </row>
    <row r="8" spans="2:16" s="6" customFormat="1" ht="17.25" customHeight="1">
      <c r="B8" s="22" t="s">
        <v>37</v>
      </c>
      <c r="C8" s="55">
        <v>25680</v>
      </c>
      <c r="D8" s="56">
        <v>15926</v>
      </c>
      <c r="E8" s="56">
        <v>4669</v>
      </c>
      <c r="F8" s="56">
        <v>2547</v>
      </c>
      <c r="G8" s="56">
        <v>1774</v>
      </c>
      <c r="H8" s="56">
        <v>592</v>
      </c>
      <c r="I8" s="56">
        <v>134</v>
      </c>
      <c r="J8" s="56">
        <v>35</v>
      </c>
      <c r="K8" s="56">
        <v>2</v>
      </c>
      <c r="L8" s="56">
        <v>1</v>
      </c>
      <c r="M8" s="56">
        <v>0</v>
      </c>
      <c r="N8" s="57">
        <v>0</v>
      </c>
      <c r="O8" s="22" t="s">
        <v>37</v>
      </c>
      <c r="P8" s="31"/>
    </row>
    <row r="9" spans="2:16" s="6" customFormat="1" ht="17.25" customHeight="1">
      <c r="B9" s="22" t="s">
        <v>38</v>
      </c>
      <c r="C9" s="55">
        <v>51921</v>
      </c>
      <c r="D9" s="56">
        <v>30236</v>
      </c>
      <c r="E9" s="56">
        <v>11045</v>
      </c>
      <c r="F9" s="56">
        <v>5518</v>
      </c>
      <c r="G9" s="56">
        <v>3828</v>
      </c>
      <c r="H9" s="56">
        <v>1077</v>
      </c>
      <c r="I9" s="56">
        <v>184</v>
      </c>
      <c r="J9" s="56">
        <v>28</v>
      </c>
      <c r="K9" s="56">
        <v>4</v>
      </c>
      <c r="L9" s="56">
        <v>1</v>
      </c>
      <c r="M9" s="56">
        <v>0</v>
      </c>
      <c r="N9" s="57">
        <v>0</v>
      </c>
      <c r="O9" s="22" t="s">
        <v>38</v>
      </c>
      <c r="P9" s="31"/>
    </row>
    <row r="10" spans="2:16" s="6" customFormat="1" ht="17.25" customHeight="1">
      <c r="B10" s="22" t="s">
        <v>39</v>
      </c>
      <c r="C10" s="55">
        <v>23024</v>
      </c>
      <c r="D10" s="56">
        <v>13597</v>
      </c>
      <c r="E10" s="56">
        <v>4855</v>
      </c>
      <c r="F10" s="56">
        <v>2397</v>
      </c>
      <c r="G10" s="56">
        <v>1571</v>
      </c>
      <c r="H10" s="56">
        <v>505</v>
      </c>
      <c r="I10" s="56">
        <v>81</v>
      </c>
      <c r="J10" s="56">
        <v>16</v>
      </c>
      <c r="K10" s="56">
        <v>2</v>
      </c>
      <c r="L10" s="56">
        <v>0</v>
      </c>
      <c r="M10" s="56">
        <v>0</v>
      </c>
      <c r="N10" s="57">
        <v>0</v>
      </c>
      <c r="O10" s="22" t="s">
        <v>39</v>
      </c>
      <c r="P10" s="31"/>
    </row>
    <row r="11" spans="2:16" s="6" customFormat="1" ht="17.25" customHeight="1">
      <c r="B11" s="22" t="s">
        <v>40</v>
      </c>
      <c r="C11" s="55">
        <v>11863</v>
      </c>
      <c r="D11" s="56">
        <v>7247</v>
      </c>
      <c r="E11" s="56">
        <v>2478</v>
      </c>
      <c r="F11" s="56">
        <v>1168</v>
      </c>
      <c r="G11" s="56">
        <v>655</v>
      </c>
      <c r="H11" s="56">
        <v>242</v>
      </c>
      <c r="I11" s="56">
        <v>66</v>
      </c>
      <c r="J11" s="56">
        <v>6</v>
      </c>
      <c r="K11" s="56">
        <v>1</v>
      </c>
      <c r="L11" s="56">
        <v>0</v>
      </c>
      <c r="M11" s="56">
        <v>0</v>
      </c>
      <c r="N11" s="57">
        <v>0</v>
      </c>
      <c r="O11" s="22" t="s">
        <v>40</v>
      </c>
      <c r="P11" s="31"/>
    </row>
    <row r="12" spans="2:16" s="6" customFormat="1" ht="17.25" customHeight="1">
      <c r="B12" s="22" t="s">
        <v>41</v>
      </c>
      <c r="C12" s="55">
        <v>9609</v>
      </c>
      <c r="D12" s="56">
        <v>5742</v>
      </c>
      <c r="E12" s="56">
        <v>2201</v>
      </c>
      <c r="F12" s="56">
        <v>900</v>
      </c>
      <c r="G12" s="56">
        <v>528</v>
      </c>
      <c r="H12" s="56">
        <v>180</v>
      </c>
      <c r="I12" s="56">
        <v>51</v>
      </c>
      <c r="J12" s="56">
        <v>5</v>
      </c>
      <c r="K12" s="56">
        <v>2</v>
      </c>
      <c r="L12" s="56">
        <v>0</v>
      </c>
      <c r="M12" s="56">
        <v>0</v>
      </c>
      <c r="N12" s="57">
        <v>0</v>
      </c>
      <c r="O12" s="22" t="s">
        <v>41</v>
      </c>
      <c r="P12" s="31"/>
    </row>
    <row r="13" spans="2:16" s="6" customFormat="1" ht="17.25" customHeight="1">
      <c r="B13" s="22" t="s">
        <v>42</v>
      </c>
      <c r="C13" s="55">
        <v>53352</v>
      </c>
      <c r="D13" s="56">
        <v>28442</v>
      </c>
      <c r="E13" s="56">
        <v>12453</v>
      </c>
      <c r="F13" s="56">
        <v>6150</v>
      </c>
      <c r="G13" s="56">
        <v>4933</v>
      </c>
      <c r="H13" s="56">
        <v>1161</v>
      </c>
      <c r="I13" s="56">
        <v>178</v>
      </c>
      <c r="J13" s="56">
        <v>32</v>
      </c>
      <c r="K13" s="56">
        <v>2</v>
      </c>
      <c r="L13" s="56">
        <v>1</v>
      </c>
      <c r="M13" s="56">
        <v>0</v>
      </c>
      <c r="N13" s="57">
        <v>0</v>
      </c>
      <c r="O13" s="22" t="s">
        <v>42</v>
      </c>
      <c r="P13" s="31"/>
    </row>
    <row r="14" spans="2:16" s="6" customFormat="1" ht="17.25" customHeight="1">
      <c r="B14" s="22" t="s">
        <v>43</v>
      </c>
      <c r="C14" s="55">
        <v>32973</v>
      </c>
      <c r="D14" s="56">
        <v>17129</v>
      </c>
      <c r="E14" s="56">
        <v>7020</v>
      </c>
      <c r="F14" s="56">
        <v>4147</v>
      </c>
      <c r="G14" s="56">
        <v>3567</v>
      </c>
      <c r="H14" s="56">
        <v>929</v>
      </c>
      <c r="I14" s="56">
        <v>144</v>
      </c>
      <c r="J14" s="56">
        <v>30</v>
      </c>
      <c r="K14" s="56">
        <v>6</v>
      </c>
      <c r="L14" s="56">
        <v>1</v>
      </c>
      <c r="M14" s="56">
        <v>0</v>
      </c>
      <c r="N14" s="57">
        <v>0</v>
      </c>
      <c r="O14" s="22" t="s">
        <v>43</v>
      </c>
      <c r="P14" s="31"/>
    </row>
    <row r="15" spans="2:16" s="6" customFormat="1" ht="17.25" customHeight="1">
      <c r="B15" s="34" t="s">
        <v>279</v>
      </c>
      <c r="C15" s="55">
        <v>14562</v>
      </c>
      <c r="D15" s="56">
        <v>7793</v>
      </c>
      <c r="E15" s="56">
        <v>3148</v>
      </c>
      <c r="F15" s="56">
        <v>1729</v>
      </c>
      <c r="G15" s="56">
        <v>1379</v>
      </c>
      <c r="H15" s="56">
        <v>414</v>
      </c>
      <c r="I15" s="56">
        <v>87</v>
      </c>
      <c r="J15" s="56">
        <v>9</v>
      </c>
      <c r="K15" s="56">
        <v>2</v>
      </c>
      <c r="L15" s="56">
        <v>0</v>
      </c>
      <c r="M15" s="56">
        <v>0</v>
      </c>
      <c r="N15" s="57">
        <v>1</v>
      </c>
      <c r="O15" s="22" t="s">
        <v>283</v>
      </c>
      <c r="P15" s="31"/>
    </row>
    <row r="16" spans="2:16" s="6" customFormat="1" ht="17.25" customHeight="1">
      <c r="B16" s="22" t="s">
        <v>44</v>
      </c>
      <c r="C16" s="55">
        <v>11758</v>
      </c>
      <c r="D16" s="56">
        <v>6824</v>
      </c>
      <c r="E16" s="56">
        <v>2860</v>
      </c>
      <c r="F16" s="56">
        <v>1095</v>
      </c>
      <c r="G16" s="56">
        <v>660</v>
      </c>
      <c r="H16" s="56">
        <v>257</v>
      </c>
      <c r="I16" s="56">
        <v>50</v>
      </c>
      <c r="J16" s="56">
        <v>11</v>
      </c>
      <c r="K16" s="56">
        <v>1</v>
      </c>
      <c r="L16" s="56">
        <v>0</v>
      </c>
      <c r="M16" s="56">
        <v>0</v>
      </c>
      <c r="N16" s="57">
        <v>0</v>
      </c>
      <c r="O16" s="22" t="s">
        <v>44</v>
      </c>
      <c r="P16" s="31"/>
    </row>
    <row r="17" spans="2:16" s="6" customFormat="1" ht="17.25" customHeight="1">
      <c r="B17" s="22" t="s">
        <v>45</v>
      </c>
      <c r="C17" s="55">
        <v>1402</v>
      </c>
      <c r="D17" s="56">
        <v>861</v>
      </c>
      <c r="E17" s="56">
        <v>271</v>
      </c>
      <c r="F17" s="56">
        <v>164</v>
      </c>
      <c r="G17" s="56">
        <v>82</v>
      </c>
      <c r="H17" s="56">
        <v>20</v>
      </c>
      <c r="I17" s="56">
        <v>3</v>
      </c>
      <c r="J17" s="56">
        <v>1</v>
      </c>
      <c r="K17" s="56">
        <v>0</v>
      </c>
      <c r="L17" s="56">
        <v>0</v>
      </c>
      <c r="M17" s="56">
        <v>0</v>
      </c>
      <c r="N17" s="57">
        <v>0</v>
      </c>
      <c r="O17" s="22" t="s">
        <v>45</v>
      </c>
      <c r="P17" s="31"/>
    </row>
    <row r="18" spans="2:16" s="6" customFormat="1" ht="17.25" customHeight="1">
      <c r="B18" s="22" t="s">
        <v>46</v>
      </c>
      <c r="C18" s="55">
        <v>8099</v>
      </c>
      <c r="D18" s="56">
        <v>4382</v>
      </c>
      <c r="E18" s="56">
        <v>2241</v>
      </c>
      <c r="F18" s="56">
        <v>758</v>
      </c>
      <c r="G18" s="56">
        <v>549</v>
      </c>
      <c r="H18" s="56">
        <v>139</v>
      </c>
      <c r="I18" s="56">
        <v>26</v>
      </c>
      <c r="J18" s="56">
        <v>4</v>
      </c>
      <c r="K18" s="56">
        <v>0</v>
      </c>
      <c r="L18" s="56">
        <v>0</v>
      </c>
      <c r="M18" s="56">
        <v>0</v>
      </c>
      <c r="N18" s="57">
        <v>0</v>
      </c>
      <c r="O18" s="22" t="s">
        <v>46</v>
      </c>
      <c r="P18" s="31"/>
    </row>
    <row r="19" spans="2:16" s="6" customFormat="1" ht="17.25" customHeight="1">
      <c r="B19" s="22" t="s">
        <v>47</v>
      </c>
      <c r="C19" s="55">
        <v>9672</v>
      </c>
      <c r="D19" s="56">
        <v>5395</v>
      </c>
      <c r="E19" s="56">
        <v>2331</v>
      </c>
      <c r="F19" s="56">
        <v>990</v>
      </c>
      <c r="G19" s="56">
        <v>722</v>
      </c>
      <c r="H19" s="56">
        <v>199</v>
      </c>
      <c r="I19" s="56">
        <v>29</v>
      </c>
      <c r="J19" s="56">
        <v>6</v>
      </c>
      <c r="K19" s="56">
        <v>0</v>
      </c>
      <c r="L19" s="56">
        <v>0</v>
      </c>
      <c r="M19" s="56">
        <v>0</v>
      </c>
      <c r="N19" s="57">
        <v>0</v>
      </c>
      <c r="O19" s="22" t="s">
        <v>47</v>
      </c>
      <c r="P19" s="31"/>
    </row>
    <row r="20" spans="2:16" s="6" customFormat="1" ht="17.25" customHeight="1">
      <c r="B20" s="22" t="s">
        <v>48</v>
      </c>
      <c r="C20" s="55">
        <v>11863</v>
      </c>
      <c r="D20" s="56">
        <v>6341</v>
      </c>
      <c r="E20" s="56">
        <v>2895</v>
      </c>
      <c r="F20" s="56">
        <v>1352</v>
      </c>
      <c r="G20" s="56">
        <v>943</v>
      </c>
      <c r="H20" s="56">
        <v>282</v>
      </c>
      <c r="I20" s="56">
        <v>46</v>
      </c>
      <c r="J20" s="56">
        <v>4</v>
      </c>
      <c r="K20" s="56">
        <v>0</v>
      </c>
      <c r="L20" s="56">
        <v>0</v>
      </c>
      <c r="M20" s="56">
        <v>0</v>
      </c>
      <c r="N20" s="57">
        <v>0</v>
      </c>
      <c r="O20" s="22" t="s">
        <v>48</v>
      </c>
      <c r="P20" s="31"/>
    </row>
    <row r="21" spans="2:16" s="6" customFormat="1" ht="17.25" customHeight="1">
      <c r="B21" s="22" t="s">
        <v>49</v>
      </c>
      <c r="C21" s="55">
        <v>3115</v>
      </c>
      <c r="D21" s="56">
        <v>1891</v>
      </c>
      <c r="E21" s="56">
        <v>758</v>
      </c>
      <c r="F21" s="56">
        <v>251</v>
      </c>
      <c r="G21" s="56">
        <v>161</v>
      </c>
      <c r="H21" s="56">
        <v>44</v>
      </c>
      <c r="I21" s="56">
        <v>9</v>
      </c>
      <c r="J21" s="56">
        <v>0</v>
      </c>
      <c r="K21" s="56">
        <v>1</v>
      </c>
      <c r="L21" s="56">
        <v>0</v>
      </c>
      <c r="M21" s="56">
        <v>0</v>
      </c>
      <c r="N21" s="57">
        <v>0</v>
      </c>
      <c r="O21" s="22" t="s">
        <v>49</v>
      </c>
      <c r="P21" s="31"/>
    </row>
    <row r="22" spans="2:16" s="6" customFormat="1" ht="17.25" customHeight="1">
      <c r="B22" s="22" t="s">
        <v>50</v>
      </c>
      <c r="C22" s="55">
        <v>3449</v>
      </c>
      <c r="D22" s="56">
        <v>1913</v>
      </c>
      <c r="E22" s="56">
        <v>845</v>
      </c>
      <c r="F22" s="56">
        <v>344</v>
      </c>
      <c r="G22" s="56">
        <v>244</v>
      </c>
      <c r="H22" s="56">
        <v>85</v>
      </c>
      <c r="I22" s="56">
        <v>16</v>
      </c>
      <c r="J22" s="56">
        <v>2</v>
      </c>
      <c r="K22" s="56">
        <v>0</v>
      </c>
      <c r="L22" s="56">
        <v>0</v>
      </c>
      <c r="M22" s="56">
        <v>0</v>
      </c>
      <c r="N22" s="57">
        <v>0</v>
      </c>
      <c r="O22" s="22" t="s">
        <v>50</v>
      </c>
      <c r="P22" s="31"/>
    </row>
    <row r="23" spans="2:16" s="6" customFormat="1" ht="17.25" customHeight="1">
      <c r="B23" s="22" t="s">
        <v>51</v>
      </c>
      <c r="C23" s="55">
        <v>2831</v>
      </c>
      <c r="D23" s="56">
        <v>1624</v>
      </c>
      <c r="E23" s="56">
        <v>701</v>
      </c>
      <c r="F23" s="56">
        <v>267</v>
      </c>
      <c r="G23" s="56">
        <v>160</v>
      </c>
      <c r="H23" s="56">
        <v>67</v>
      </c>
      <c r="I23" s="56">
        <v>12</v>
      </c>
      <c r="J23" s="56">
        <v>0</v>
      </c>
      <c r="K23" s="56">
        <v>0</v>
      </c>
      <c r="L23" s="56">
        <v>0</v>
      </c>
      <c r="M23" s="56">
        <v>0</v>
      </c>
      <c r="N23" s="57">
        <v>0</v>
      </c>
      <c r="O23" s="22" t="s">
        <v>51</v>
      </c>
      <c r="P23" s="31"/>
    </row>
    <row r="24" spans="2:16" s="6" customFormat="1" ht="17.25" customHeight="1">
      <c r="B24" s="22" t="s">
        <v>52</v>
      </c>
      <c r="C24" s="55">
        <v>13111</v>
      </c>
      <c r="D24" s="56">
        <v>7340</v>
      </c>
      <c r="E24" s="56">
        <v>3000</v>
      </c>
      <c r="F24" s="56">
        <v>1410</v>
      </c>
      <c r="G24" s="56">
        <v>998</v>
      </c>
      <c r="H24" s="56">
        <v>286</v>
      </c>
      <c r="I24" s="56">
        <v>66</v>
      </c>
      <c r="J24" s="56">
        <v>9</v>
      </c>
      <c r="K24" s="56">
        <v>2</v>
      </c>
      <c r="L24" s="56">
        <v>0</v>
      </c>
      <c r="M24" s="56">
        <v>0</v>
      </c>
      <c r="N24" s="57">
        <v>0</v>
      </c>
      <c r="O24" s="22" t="s">
        <v>52</v>
      </c>
      <c r="P24" s="31"/>
    </row>
    <row r="25" spans="2:16" s="6" customFormat="1" ht="17.25" customHeight="1">
      <c r="B25" s="22" t="s">
        <v>53</v>
      </c>
      <c r="C25" s="55">
        <v>512</v>
      </c>
      <c r="D25" s="56">
        <v>325</v>
      </c>
      <c r="E25" s="56">
        <v>107</v>
      </c>
      <c r="F25" s="56">
        <v>47</v>
      </c>
      <c r="G25" s="56">
        <v>25</v>
      </c>
      <c r="H25" s="56">
        <v>4</v>
      </c>
      <c r="I25" s="56">
        <v>3</v>
      </c>
      <c r="J25" s="56">
        <v>1</v>
      </c>
      <c r="K25" s="56">
        <v>0</v>
      </c>
      <c r="L25" s="56">
        <v>0</v>
      </c>
      <c r="M25" s="56">
        <v>0</v>
      </c>
      <c r="N25" s="57">
        <v>0</v>
      </c>
      <c r="O25" s="22" t="s">
        <v>53</v>
      </c>
      <c r="P25" s="31"/>
    </row>
    <row r="26" spans="2:16" s="6" customFormat="1" ht="17.25" customHeight="1">
      <c r="B26" s="22" t="s">
        <v>54</v>
      </c>
      <c r="C26" s="55">
        <v>503</v>
      </c>
      <c r="D26" s="56">
        <v>310</v>
      </c>
      <c r="E26" s="56">
        <v>107</v>
      </c>
      <c r="F26" s="56">
        <v>53</v>
      </c>
      <c r="G26" s="56">
        <v>19</v>
      </c>
      <c r="H26" s="56">
        <v>9</v>
      </c>
      <c r="I26" s="56">
        <v>4</v>
      </c>
      <c r="J26" s="56">
        <v>1</v>
      </c>
      <c r="K26" s="56">
        <v>0</v>
      </c>
      <c r="L26" s="56">
        <v>0</v>
      </c>
      <c r="M26" s="56">
        <v>0</v>
      </c>
      <c r="N26" s="57">
        <v>0</v>
      </c>
      <c r="O26" s="22" t="s">
        <v>54</v>
      </c>
      <c r="P26" s="31"/>
    </row>
    <row r="27" spans="2:16" s="6" customFormat="1" ht="17.25" customHeight="1">
      <c r="B27" s="22" t="s">
        <v>55</v>
      </c>
      <c r="C27" s="55">
        <v>2596</v>
      </c>
      <c r="D27" s="56">
        <v>1460</v>
      </c>
      <c r="E27" s="56">
        <v>624</v>
      </c>
      <c r="F27" s="56">
        <v>254</v>
      </c>
      <c r="G27" s="56">
        <v>199</v>
      </c>
      <c r="H27" s="56">
        <v>40</v>
      </c>
      <c r="I27" s="56">
        <v>14</v>
      </c>
      <c r="J27" s="56">
        <v>5</v>
      </c>
      <c r="K27" s="56">
        <v>0</v>
      </c>
      <c r="L27" s="56">
        <v>0</v>
      </c>
      <c r="M27" s="56">
        <v>0</v>
      </c>
      <c r="N27" s="57">
        <v>0</v>
      </c>
      <c r="O27" s="22" t="s">
        <v>55</v>
      </c>
      <c r="P27" s="31"/>
    </row>
    <row r="28" spans="2:16" s="6" customFormat="1" ht="17.25" customHeight="1">
      <c r="B28" s="22" t="s">
        <v>56</v>
      </c>
      <c r="C28" s="55">
        <v>2180</v>
      </c>
      <c r="D28" s="56">
        <v>1271</v>
      </c>
      <c r="E28" s="56">
        <v>503</v>
      </c>
      <c r="F28" s="56">
        <v>193</v>
      </c>
      <c r="G28" s="56">
        <v>140</v>
      </c>
      <c r="H28" s="56">
        <v>56</v>
      </c>
      <c r="I28" s="56">
        <v>11</v>
      </c>
      <c r="J28" s="56">
        <v>5</v>
      </c>
      <c r="K28" s="56">
        <v>1</v>
      </c>
      <c r="L28" s="56">
        <v>0</v>
      </c>
      <c r="M28" s="56">
        <v>0</v>
      </c>
      <c r="N28" s="57">
        <v>0</v>
      </c>
      <c r="O28" s="22" t="s">
        <v>56</v>
      </c>
      <c r="P28" s="31"/>
    </row>
    <row r="29" spans="2:16" s="6" customFormat="1" ht="17.25" customHeight="1">
      <c r="B29" s="22" t="s">
        <v>57</v>
      </c>
      <c r="C29" s="55">
        <v>9189</v>
      </c>
      <c r="D29" s="56">
        <v>4965</v>
      </c>
      <c r="E29" s="56">
        <v>2333</v>
      </c>
      <c r="F29" s="56">
        <v>966</v>
      </c>
      <c r="G29" s="56">
        <v>688</v>
      </c>
      <c r="H29" s="56">
        <v>195</v>
      </c>
      <c r="I29" s="56">
        <v>33</v>
      </c>
      <c r="J29" s="56">
        <v>7</v>
      </c>
      <c r="K29" s="56">
        <v>2</v>
      </c>
      <c r="L29" s="56">
        <v>0</v>
      </c>
      <c r="M29" s="56">
        <v>0</v>
      </c>
      <c r="N29" s="57">
        <v>0</v>
      </c>
      <c r="O29" s="22" t="s">
        <v>57</v>
      </c>
      <c r="P29" s="31"/>
    </row>
    <row r="30" spans="2:16" s="6" customFormat="1" ht="17.25" customHeight="1">
      <c r="B30" s="22" t="s">
        <v>58</v>
      </c>
      <c r="C30" s="55">
        <v>10597</v>
      </c>
      <c r="D30" s="56">
        <v>5831</v>
      </c>
      <c r="E30" s="56">
        <v>2561</v>
      </c>
      <c r="F30" s="56">
        <v>1133</v>
      </c>
      <c r="G30" s="56">
        <v>817</v>
      </c>
      <c r="H30" s="56">
        <v>208</v>
      </c>
      <c r="I30" s="56">
        <v>40</v>
      </c>
      <c r="J30" s="56">
        <v>5</v>
      </c>
      <c r="K30" s="56">
        <v>1</v>
      </c>
      <c r="L30" s="56">
        <v>0</v>
      </c>
      <c r="M30" s="56">
        <v>0</v>
      </c>
      <c r="N30" s="57">
        <v>1</v>
      </c>
      <c r="O30" s="22" t="s">
        <v>58</v>
      </c>
      <c r="P30" s="31"/>
    </row>
    <row r="31" spans="2:16" s="6" customFormat="1" ht="17.25" customHeight="1">
      <c r="B31" s="22" t="s">
        <v>59</v>
      </c>
      <c r="C31" s="55">
        <v>14252</v>
      </c>
      <c r="D31" s="56">
        <v>7406</v>
      </c>
      <c r="E31" s="56">
        <v>3133</v>
      </c>
      <c r="F31" s="56">
        <v>1800</v>
      </c>
      <c r="G31" s="56">
        <v>1415</v>
      </c>
      <c r="H31" s="56">
        <v>410</v>
      </c>
      <c r="I31" s="56">
        <v>77</v>
      </c>
      <c r="J31" s="56">
        <v>8</v>
      </c>
      <c r="K31" s="56">
        <v>3</v>
      </c>
      <c r="L31" s="56">
        <v>0</v>
      </c>
      <c r="M31" s="56">
        <v>0</v>
      </c>
      <c r="N31" s="57">
        <v>0</v>
      </c>
      <c r="O31" s="22" t="s">
        <v>59</v>
      </c>
      <c r="P31" s="31"/>
    </row>
    <row r="32" spans="2:16" s="6" customFormat="1" ht="17.25" customHeight="1">
      <c r="B32" s="22" t="s">
        <v>60</v>
      </c>
      <c r="C32" s="55">
        <v>7579</v>
      </c>
      <c r="D32" s="56">
        <v>4095</v>
      </c>
      <c r="E32" s="56">
        <v>2112</v>
      </c>
      <c r="F32" s="56">
        <v>702</v>
      </c>
      <c r="G32" s="56">
        <v>499</v>
      </c>
      <c r="H32" s="56">
        <v>142</v>
      </c>
      <c r="I32" s="56">
        <v>24</v>
      </c>
      <c r="J32" s="56">
        <v>5</v>
      </c>
      <c r="K32" s="56">
        <v>0</v>
      </c>
      <c r="L32" s="56">
        <v>0</v>
      </c>
      <c r="M32" s="56">
        <v>0</v>
      </c>
      <c r="N32" s="57">
        <v>0</v>
      </c>
      <c r="O32" s="22" t="s">
        <v>60</v>
      </c>
      <c r="P32" s="31"/>
    </row>
    <row r="33" spans="2:16" s="6" customFormat="1" ht="17.25" customHeight="1">
      <c r="B33" s="22" t="s">
        <v>61</v>
      </c>
      <c r="C33" s="55">
        <v>2635</v>
      </c>
      <c r="D33" s="56">
        <v>1592</v>
      </c>
      <c r="E33" s="56">
        <v>674</v>
      </c>
      <c r="F33" s="56">
        <v>204</v>
      </c>
      <c r="G33" s="56">
        <v>105</v>
      </c>
      <c r="H33" s="56">
        <v>51</v>
      </c>
      <c r="I33" s="56">
        <v>8</v>
      </c>
      <c r="J33" s="56">
        <v>1</v>
      </c>
      <c r="K33" s="56">
        <v>0</v>
      </c>
      <c r="L33" s="56">
        <v>0</v>
      </c>
      <c r="M33" s="56">
        <v>0</v>
      </c>
      <c r="N33" s="57">
        <v>0</v>
      </c>
      <c r="O33" s="22" t="s">
        <v>61</v>
      </c>
      <c r="P33" s="31"/>
    </row>
    <row r="34" spans="2:16" s="6" customFormat="1" ht="17.25" customHeight="1">
      <c r="B34" s="22" t="s">
        <v>62</v>
      </c>
      <c r="C34" s="55">
        <v>7025</v>
      </c>
      <c r="D34" s="56">
        <v>4075</v>
      </c>
      <c r="E34" s="56">
        <v>1548</v>
      </c>
      <c r="F34" s="56">
        <v>764</v>
      </c>
      <c r="G34" s="56">
        <v>461</v>
      </c>
      <c r="H34" s="56">
        <v>140</v>
      </c>
      <c r="I34" s="56">
        <v>32</v>
      </c>
      <c r="J34" s="56">
        <v>4</v>
      </c>
      <c r="K34" s="56">
        <v>1</v>
      </c>
      <c r="L34" s="56">
        <v>0</v>
      </c>
      <c r="M34" s="56">
        <v>0</v>
      </c>
      <c r="N34" s="57">
        <v>0</v>
      </c>
      <c r="O34" s="22" t="s">
        <v>62</v>
      </c>
      <c r="P34" s="31"/>
    </row>
    <row r="35" spans="2:16" s="6" customFormat="1" ht="17.25" customHeight="1">
      <c r="B35" s="22" t="s">
        <v>63</v>
      </c>
      <c r="C35" s="55">
        <v>2052</v>
      </c>
      <c r="D35" s="56">
        <v>1279</v>
      </c>
      <c r="E35" s="56">
        <v>464</v>
      </c>
      <c r="F35" s="56">
        <v>156</v>
      </c>
      <c r="G35" s="56">
        <v>97</v>
      </c>
      <c r="H35" s="56">
        <v>45</v>
      </c>
      <c r="I35" s="56">
        <v>10</v>
      </c>
      <c r="J35" s="56">
        <v>1</v>
      </c>
      <c r="K35" s="56">
        <v>0</v>
      </c>
      <c r="L35" s="56">
        <v>0</v>
      </c>
      <c r="M35" s="56">
        <v>0</v>
      </c>
      <c r="N35" s="57">
        <v>0</v>
      </c>
      <c r="O35" s="22" t="s">
        <v>63</v>
      </c>
      <c r="P35" s="31"/>
    </row>
    <row r="36" spans="2:16" s="6" customFormat="1" ht="17.25" customHeight="1">
      <c r="B36" s="22" t="s">
        <v>64</v>
      </c>
      <c r="C36" s="55">
        <v>262</v>
      </c>
      <c r="D36" s="56">
        <v>156</v>
      </c>
      <c r="E36" s="56">
        <v>64</v>
      </c>
      <c r="F36" s="56">
        <v>23</v>
      </c>
      <c r="G36" s="56">
        <v>14</v>
      </c>
      <c r="H36" s="56">
        <v>5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22" t="s">
        <v>64</v>
      </c>
      <c r="P36" s="31"/>
    </row>
    <row r="37" spans="2:16" s="6" customFormat="1" ht="17.25" customHeight="1">
      <c r="B37" s="22" t="s">
        <v>65</v>
      </c>
      <c r="C37" s="55">
        <v>483</v>
      </c>
      <c r="D37" s="56">
        <v>303</v>
      </c>
      <c r="E37" s="56">
        <v>108</v>
      </c>
      <c r="F37" s="56">
        <v>46</v>
      </c>
      <c r="G37" s="56">
        <v>16</v>
      </c>
      <c r="H37" s="56">
        <v>7</v>
      </c>
      <c r="I37" s="56">
        <v>2</v>
      </c>
      <c r="J37" s="56">
        <v>1</v>
      </c>
      <c r="K37" s="56">
        <v>0</v>
      </c>
      <c r="L37" s="56">
        <v>0</v>
      </c>
      <c r="M37" s="56">
        <v>0</v>
      </c>
      <c r="N37" s="57">
        <v>0</v>
      </c>
      <c r="O37" s="22" t="s">
        <v>65</v>
      </c>
      <c r="P37" s="31"/>
    </row>
    <row r="38" spans="2:16" s="6" customFormat="1" ht="17.25" customHeight="1">
      <c r="B38" s="22" t="s">
        <v>66</v>
      </c>
      <c r="C38" s="55">
        <v>157</v>
      </c>
      <c r="D38" s="56">
        <v>103</v>
      </c>
      <c r="E38" s="56">
        <v>35</v>
      </c>
      <c r="F38" s="56">
        <v>14</v>
      </c>
      <c r="G38" s="56">
        <v>0</v>
      </c>
      <c r="H38" s="56">
        <v>5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7">
        <v>0</v>
      </c>
      <c r="O38" s="22" t="s">
        <v>66</v>
      </c>
      <c r="P38" s="31"/>
    </row>
    <row r="39" spans="2:16" s="6" customFormat="1" ht="17.25" customHeight="1">
      <c r="B39" s="22" t="s">
        <v>67</v>
      </c>
      <c r="C39" s="55">
        <v>1156</v>
      </c>
      <c r="D39" s="56">
        <v>677</v>
      </c>
      <c r="E39" s="56">
        <v>265</v>
      </c>
      <c r="F39" s="56">
        <v>118</v>
      </c>
      <c r="G39" s="56">
        <v>46</v>
      </c>
      <c r="H39" s="56">
        <v>38</v>
      </c>
      <c r="I39" s="56">
        <v>9</v>
      </c>
      <c r="J39" s="56">
        <v>2</v>
      </c>
      <c r="K39" s="56">
        <v>0</v>
      </c>
      <c r="L39" s="56">
        <v>1</v>
      </c>
      <c r="M39" s="56">
        <v>0</v>
      </c>
      <c r="N39" s="57">
        <v>0</v>
      </c>
      <c r="O39" s="22" t="s">
        <v>67</v>
      </c>
      <c r="P39" s="31"/>
    </row>
    <row r="40" spans="2:16" s="6" customFormat="1" ht="17.25" customHeight="1">
      <c r="B40" s="22" t="s">
        <v>68</v>
      </c>
      <c r="C40" s="55">
        <v>341</v>
      </c>
      <c r="D40" s="56">
        <v>218</v>
      </c>
      <c r="E40" s="56">
        <v>69</v>
      </c>
      <c r="F40" s="56">
        <v>32</v>
      </c>
      <c r="G40" s="56">
        <v>17</v>
      </c>
      <c r="H40" s="56">
        <v>5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7">
        <v>0</v>
      </c>
      <c r="O40" s="22" t="s">
        <v>68</v>
      </c>
      <c r="P40" s="31"/>
    </row>
    <row r="41" spans="2:16" s="6" customFormat="1" ht="17.25" customHeight="1">
      <c r="B41" s="22" t="s">
        <v>69</v>
      </c>
      <c r="C41" s="55">
        <v>212</v>
      </c>
      <c r="D41" s="56">
        <v>141</v>
      </c>
      <c r="E41" s="56">
        <v>45</v>
      </c>
      <c r="F41" s="56">
        <v>15</v>
      </c>
      <c r="G41" s="56">
        <v>9</v>
      </c>
      <c r="H41" s="56">
        <v>1</v>
      </c>
      <c r="I41" s="56">
        <v>1</v>
      </c>
      <c r="J41" s="56">
        <v>0</v>
      </c>
      <c r="K41" s="56">
        <v>0</v>
      </c>
      <c r="L41" s="56">
        <v>0</v>
      </c>
      <c r="M41" s="56">
        <v>0</v>
      </c>
      <c r="N41" s="57">
        <v>0</v>
      </c>
      <c r="O41" s="22" t="s">
        <v>69</v>
      </c>
      <c r="P41" s="31"/>
    </row>
    <row r="42" spans="2:16" s="6" customFormat="1" ht="17.25" customHeight="1">
      <c r="B42" s="22" t="s">
        <v>70</v>
      </c>
      <c r="C42" s="55">
        <v>467</v>
      </c>
      <c r="D42" s="56">
        <v>278</v>
      </c>
      <c r="E42" s="56">
        <v>118</v>
      </c>
      <c r="F42" s="56">
        <v>44</v>
      </c>
      <c r="G42" s="56">
        <v>16</v>
      </c>
      <c r="H42" s="56">
        <v>9</v>
      </c>
      <c r="I42" s="56">
        <v>2</v>
      </c>
      <c r="J42" s="56">
        <v>0</v>
      </c>
      <c r="K42" s="56">
        <v>0</v>
      </c>
      <c r="L42" s="56">
        <v>0</v>
      </c>
      <c r="M42" s="56">
        <v>0</v>
      </c>
      <c r="N42" s="57">
        <v>0</v>
      </c>
      <c r="O42" s="22" t="s">
        <v>70</v>
      </c>
      <c r="P42" s="31"/>
    </row>
    <row r="43" spans="2:16" s="6" customFormat="1" ht="17.25" customHeight="1" thickBot="1">
      <c r="B43" s="23" t="s">
        <v>71</v>
      </c>
      <c r="C43" s="58">
        <v>562</v>
      </c>
      <c r="D43" s="59">
        <v>332</v>
      </c>
      <c r="E43" s="59">
        <v>150</v>
      </c>
      <c r="F43" s="59">
        <v>47</v>
      </c>
      <c r="G43" s="59">
        <v>19</v>
      </c>
      <c r="H43" s="59">
        <v>10</v>
      </c>
      <c r="I43" s="59">
        <v>4</v>
      </c>
      <c r="J43" s="59">
        <v>0</v>
      </c>
      <c r="K43" s="59">
        <v>0</v>
      </c>
      <c r="L43" s="59">
        <v>0</v>
      </c>
      <c r="M43" s="59">
        <v>0</v>
      </c>
      <c r="N43" s="60">
        <v>0</v>
      </c>
      <c r="O43" s="23" t="s">
        <v>71</v>
      </c>
      <c r="P43" s="31"/>
    </row>
    <row r="44" spans="2:16" s="6" customFormat="1" ht="17.25" customHeight="1" thickBot="1">
      <c r="B44" s="107" t="s">
        <v>101</v>
      </c>
      <c r="C44" s="108">
        <v>453938</v>
      </c>
      <c r="D44" s="109">
        <v>260201</v>
      </c>
      <c r="E44" s="109">
        <v>101013</v>
      </c>
      <c r="F44" s="109">
        <v>47462</v>
      </c>
      <c r="G44" s="109">
        <v>34149</v>
      </c>
      <c r="H44" s="109">
        <v>9215</v>
      </c>
      <c r="I44" s="109">
        <v>1597</v>
      </c>
      <c r="J44" s="109">
        <v>257</v>
      </c>
      <c r="K44" s="109">
        <v>34</v>
      </c>
      <c r="L44" s="109">
        <v>6</v>
      </c>
      <c r="M44" s="109">
        <v>2</v>
      </c>
      <c r="N44" s="111">
        <v>2</v>
      </c>
      <c r="O44" s="107" t="s">
        <v>101</v>
      </c>
      <c r="P44" s="31"/>
    </row>
    <row r="45" spans="2:16" s="6" customFormat="1" ht="17.25" customHeight="1" thickBot="1">
      <c r="B45" s="112" t="s">
        <v>102</v>
      </c>
      <c r="C45" s="108">
        <v>116302</v>
      </c>
      <c r="D45" s="109">
        <v>64564</v>
      </c>
      <c r="E45" s="109">
        <v>28062</v>
      </c>
      <c r="F45" s="109">
        <v>12147</v>
      </c>
      <c r="G45" s="109">
        <v>8461</v>
      </c>
      <c r="H45" s="109">
        <v>2502</v>
      </c>
      <c r="I45" s="109">
        <v>481</v>
      </c>
      <c r="J45" s="109">
        <v>72</v>
      </c>
      <c r="K45" s="109">
        <v>11</v>
      </c>
      <c r="L45" s="109">
        <v>1</v>
      </c>
      <c r="M45" s="109">
        <v>0</v>
      </c>
      <c r="N45" s="111">
        <v>1</v>
      </c>
      <c r="O45" s="112" t="s">
        <v>102</v>
      </c>
      <c r="P45" s="31"/>
    </row>
    <row r="46" spans="2:16" s="6" customFormat="1" ht="17.25" customHeight="1" thickBot="1">
      <c r="B46" s="112" t="s">
        <v>0</v>
      </c>
      <c r="C46" s="108">
        <v>570240</v>
      </c>
      <c r="D46" s="109">
        <v>324765</v>
      </c>
      <c r="E46" s="109">
        <v>129075</v>
      </c>
      <c r="F46" s="109">
        <v>59609</v>
      </c>
      <c r="G46" s="109">
        <v>42610</v>
      </c>
      <c r="H46" s="109">
        <v>11717</v>
      </c>
      <c r="I46" s="109">
        <v>2078</v>
      </c>
      <c r="J46" s="109">
        <v>329</v>
      </c>
      <c r="K46" s="109">
        <v>45</v>
      </c>
      <c r="L46" s="109">
        <v>7</v>
      </c>
      <c r="M46" s="109">
        <v>2</v>
      </c>
      <c r="N46" s="111">
        <v>3</v>
      </c>
      <c r="O46" s="112" t="s">
        <v>0</v>
      </c>
      <c r="P46" s="31"/>
    </row>
    <row r="47" spans="2:16" ht="17.25" customHeight="1">
      <c r="O47" s="5" t="s">
        <v>264</v>
      </c>
    </row>
  </sheetData>
  <mergeCells count="4">
    <mergeCell ref="C3:C4"/>
    <mergeCell ref="D3:N3"/>
    <mergeCell ref="B3:B4"/>
    <mergeCell ref="O3:O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I12" sqref="I12"/>
    </sheetView>
  </sheetViews>
  <sheetFormatPr defaultRowHeight="17.25" customHeight="1"/>
  <cols>
    <col min="1" max="1" width="1.125" style="1" customWidth="1"/>
    <col min="2" max="2" width="11.625" style="2" customWidth="1"/>
    <col min="3" max="3" width="13.625" style="1" customWidth="1"/>
    <col min="4" max="14" width="11.625" style="1" customWidth="1"/>
    <col min="15" max="15" width="13.625" style="1" customWidth="1"/>
    <col min="16" max="16" width="11.625" style="1" customWidth="1"/>
    <col min="17" max="16384" width="9" style="1"/>
  </cols>
  <sheetData>
    <row r="1" spans="2:16" ht="17.25" customHeight="1">
      <c r="B1" s="30" t="s">
        <v>274</v>
      </c>
      <c r="C1" s="30"/>
      <c r="D1" s="9"/>
      <c r="E1" s="9"/>
      <c r="F1" s="9"/>
      <c r="G1" s="9"/>
      <c r="H1" s="9"/>
    </row>
    <row r="2" spans="2:16" ht="17.25" customHeight="1" thickBot="1">
      <c r="M2" s="7"/>
      <c r="N2" s="7"/>
      <c r="O2" s="7"/>
      <c r="P2" s="8" t="s">
        <v>214</v>
      </c>
    </row>
    <row r="3" spans="2:16" ht="17.25" customHeight="1">
      <c r="B3" s="159" t="s">
        <v>17</v>
      </c>
      <c r="C3" s="251" t="s">
        <v>215</v>
      </c>
      <c r="D3" s="153" t="s">
        <v>220</v>
      </c>
      <c r="E3" s="154"/>
      <c r="F3" s="154"/>
      <c r="G3" s="155"/>
      <c r="H3" s="153" t="s">
        <v>222</v>
      </c>
      <c r="I3" s="154"/>
      <c r="J3" s="155"/>
      <c r="K3" s="173" t="s">
        <v>232</v>
      </c>
      <c r="L3" s="173" t="s">
        <v>233</v>
      </c>
      <c r="M3" s="144" t="s">
        <v>223</v>
      </c>
      <c r="N3" s="144" t="s">
        <v>224</v>
      </c>
      <c r="O3" s="201" t="s">
        <v>139</v>
      </c>
      <c r="P3" s="159" t="s">
        <v>17</v>
      </c>
    </row>
    <row r="4" spans="2:16" ht="24.95" customHeight="1">
      <c r="B4" s="160"/>
      <c r="C4" s="252"/>
      <c r="D4" s="254" t="s">
        <v>216</v>
      </c>
      <c r="E4" s="254" t="s">
        <v>217</v>
      </c>
      <c r="F4" s="254" t="s">
        <v>218</v>
      </c>
      <c r="G4" s="198" t="s">
        <v>219</v>
      </c>
      <c r="H4" s="254" t="s">
        <v>216</v>
      </c>
      <c r="I4" s="254" t="s">
        <v>221</v>
      </c>
      <c r="J4" s="198" t="s">
        <v>219</v>
      </c>
      <c r="K4" s="174"/>
      <c r="L4" s="174"/>
      <c r="M4" s="145"/>
      <c r="N4" s="145"/>
      <c r="O4" s="202"/>
      <c r="P4" s="160"/>
    </row>
    <row r="5" spans="2:16" s="2" customFormat="1" ht="24.95" customHeight="1" thickBot="1">
      <c r="B5" s="161"/>
      <c r="C5" s="253"/>
      <c r="D5" s="146"/>
      <c r="E5" s="146"/>
      <c r="F5" s="146"/>
      <c r="G5" s="255"/>
      <c r="H5" s="146"/>
      <c r="I5" s="146"/>
      <c r="J5" s="255"/>
      <c r="K5" s="175"/>
      <c r="L5" s="175"/>
      <c r="M5" s="146"/>
      <c r="N5" s="146"/>
      <c r="O5" s="200"/>
      <c r="P5" s="161"/>
    </row>
    <row r="6" spans="2:16" s="6" customFormat="1" ht="17.25" customHeight="1">
      <c r="B6" s="21" t="s">
        <v>34</v>
      </c>
      <c r="C6" s="52">
        <v>22092344</v>
      </c>
      <c r="D6" s="53">
        <v>406724</v>
      </c>
      <c r="E6" s="53">
        <v>9828</v>
      </c>
      <c r="F6" s="53">
        <v>6319</v>
      </c>
      <c r="G6" s="53">
        <v>422871</v>
      </c>
      <c r="H6" s="53">
        <v>7960</v>
      </c>
      <c r="I6" s="53">
        <v>0</v>
      </c>
      <c r="J6" s="53">
        <v>7960</v>
      </c>
      <c r="K6" s="53">
        <v>541661</v>
      </c>
      <c r="L6" s="53">
        <v>82406</v>
      </c>
      <c r="M6" s="53">
        <v>16744</v>
      </c>
      <c r="N6" s="53">
        <v>6444</v>
      </c>
      <c r="O6" s="54">
        <v>23170430</v>
      </c>
      <c r="P6" s="21" t="s">
        <v>34</v>
      </c>
    </row>
    <row r="7" spans="2:16" s="6" customFormat="1" ht="17.25" customHeight="1">
      <c r="B7" s="22" t="s">
        <v>35</v>
      </c>
      <c r="C7" s="55">
        <v>2764654</v>
      </c>
      <c r="D7" s="56">
        <v>28622</v>
      </c>
      <c r="E7" s="56">
        <v>1592</v>
      </c>
      <c r="F7" s="56">
        <v>92</v>
      </c>
      <c r="G7" s="56">
        <v>30306</v>
      </c>
      <c r="H7" s="56">
        <v>228</v>
      </c>
      <c r="I7" s="56">
        <v>0</v>
      </c>
      <c r="J7" s="56">
        <v>228</v>
      </c>
      <c r="K7" s="56">
        <v>6966</v>
      </c>
      <c r="L7" s="56">
        <v>12682</v>
      </c>
      <c r="M7" s="56">
        <v>1891</v>
      </c>
      <c r="N7" s="56">
        <v>1259</v>
      </c>
      <c r="O7" s="57">
        <v>2817986</v>
      </c>
      <c r="P7" s="22" t="s">
        <v>35</v>
      </c>
    </row>
    <row r="8" spans="2:16" s="6" customFormat="1" ht="17.25" customHeight="1">
      <c r="B8" s="22" t="s">
        <v>36</v>
      </c>
      <c r="C8" s="55">
        <v>4023165</v>
      </c>
      <c r="D8" s="56">
        <v>41805</v>
      </c>
      <c r="E8" s="56">
        <v>0</v>
      </c>
      <c r="F8" s="56">
        <v>537</v>
      </c>
      <c r="G8" s="56">
        <v>42342</v>
      </c>
      <c r="H8" s="56">
        <v>681</v>
      </c>
      <c r="I8" s="56">
        <v>0</v>
      </c>
      <c r="J8" s="56">
        <v>681</v>
      </c>
      <c r="K8" s="56">
        <v>10972</v>
      </c>
      <c r="L8" s="56">
        <v>13623</v>
      </c>
      <c r="M8" s="56">
        <v>2369</v>
      </c>
      <c r="N8" s="56">
        <v>381</v>
      </c>
      <c r="O8" s="57">
        <v>4093533</v>
      </c>
      <c r="P8" s="22" t="s">
        <v>36</v>
      </c>
    </row>
    <row r="9" spans="2:16" s="6" customFormat="1" ht="17.25" customHeight="1">
      <c r="B9" s="22" t="s">
        <v>37</v>
      </c>
      <c r="C9" s="55">
        <v>2652115</v>
      </c>
      <c r="D9" s="56">
        <v>23107</v>
      </c>
      <c r="E9" s="56">
        <v>348</v>
      </c>
      <c r="F9" s="56">
        <v>26</v>
      </c>
      <c r="G9" s="56">
        <v>23481</v>
      </c>
      <c r="H9" s="56">
        <v>6204</v>
      </c>
      <c r="I9" s="56">
        <v>0</v>
      </c>
      <c r="J9" s="56">
        <v>6204</v>
      </c>
      <c r="K9" s="56">
        <v>4073</v>
      </c>
      <c r="L9" s="56">
        <v>9164</v>
      </c>
      <c r="M9" s="56">
        <v>816</v>
      </c>
      <c r="N9" s="56">
        <v>377</v>
      </c>
      <c r="O9" s="57">
        <v>2696230</v>
      </c>
      <c r="P9" s="22" t="s">
        <v>37</v>
      </c>
    </row>
    <row r="10" spans="2:16" s="6" customFormat="1" ht="17.25" customHeight="1">
      <c r="B10" s="22" t="s">
        <v>38</v>
      </c>
      <c r="C10" s="55">
        <v>6219991</v>
      </c>
      <c r="D10" s="56">
        <v>73660</v>
      </c>
      <c r="E10" s="56">
        <v>12385</v>
      </c>
      <c r="F10" s="56">
        <v>262</v>
      </c>
      <c r="G10" s="56">
        <v>86307</v>
      </c>
      <c r="H10" s="56">
        <v>341</v>
      </c>
      <c r="I10" s="56">
        <v>0</v>
      </c>
      <c r="J10" s="56">
        <v>341</v>
      </c>
      <c r="K10" s="56">
        <v>2846</v>
      </c>
      <c r="L10" s="56">
        <v>22287</v>
      </c>
      <c r="M10" s="56">
        <v>2987</v>
      </c>
      <c r="N10" s="56">
        <v>1121</v>
      </c>
      <c r="O10" s="57">
        <v>6335880</v>
      </c>
      <c r="P10" s="22" t="s">
        <v>38</v>
      </c>
    </row>
    <row r="11" spans="2:16" s="6" customFormat="1" ht="17.25" customHeight="1">
      <c r="B11" s="22" t="s">
        <v>39</v>
      </c>
      <c r="C11" s="55">
        <v>2461818</v>
      </c>
      <c r="D11" s="56">
        <v>29171</v>
      </c>
      <c r="E11" s="56">
        <v>386</v>
      </c>
      <c r="F11" s="56">
        <v>50</v>
      </c>
      <c r="G11" s="56">
        <v>29607</v>
      </c>
      <c r="H11" s="56">
        <v>1232</v>
      </c>
      <c r="I11" s="56">
        <v>0</v>
      </c>
      <c r="J11" s="56">
        <v>1232</v>
      </c>
      <c r="K11" s="56">
        <v>728</v>
      </c>
      <c r="L11" s="56">
        <v>5818</v>
      </c>
      <c r="M11" s="56">
        <v>1494</v>
      </c>
      <c r="N11" s="56">
        <v>494</v>
      </c>
      <c r="O11" s="57">
        <v>2501191</v>
      </c>
      <c r="P11" s="22" t="s">
        <v>39</v>
      </c>
    </row>
    <row r="12" spans="2:16" s="6" customFormat="1" ht="17.25" customHeight="1">
      <c r="B12" s="22" t="s">
        <v>40</v>
      </c>
      <c r="C12" s="55">
        <v>1145605</v>
      </c>
      <c r="D12" s="56">
        <v>9195</v>
      </c>
      <c r="E12" s="56">
        <v>0</v>
      </c>
      <c r="F12" s="56">
        <v>496</v>
      </c>
      <c r="G12" s="56">
        <v>9691</v>
      </c>
      <c r="H12" s="56">
        <v>37</v>
      </c>
      <c r="I12" s="56">
        <v>0</v>
      </c>
      <c r="J12" s="56">
        <v>37</v>
      </c>
      <c r="K12" s="56">
        <v>973</v>
      </c>
      <c r="L12" s="56">
        <v>2894</v>
      </c>
      <c r="M12" s="56">
        <v>233</v>
      </c>
      <c r="N12" s="56">
        <v>216</v>
      </c>
      <c r="O12" s="57">
        <v>1159649</v>
      </c>
      <c r="P12" s="22" t="s">
        <v>40</v>
      </c>
    </row>
    <row r="13" spans="2:16" s="6" customFormat="1" ht="17.25" customHeight="1">
      <c r="B13" s="22" t="s">
        <v>41</v>
      </c>
      <c r="C13" s="55">
        <v>975320</v>
      </c>
      <c r="D13" s="56">
        <v>4052</v>
      </c>
      <c r="E13" s="56">
        <v>0</v>
      </c>
      <c r="F13" s="56">
        <v>0</v>
      </c>
      <c r="G13" s="56">
        <v>4052</v>
      </c>
      <c r="H13" s="56">
        <v>1085</v>
      </c>
      <c r="I13" s="56">
        <v>0</v>
      </c>
      <c r="J13" s="56">
        <v>1085</v>
      </c>
      <c r="K13" s="56">
        <v>1382</v>
      </c>
      <c r="L13" s="56">
        <v>3741</v>
      </c>
      <c r="M13" s="56">
        <v>632</v>
      </c>
      <c r="N13" s="56">
        <v>105</v>
      </c>
      <c r="O13" s="57">
        <v>986317</v>
      </c>
      <c r="P13" s="22" t="s">
        <v>41</v>
      </c>
    </row>
    <row r="14" spans="2:16" s="6" customFormat="1" ht="17.25" customHeight="1">
      <c r="B14" s="22" t="s">
        <v>42</v>
      </c>
      <c r="C14" s="55">
        <v>8308142</v>
      </c>
      <c r="D14" s="56">
        <v>111902</v>
      </c>
      <c r="E14" s="56">
        <v>15413</v>
      </c>
      <c r="F14" s="56">
        <v>2237</v>
      </c>
      <c r="G14" s="56">
        <v>129552</v>
      </c>
      <c r="H14" s="56">
        <v>13042</v>
      </c>
      <c r="I14" s="56">
        <v>0</v>
      </c>
      <c r="J14" s="56">
        <v>13042</v>
      </c>
      <c r="K14" s="56">
        <v>94046</v>
      </c>
      <c r="L14" s="56">
        <v>95020</v>
      </c>
      <c r="M14" s="56">
        <v>6575</v>
      </c>
      <c r="N14" s="56">
        <v>3039</v>
      </c>
      <c r="O14" s="57">
        <v>8649416</v>
      </c>
      <c r="P14" s="22" t="s">
        <v>42</v>
      </c>
    </row>
    <row r="15" spans="2:16" s="6" customFormat="1" ht="17.25" customHeight="1">
      <c r="B15" s="22" t="s">
        <v>43</v>
      </c>
      <c r="C15" s="55">
        <v>4541795</v>
      </c>
      <c r="D15" s="56">
        <v>80015</v>
      </c>
      <c r="E15" s="56">
        <v>7253</v>
      </c>
      <c r="F15" s="56">
        <v>488</v>
      </c>
      <c r="G15" s="56">
        <v>87756</v>
      </c>
      <c r="H15" s="56">
        <v>1174</v>
      </c>
      <c r="I15" s="56">
        <v>0</v>
      </c>
      <c r="J15" s="56">
        <v>1174</v>
      </c>
      <c r="K15" s="56">
        <v>14569</v>
      </c>
      <c r="L15" s="56">
        <v>22809</v>
      </c>
      <c r="M15" s="56">
        <v>4403</v>
      </c>
      <c r="N15" s="56">
        <v>2745</v>
      </c>
      <c r="O15" s="57">
        <v>4675251</v>
      </c>
      <c r="P15" s="22" t="s">
        <v>43</v>
      </c>
    </row>
    <row r="16" spans="2:16" s="6" customFormat="1" ht="17.25" customHeight="1">
      <c r="B16" s="22" t="s">
        <v>285</v>
      </c>
      <c r="C16" s="55">
        <v>1596544</v>
      </c>
      <c r="D16" s="56">
        <v>33176</v>
      </c>
      <c r="E16" s="56">
        <v>7522</v>
      </c>
      <c r="F16" s="56">
        <v>408</v>
      </c>
      <c r="G16" s="56">
        <v>41106</v>
      </c>
      <c r="H16" s="56">
        <v>821</v>
      </c>
      <c r="I16" s="56">
        <v>0</v>
      </c>
      <c r="J16" s="56">
        <v>821</v>
      </c>
      <c r="K16" s="56">
        <v>1464</v>
      </c>
      <c r="L16" s="56">
        <v>5538</v>
      </c>
      <c r="M16" s="56">
        <v>424</v>
      </c>
      <c r="N16" s="56">
        <v>242</v>
      </c>
      <c r="O16" s="57">
        <v>1646139</v>
      </c>
      <c r="P16" s="22" t="s">
        <v>279</v>
      </c>
    </row>
    <row r="17" spans="2:16" s="6" customFormat="1" ht="17.25" customHeight="1">
      <c r="B17" s="22" t="s">
        <v>44</v>
      </c>
      <c r="C17" s="55">
        <v>1125157</v>
      </c>
      <c r="D17" s="56">
        <v>8794</v>
      </c>
      <c r="E17" s="56">
        <v>47</v>
      </c>
      <c r="F17" s="56">
        <v>0</v>
      </c>
      <c r="G17" s="56">
        <v>8841</v>
      </c>
      <c r="H17" s="56">
        <v>233</v>
      </c>
      <c r="I17" s="56">
        <v>0</v>
      </c>
      <c r="J17" s="56">
        <v>233</v>
      </c>
      <c r="K17" s="56">
        <v>862</v>
      </c>
      <c r="L17" s="56">
        <v>3072</v>
      </c>
      <c r="M17" s="56">
        <v>1194</v>
      </c>
      <c r="N17" s="56">
        <v>68</v>
      </c>
      <c r="O17" s="57">
        <v>1139427</v>
      </c>
      <c r="P17" s="22" t="s">
        <v>44</v>
      </c>
    </row>
    <row r="18" spans="2:16" s="6" customFormat="1" ht="17.25" customHeight="1">
      <c r="B18" s="22" t="s">
        <v>45</v>
      </c>
      <c r="C18" s="55">
        <v>118368</v>
      </c>
      <c r="D18" s="56">
        <v>161</v>
      </c>
      <c r="E18" s="56">
        <v>0</v>
      </c>
      <c r="F18" s="56">
        <v>0</v>
      </c>
      <c r="G18" s="56">
        <v>161</v>
      </c>
      <c r="H18" s="56">
        <v>0</v>
      </c>
      <c r="I18" s="56">
        <v>0</v>
      </c>
      <c r="J18" s="56">
        <v>0</v>
      </c>
      <c r="K18" s="56">
        <v>0</v>
      </c>
      <c r="L18" s="56">
        <v>29</v>
      </c>
      <c r="M18" s="56">
        <v>6</v>
      </c>
      <c r="N18" s="56">
        <v>0</v>
      </c>
      <c r="O18" s="57">
        <v>118564</v>
      </c>
      <c r="P18" s="22" t="s">
        <v>45</v>
      </c>
    </row>
    <row r="19" spans="2:16" s="6" customFormat="1" ht="17.25" customHeight="1">
      <c r="B19" s="22" t="s">
        <v>46</v>
      </c>
      <c r="C19" s="55">
        <v>927860</v>
      </c>
      <c r="D19" s="56">
        <v>9963</v>
      </c>
      <c r="E19" s="56">
        <v>0</v>
      </c>
      <c r="F19" s="56">
        <v>0</v>
      </c>
      <c r="G19" s="56">
        <v>9963</v>
      </c>
      <c r="H19" s="56">
        <v>567</v>
      </c>
      <c r="I19" s="56">
        <v>0</v>
      </c>
      <c r="J19" s="56">
        <v>567</v>
      </c>
      <c r="K19" s="56">
        <v>2152</v>
      </c>
      <c r="L19" s="56">
        <v>2780</v>
      </c>
      <c r="M19" s="56">
        <v>568</v>
      </c>
      <c r="N19" s="56">
        <v>253</v>
      </c>
      <c r="O19" s="57">
        <v>944143</v>
      </c>
      <c r="P19" s="22" t="s">
        <v>46</v>
      </c>
    </row>
    <row r="20" spans="2:16" s="6" customFormat="1" ht="17.25" customHeight="1">
      <c r="B20" s="22" t="s">
        <v>47</v>
      </c>
      <c r="C20" s="55">
        <v>1100726</v>
      </c>
      <c r="D20" s="56">
        <v>7987</v>
      </c>
      <c r="E20" s="56">
        <v>0</v>
      </c>
      <c r="F20" s="56">
        <v>0</v>
      </c>
      <c r="G20" s="56">
        <v>7987</v>
      </c>
      <c r="H20" s="56">
        <v>621</v>
      </c>
      <c r="I20" s="56">
        <v>0</v>
      </c>
      <c r="J20" s="56">
        <v>621</v>
      </c>
      <c r="K20" s="56">
        <v>22</v>
      </c>
      <c r="L20" s="56">
        <v>3634</v>
      </c>
      <c r="M20" s="56">
        <v>438</v>
      </c>
      <c r="N20" s="56">
        <v>377</v>
      </c>
      <c r="O20" s="57">
        <v>1113805</v>
      </c>
      <c r="P20" s="22" t="s">
        <v>47</v>
      </c>
    </row>
    <row r="21" spans="2:16" s="6" customFormat="1" ht="17.25" customHeight="1">
      <c r="B21" s="22" t="s">
        <v>48</v>
      </c>
      <c r="C21" s="55">
        <v>1402469</v>
      </c>
      <c r="D21" s="56">
        <v>22255</v>
      </c>
      <c r="E21" s="56">
        <v>1042</v>
      </c>
      <c r="F21" s="56">
        <v>273</v>
      </c>
      <c r="G21" s="56">
        <v>23570</v>
      </c>
      <c r="H21" s="56">
        <v>101</v>
      </c>
      <c r="I21" s="56">
        <v>0</v>
      </c>
      <c r="J21" s="56">
        <v>101</v>
      </c>
      <c r="K21" s="56">
        <v>29670</v>
      </c>
      <c r="L21" s="56">
        <v>7995</v>
      </c>
      <c r="M21" s="56">
        <v>390</v>
      </c>
      <c r="N21" s="56">
        <v>46</v>
      </c>
      <c r="O21" s="57">
        <v>1464241</v>
      </c>
      <c r="P21" s="22" t="s">
        <v>48</v>
      </c>
    </row>
    <row r="22" spans="2:16" s="6" customFormat="1" ht="17.25" customHeight="1">
      <c r="B22" s="22" t="s">
        <v>49</v>
      </c>
      <c r="C22" s="55">
        <v>293085</v>
      </c>
      <c r="D22" s="56">
        <v>916</v>
      </c>
      <c r="E22" s="56">
        <v>243</v>
      </c>
      <c r="F22" s="56">
        <v>0</v>
      </c>
      <c r="G22" s="56">
        <v>1159</v>
      </c>
      <c r="H22" s="56">
        <v>0</v>
      </c>
      <c r="I22" s="56">
        <v>0</v>
      </c>
      <c r="J22" s="56">
        <v>0</v>
      </c>
      <c r="K22" s="56">
        <v>2</v>
      </c>
      <c r="L22" s="56">
        <v>192</v>
      </c>
      <c r="M22" s="56">
        <v>49</v>
      </c>
      <c r="N22" s="56">
        <v>14</v>
      </c>
      <c r="O22" s="57">
        <v>294501</v>
      </c>
      <c r="P22" s="22" t="s">
        <v>49</v>
      </c>
    </row>
    <row r="23" spans="2:16" s="6" customFormat="1" ht="17.25" customHeight="1">
      <c r="B23" s="22" t="s">
        <v>50</v>
      </c>
      <c r="C23" s="55">
        <v>372161</v>
      </c>
      <c r="D23" s="56">
        <v>19848</v>
      </c>
      <c r="E23" s="56">
        <v>0</v>
      </c>
      <c r="F23" s="56">
        <v>0</v>
      </c>
      <c r="G23" s="56">
        <v>19848</v>
      </c>
      <c r="H23" s="56">
        <v>0</v>
      </c>
      <c r="I23" s="56">
        <v>0</v>
      </c>
      <c r="J23" s="56">
        <v>0</v>
      </c>
      <c r="K23" s="56">
        <v>13</v>
      </c>
      <c r="L23" s="56">
        <v>1227</v>
      </c>
      <c r="M23" s="56">
        <v>103</v>
      </c>
      <c r="N23" s="56">
        <v>0</v>
      </c>
      <c r="O23" s="57">
        <v>393352</v>
      </c>
      <c r="P23" s="22" t="s">
        <v>50</v>
      </c>
    </row>
    <row r="24" spans="2:16" s="6" customFormat="1" ht="17.25" customHeight="1">
      <c r="B24" s="22" t="s">
        <v>51</v>
      </c>
      <c r="C24" s="55">
        <v>293164</v>
      </c>
      <c r="D24" s="56">
        <v>2675</v>
      </c>
      <c r="E24" s="56">
        <v>195</v>
      </c>
      <c r="F24" s="56">
        <v>0</v>
      </c>
      <c r="G24" s="56">
        <v>2870</v>
      </c>
      <c r="H24" s="56">
        <v>0</v>
      </c>
      <c r="I24" s="56">
        <v>0</v>
      </c>
      <c r="J24" s="56">
        <v>0</v>
      </c>
      <c r="K24" s="56">
        <v>0</v>
      </c>
      <c r="L24" s="56">
        <v>622</v>
      </c>
      <c r="M24" s="56">
        <v>72</v>
      </c>
      <c r="N24" s="56">
        <v>738</v>
      </c>
      <c r="O24" s="57">
        <v>297466</v>
      </c>
      <c r="P24" s="22" t="s">
        <v>51</v>
      </c>
    </row>
    <row r="25" spans="2:16" s="6" customFormat="1" ht="17.25" customHeight="1">
      <c r="B25" s="22" t="s">
        <v>52</v>
      </c>
      <c r="C25" s="55">
        <v>1431785</v>
      </c>
      <c r="D25" s="56">
        <v>30519</v>
      </c>
      <c r="E25" s="56">
        <v>0</v>
      </c>
      <c r="F25" s="56">
        <v>0</v>
      </c>
      <c r="G25" s="56">
        <v>30519</v>
      </c>
      <c r="H25" s="56">
        <v>155</v>
      </c>
      <c r="I25" s="56">
        <v>0</v>
      </c>
      <c r="J25" s="56">
        <v>155</v>
      </c>
      <c r="K25" s="56">
        <v>83</v>
      </c>
      <c r="L25" s="56">
        <v>19553</v>
      </c>
      <c r="M25" s="56">
        <v>546</v>
      </c>
      <c r="N25" s="56">
        <v>866</v>
      </c>
      <c r="O25" s="57">
        <v>1483507</v>
      </c>
      <c r="P25" s="22" t="s">
        <v>52</v>
      </c>
    </row>
    <row r="26" spans="2:16" s="6" customFormat="1" ht="17.25" customHeight="1">
      <c r="B26" s="22" t="s">
        <v>53</v>
      </c>
      <c r="C26" s="55">
        <v>44081</v>
      </c>
      <c r="D26" s="56">
        <v>29</v>
      </c>
      <c r="E26" s="56">
        <v>0</v>
      </c>
      <c r="F26" s="56">
        <v>0</v>
      </c>
      <c r="G26" s="56">
        <v>29</v>
      </c>
      <c r="H26" s="56">
        <v>0</v>
      </c>
      <c r="I26" s="56">
        <v>0</v>
      </c>
      <c r="J26" s="56">
        <v>0</v>
      </c>
      <c r="K26" s="56">
        <v>0</v>
      </c>
      <c r="L26" s="56">
        <v>27</v>
      </c>
      <c r="M26" s="56">
        <v>3</v>
      </c>
      <c r="N26" s="56">
        <v>19</v>
      </c>
      <c r="O26" s="57">
        <v>44159</v>
      </c>
      <c r="P26" s="22" t="s">
        <v>53</v>
      </c>
    </row>
    <row r="27" spans="2:16" s="6" customFormat="1" ht="17.25" customHeight="1">
      <c r="B27" s="22" t="s">
        <v>54</v>
      </c>
      <c r="C27" s="55">
        <v>34180</v>
      </c>
      <c r="D27" s="56">
        <v>664</v>
      </c>
      <c r="E27" s="56">
        <v>0</v>
      </c>
      <c r="F27" s="56">
        <v>0</v>
      </c>
      <c r="G27" s="56">
        <v>664</v>
      </c>
      <c r="H27" s="56">
        <v>0</v>
      </c>
      <c r="I27" s="56">
        <v>0</v>
      </c>
      <c r="J27" s="56">
        <v>0</v>
      </c>
      <c r="K27" s="56">
        <v>0</v>
      </c>
      <c r="L27" s="56">
        <v>14</v>
      </c>
      <c r="M27" s="56">
        <v>2</v>
      </c>
      <c r="N27" s="56">
        <v>4</v>
      </c>
      <c r="O27" s="57">
        <v>34864</v>
      </c>
      <c r="P27" s="22" t="s">
        <v>54</v>
      </c>
    </row>
    <row r="28" spans="2:16" s="6" customFormat="1" ht="17.25" customHeight="1">
      <c r="B28" s="22" t="s">
        <v>55</v>
      </c>
      <c r="C28" s="55">
        <v>259719</v>
      </c>
      <c r="D28" s="56">
        <v>4231</v>
      </c>
      <c r="E28" s="56">
        <v>0</v>
      </c>
      <c r="F28" s="56">
        <v>0</v>
      </c>
      <c r="G28" s="56">
        <v>4231</v>
      </c>
      <c r="H28" s="56">
        <v>0</v>
      </c>
      <c r="I28" s="56">
        <v>0</v>
      </c>
      <c r="J28" s="56">
        <v>0</v>
      </c>
      <c r="K28" s="56">
        <v>0</v>
      </c>
      <c r="L28" s="56">
        <v>731</v>
      </c>
      <c r="M28" s="56">
        <v>66</v>
      </c>
      <c r="N28" s="56">
        <v>1</v>
      </c>
      <c r="O28" s="57">
        <v>264748</v>
      </c>
      <c r="P28" s="22" t="s">
        <v>55</v>
      </c>
    </row>
    <row r="29" spans="2:16" s="6" customFormat="1" ht="17.25" customHeight="1">
      <c r="B29" s="22" t="s">
        <v>56</v>
      </c>
      <c r="C29" s="55">
        <v>223807</v>
      </c>
      <c r="D29" s="56">
        <v>1670</v>
      </c>
      <c r="E29" s="56">
        <v>0</v>
      </c>
      <c r="F29" s="56">
        <v>0</v>
      </c>
      <c r="G29" s="56">
        <v>1670</v>
      </c>
      <c r="H29" s="56">
        <v>31</v>
      </c>
      <c r="I29" s="56">
        <v>0</v>
      </c>
      <c r="J29" s="56">
        <v>31</v>
      </c>
      <c r="K29" s="56">
        <v>2</v>
      </c>
      <c r="L29" s="56">
        <v>215</v>
      </c>
      <c r="M29" s="56">
        <v>28</v>
      </c>
      <c r="N29" s="56">
        <v>25</v>
      </c>
      <c r="O29" s="57">
        <v>225778</v>
      </c>
      <c r="P29" s="22" t="s">
        <v>56</v>
      </c>
    </row>
    <row r="30" spans="2:16" s="6" customFormat="1" ht="17.25" customHeight="1">
      <c r="B30" s="22" t="s">
        <v>57</v>
      </c>
      <c r="C30" s="55">
        <v>1011268</v>
      </c>
      <c r="D30" s="56">
        <v>6737</v>
      </c>
      <c r="E30" s="56">
        <v>0</v>
      </c>
      <c r="F30" s="56">
        <v>0</v>
      </c>
      <c r="G30" s="56">
        <v>6737</v>
      </c>
      <c r="H30" s="56">
        <v>0</v>
      </c>
      <c r="I30" s="56">
        <v>0</v>
      </c>
      <c r="J30" s="56">
        <v>0</v>
      </c>
      <c r="K30" s="56">
        <v>547</v>
      </c>
      <c r="L30" s="56">
        <v>6938</v>
      </c>
      <c r="M30" s="56">
        <v>333</v>
      </c>
      <c r="N30" s="56">
        <v>148</v>
      </c>
      <c r="O30" s="57">
        <v>1025971</v>
      </c>
      <c r="P30" s="22" t="s">
        <v>57</v>
      </c>
    </row>
    <row r="31" spans="2:16" s="6" customFormat="1" ht="17.25" customHeight="1">
      <c r="B31" s="22" t="s">
        <v>58</v>
      </c>
      <c r="C31" s="55">
        <v>1417781</v>
      </c>
      <c r="D31" s="56">
        <v>17204</v>
      </c>
      <c r="E31" s="56">
        <v>0</v>
      </c>
      <c r="F31" s="56">
        <v>2297</v>
      </c>
      <c r="G31" s="56">
        <v>19501</v>
      </c>
      <c r="H31" s="56">
        <v>0</v>
      </c>
      <c r="I31" s="56">
        <v>0</v>
      </c>
      <c r="J31" s="56">
        <v>0</v>
      </c>
      <c r="K31" s="56">
        <v>7436</v>
      </c>
      <c r="L31" s="56">
        <v>5549</v>
      </c>
      <c r="M31" s="56">
        <v>419</v>
      </c>
      <c r="N31" s="56">
        <v>92</v>
      </c>
      <c r="O31" s="57">
        <v>1450778</v>
      </c>
      <c r="P31" s="22" t="s">
        <v>58</v>
      </c>
    </row>
    <row r="32" spans="2:16" s="6" customFormat="1" ht="17.25" customHeight="1">
      <c r="B32" s="22" t="s">
        <v>59</v>
      </c>
      <c r="C32" s="55">
        <v>2080492</v>
      </c>
      <c r="D32" s="56">
        <v>34923</v>
      </c>
      <c r="E32" s="56">
        <v>912</v>
      </c>
      <c r="F32" s="56">
        <v>0</v>
      </c>
      <c r="G32" s="56">
        <v>35835</v>
      </c>
      <c r="H32" s="56">
        <v>212</v>
      </c>
      <c r="I32" s="56">
        <v>0</v>
      </c>
      <c r="J32" s="56">
        <v>212</v>
      </c>
      <c r="K32" s="56">
        <v>3224</v>
      </c>
      <c r="L32" s="56">
        <v>7226</v>
      </c>
      <c r="M32" s="56">
        <v>1791</v>
      </c>
      <c r="N32" s="56">
        <v>1134</v>
      </c>
      <c r="O32" s="57">
        <v>2129914</v>
      </c>
      <c r="P32" s="22" t="s">
        <v>59</v>
      </c>
    </row>
    <row r="33" spans="2:16" s="6" customFormat="1" ht="17.25" customHeight="1">
      <c r="B33" s="22" t="s">
        <v>60</v>
      </c>
      <c r="C33" s="55">
        <v>971235</v>
      </c>
      <c r="D33" s="56">
        <v>18809</v>
      </c>
      <c r="E33" s="56">
        <v>553</v>
      </c>
      <c r="F33" s="56">
        <v>0</v>
      </c>
      <c r="G33" s="56">
        <v>19362</v>
      </c>
      <c r="H33" s="56">
        <v>67</v>
      </c>
      <c r="I33" s="56">
        <v>0</v>
      </c>
      <c r="J33" s="56">
        <v>67</v>
      </c>
      <c r="K33" s="56">
        <v>18525</v>
      </c>
      <c r="L33" s="56">
        <v>5097</v>
      </c>
      <c r="M33" s="56">
        <v>702</v>
      </c>
      <c r="N33" s="56">
        <v>540</v>
      </c>
      <c r="O33" s="57">
        <v>1015528</v>
      </c>
      <c r="P33" s="22" t="s">
        <v>60</v>
      </c>
    </row>
    <row r="34" spans="2:16" s="6" customFormat="1" ht="17.25" customHeight="1">
      <c r="B34" s="22" t="s">
        <v>61</v>
      </c>
      <c r="C34" s="55">
        <v>234785</v>
      </c>
      <c r="D34" s="56">
        <v>2010</v>
      </c>
      <c r="E34" s="56">
        <v>0</v>
      </c>
      <c r="F34" s="56">
        <v>0</v>
      </c>
      <c r="G34" s="56">
        <v>2010</v>
      </c>
      <c r="H34" s="56">
        <v>0</v>
      </c>
      <c r="I34" s="56">
        <v>0</v>
      </c>
      <c r="J34" s="56">
        <v>0</v>
      </c>
      <c r="K34" s="56">
        <v>27642</v>
      </c>
      <c r="L34" s="56">
        <v>1101</v>
      </c>
      <c r="M34" s="56">
        <v>20</v>
      </c>
      <c r="N34" s="56">
        <v>0</v>
      </c>
      <c r="O34" s="57">
        <v>265558</v>
      </c>
      <c r="P34" s="22" t="s">
        <v>61</v>
      </c>
    </row>
    <row r="35" spans="2:16" s="6" customFormat="1" ht="17.25" customHeight="1">
      <c r="B35" s="22" t="s">
        <v>62</v>
      </c>
      <c r="C35" s="55">
        <v>692727</v>
      </c>
      <c r="D35" s="56">
        <v>3719</v>
      </c>
      <c r="E35" s="56">
        <v>0</v>
      </c>
      <c r="F35" s="56">
        <v>0</v>
      </c>
      <c r="G35" s="56">
        <v>3719</v>
      </c>
      <c r="H35" s="56">
        <v>147</v>
      </c>
      <c r="I35" s="56">
        <v>0</v>
      </c>
      <c r="J35" s="56">
        <v>147</v>
      </c>
      <c r="K35" s="56">
        <v>977</v>
      </c>
      <c r="L35" s="56">
        <v>1150</v>
      </c>
      <c r="M35" s="56">
        <v>40</v>
      </c>
      <c r="N35" s="56">
        <v>3</v>
      </c>
      <c r="O35" s="57">
        <v>698763</v>
      </c>
      <c r="P35" s="22" t="s">
        <v>62</v>
      </c>
    </row>
    <row r="36" spans="2:16" s="6" customFormat="1" ht="17.25" customHeight="1">
      <c r="B36" s="22" t="s">
        <v>63</v>
      </c>
      <c r="C36" s="55">
        <v>197062</v>
      </c>
      <c r="D36" s="56">
        <v>131</v>
      </c>
      <c r="E36" s="56">
        <v>0</v>
      </c>
      <c r="F36" s="56">
        <v>0</v>
      </c>
      <c r="G36" s="56">
        <v>131</v>
      </c>
      <c r="H36" s="56">
        <v>0</v>
      </c>
      <c r="I36" s="56">
        <v>0</v>
      </c>
      <c r="J36" s="56">
        <v>0</v>
      </c>
      <c r="K36" s="56">
        <v>2021</v>
      </c>
      <c r="L36" s="56">
        <v>70</v>
      </c>
      <c r="M36" s="56">
        <v>43</v>
      </c>
      <c r="N36" s="56">
        <v>0</v>
      </c>
      <c r="O36" s="57">
        <v>199327</v>
      </c>
      <c r="P36" s="22" t="s">
        <v>63</v>
      </c>
    </row>
    <row r="37" spans="2:16" s="6" customFormat="1" ht="17.25" customHeight="1">
      <c r="B37" s="22" t="s">
        <v>64</v>
      </c>
      <c r="C37" s="55">
        <v>22132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247</v>
      </c>
      <c r="M37" s="56">
        <v>14</v>
      </c>
      <c r="N37" s="56">
        <v>0</v>
      </c>
      <c r="O37" s="57">
        <v>22393</v>
      </c>
      <c r="P37" s="22" t="s">
        <v>64</v>
      </c>
    </row>
    <row r="38" spans="2:16" s="6" customFormat="1" ht="17.25" customHeight="1">
      <c r="B38" s="22" t="s">
        <v>65</v>
      </c>
      <c r="C38" s="55">
        <v>39555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1</v>
      </c>
      <c r="M38" s="56">
        <v>0</v>
      </c>
      <c r="N38" s="56">
        <v>0</v>
      </c>
      <c r="O38" s="57">
        <v>39556</v>
      </c>
      <c r="P38" s="22" t="s">
        <v>65</v>
      </c>
    </row>
    <row r="39" spans="2:16" s="6" customFormat="1" ht="17.25" customHeight="1">
      <c r="B39" s="22" t="s">
        <v>66</v>
      </c>
      <c r="C39" s="55">
        <v>15188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2</v>
      </c>
      <c r="M39" s="56">
        <v>6</v>
      </c>
      <c r="N39" s="56">
        <v>0</v>
      </c>
      <c r="O39" s="57">
        <v>15196</v>
      </c>
      <c r="P39" s="22" t="s">
        <v>66</v>
      </c>
    </row>
    <row r="40" spans="2:16" s="6" customFormat="1" ht="17.25" customHeight="1">
      <c r="B40" s="22" t="s">
        <v>67</v>
      </c>
      <c r="C40" s="55">
        <v>124476</v>
      </c>
      <c r="D40" s="56">
        <v>285</v>
      </c>
      <c r="E40" s="56">
        <v>0</v>
      </c>
      <c r="F40" s="56">
        <v>0</v>
      </c>
      <c r="G40" s="56">
        <v>285</v>
      </c>
      <c r="H40" s="56">
        <v>0</v>
      </c>
      <c r="I40" s="56">
        <v>0</v>
      </c>
      <c r="J40" s="56">
        <v>0</v>
      </c>
      <c r="K40" s="56">
        <v>0</v>
      </c>
      <c r="L40" s="56">
        <v>1</v>
      </c>
      <c r="M40" s="56">
        <v>0</v>
      </c>
      <c r="N40" s="56">
        <v>0</v>
      </c>
      <c r="O40" s="57">
        <v>124762</v>
      </c>
      <c r="P40" s="22" t="s">
        <v>67</v>
      </c>
    </row>
    <row r="41" spans="2:16" s="6" customFormat="1" ht="17.25" customHeight="1">
      <c r="B41" s="22" t="s">
        <v>68</v>
      </c>
      <c r="C41" s="55">
        <v>29830</v>
      </c>
      <c r="D41" s="56">
        <v>74</v>
      </c>
      <c r="E41" s="56">
        <v>0</v>
      </c>
      <c r="F41" s="56">
        <v>0</v>
      </c>
      <c r="G41" s="56">
        <v>74</v>
      </c>
      <c r="H41" s="56">
        <v>0</v>
      </c>
      <c r="I41" s="56">
        <v>0</v>
      </c>
      <c r="J41" s="56">
        <v>0</v>
      </c>
      <c r="K41" s="56">
        <v>3</v>
      </c>
      <c r="L41" s="56">
        <v>0</v>
      </c>
      <c r="M41" s="56">
        <v>0</v>
      </c>
      <c r="N41" s="56">
        <v>47</v>
      </c>
      <c r="O41" s="57">
        <v>29954</v>
      </c>
      <c r="P41" s="22" t="s">
        <v>68</v>
      </c>
    </row>
    <row r="42" spans="2:16" s="6" customFormat="1" ht="17.25" customHeight="1">
      <c r="B42" s="22" t="s">
        <v>69</v>
      </c>
      <c r="C42" s="55">
        <v>22526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7">
        <v>22526</v>
      </c>
      <c r="P42" s="22" t="s">
        <v>69</v>
      </c>
    </row>
    <row r="43" spans="2:16" s="6" customFormat="1" ht="17.25" customHeight="1">
      <c r="B43" s="22" t="s">
        <v>70</v>
      </c>
      <c r="C43" s="55">
        <v>41314</v>
      </c>
      <c r="D43" s="56">
        <v>37</v>
      </c>
      <c r="E43" s="56">
        <v>0</v>
      </c>
      <c r="F43" s="56">
        <v>0</v>
      </c>
      <c r="G43" s="56">
        <v>37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9</v>
      </c>
      <c r="N43" s="56">
        <v>0</v>
      </c>
      <c r="O43" s="57">
        <v>41360</v>
      </c>
      <c r="P43" s="22" t="s">
        <v>70</v>
      </c>
    </row>
    <row r="44" spans="2:16" s="6" customFormat="1" ht="17.25" customHeight="1" thickBot="1">
      <c r="B44" s="23" t="s">
        <v>71</v>
      </c>
      <c r="C44" s="58">
        <v>41245</v>
      </c>
      <c r="D44" s="59">
        <v>878</v>
      </c>
      <c r="E44" s="59">
        <v>0</v>
      </c>
      <c r="F44" s="59">
        <v>0</v>
      </c>
      <c r="G44" s="59">
        <v>878</v>
      </c>
      <c r="H44" s="59">
        <v>0</v>
      </c>
      <c r="I44" s="59">
        <v>0</v>
      </c>
      <c r="J44" s="59">
        <v>0</v>
      </c>
      <c r="K44" s="59">
        <v>0</v>
      </c>
      <c r="L44" s="59">
        <v>234</v>
      </c>
      <c r="M44" s="59">
        <v>15</v>
      </c>
      <c r="N44" s="59">
        <v>75</v>
      </c>
      <c r="O44" s="60">
        <v>42447</v>
      </c>
      <c r="P44" s="23" t="s">
        <v>71</v>
      </c>
    </row>
    <row r="45" spans="2:16" s="6" customFormat="1" ht="17.25" customHeight="1" thickBot="1">
      <c r="B45" s="107" t="s">
        <v>10</v>
      </c>
      <c r="C45" s="108">
        <v>57906650</v>
      </c>
      <c r="D45" s="109">
        <v>850223</v>
      </c>
      <c r="E45" s="109">
        <v>54774</v>
      </c>
      <c r="F45" s="109">
        <v>10915</v>
      </c>
      <c r="G45" s="109">
        <v>915912</v>
      </c>
      <c r="H45" s="109">
        <v>33038</v>
      </c>
      <c r="I45" s="109">
        <v>0</v>
      </c>
      <c r="J45" s="109">
        <v>33038</v>
      </c>
      <c r="K45" s="109">
        <v>680542</v>
      </c>
      <c r="L45" s="109">
        <v>279054</v>
      </c>
      <c r="M45" s="109">
        <v>39762</v>
      </c>
      <c r="N45" s="109">
        <v>16491</v>
      </c>
      <c r="O45" s="111">
        <v>59871449</v>
      </c>
      <c r="P45" s="107" t="s">
        <v>10</v>
      </c>
    </row>
    <row r="46" spans="2:16" s="6" customFormat="1" ht="17.25" customHeight="1" thickBot="1">
      <c r="B46" s="112" t="s">
        <v>1</v>
      </c>
      <c r="C46" s="108">
        <v>13443021</v>
      </c>
      <c r="D46" s="109">
        <v>185725</v>
      </c>
      <c r="E46" s="109">
        <v>2945</v>
      </c>
      <c r="F46" s="109">
        <v>2570</v>
      </c>
      <c r="G46" s="109">
        <v>191240</v>
      </c>
      <c r="H46" s="109">
        <v>1901</v>
      </c>
      <c r="I46" s="109">
        <v>0</v>
      </c>
      <c r="J46" s="109">
        <v>1901</v>
      </c>
      <c r="K46" s="109">
        <v>92319</v>
      </c>
      <c r="L46" s="109">
        <v>64635</v>
      </c>
      <c r="M46" s="109">
        <v>5663</v>
      </c>
      <c r="N46" s="109">
        <v>4382</v>
      </c>
      <c r="O46" s="111">
        <v>13803161</v>
      </c>
      <c r="P46" s="112" t="s">
        <v>1</v>
      </c>
    </row>
    <row r="47" spans="2:16" s="6" customFormat="1" ht="17.25" customHeight="1" thickBot="1">
      <c r="B47" s="112" t="s">
        <v>0</v>
      </c>
      <c r="C47" s="108">
        <v>71349671</v>
      </c>
      <c r="D47" s="109">
        <v>1035948</v>
      </c>
      <c r="E47" s="109">
        <v>57719</v>
      </c>
      <c r="F47" s="109">
        <v>13485</v>
      </c>
      <c r="G47" s="109">
        <v>1107152</v>
      </c>
      <c r="H47" s="109">
        <v>34939</v>
      </c>
      <c r="I47" s="109">
        <v>0</v>
      </c>
      <c r="J47" s="109">
        <v>34939</v>
      </c>
      <c r="K47" s="109">
        <v>772861</v>
      </c>
      <c r="L47" s="109">
        <v>343689</v>
      </c>
      <c r="M47" s="109">
        <v>45425</v>
      </c>
      <c r="N47" s="109">
        <v>20873</v>
      </c>
      <c r="O47" s="111">
        <v>73674610</v>
      </c>
      <c r="P47" s="112" t="s">
        <v>0</v>
      </c>
    </row>
    <row r="48" spans="2:16" s="35" customFormat="1" ht="17.25" customHeight="1">
      <c r="B48" s="36"/>
      <c r="P48" s="5" t="s">
        <v>264</v>
      </c>
    </row>
    <row r="49" spans="2:2" s="3" customFormat="1" ht="17.25" customHeight="1">
      <c r="B49" s="4"/>
    </row>
  </sheetData>
  <mergeCells count="17">
    <mergeCell ref="I4:I5"/>
    <mergeCell ref="L3:L5"/>
    <mergeCell ref="B3:B5"/>
    <mergeCell ref="P3:P5"/>
    <mergeCell ref="C3:C5"/>
    <mergeCell ref="D4:D5"/>
    <mergeCell ref="E4:E5"/>
    <mergeCell ref="F4:F5"/>
    <mergeCell ref="G4:G5"/>
    <mergeCell ref="D3:G3"/>
    <mergeCell ref="H4:H5"/>
    <mergeCell ref="M3:M5"/>
    <mergeCell ref="N3:N5"/>
    <mergeCell ref="O3:O5"/>
    <mergeCell ref="J4:J5"/>
    <mergeCell ref="K3:K5"/>
    <mergeCell ref="H3:J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view="pageBreakPreview" zoomScale="80" zoomScaleNormal="50" zoomScaleSheetLayoutView="80" workbookViewId="0">
      <pane xSplit="2" ySplit="7" topLeftCell="C8" activePane="bottomRight" state="frozen"/>
      <selection activeCell="G62" sqref="G62"/>
      <selection pane="topRight" activeCell="G62" sqref="G62"/>
      <selection pane="bottomLeft" activeCell="G62" sqref="G62"/>
      <selection pane="bottomRight" activeCell="G16" sqref="G16"/>
    </sheetView>
  </sheetViews>
  <sheetFormatPr defaultRowHeight="17.25" customHeight="1"/>
  <cols>
    <col min="1" max="1" width="1" style="1" customWidth="1"/>
    <col min="2" max="2" width="11.625" style="2" customWidth="1"/>
    <col min="3" max="10" width="12.625" style="1" customWidth="1"/>
    <col min="11" max="11" width="11.125" style="1" customWidth="1"/>
    <col min="12" max="16" width="10.625" style="1" customWidth="1"/>
    <col min="17" max="17" width="11.625" style="2" customWidth="1"/>
    <col min="18" max="16384" width="9" style="1"/>
  </cols>
  <sheetData>
    <row r="1" spans="2:19" s="13" customFormat="1" ht="17.25" customHeight="1">
      <c r="B1" s="17" t="s">
        <v>275</v>
      </c>
      <c r="C1" s="30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33"/>
    </row>
    <row r="2" spans="2:19" s="13" customFormat="1" ht="17.25" customHeight="1" thickBot="1">
      <c r="B2" s="32"/>
      <c r="L2" s="15"/>
      <c r="M2" s="15"/>
      <c r="N2" s="15"/>
      <c r="O2" s="15"/>
      <c r="P2" s="15"/>
      <c r="Q2" s="37" t="s">
        <v>116</v>
      </c>
    </row>
    <row r="3" spans="2:19" s="78" customFormat="1" ht="17.25" customHeight="1">
      <c r="B3" s="169" t="s">
        <v>17</v>
      </c>
      <c r="C3" s="262" t="s">
        <v>30</v>
      </c>
      <c r="D3" s="263"/>
      <c r="E3" s="264"/>
      <c r="F3" s="256" t="s">
        <v>123</v>
      </c>
      <c r="G3" s="257"/>
      <c r="H3" s="257"/>
      <c r="I3" s="258"/>
      <c r="J3" s="72"/>
      <c r="K3" s="173" t="s">
        <v>138</v>
      </c>
      <c r="L3" s="266" t="s">
        <v>134</v>
      </c>
      <c r="M3" s="267"/>
      <c r="N3" s="267"/>
      <c r="O3" s="267"/>
      <c r="P3" s="268"/>
      <c r="Q3" s="169" t="s">
        <v>17</v>
      </c>
    </row>
    <row r="4" spans="2:19" s="78" customFormat="1" ht="17.25" customHeight="1">
      <c r="B4" s="170"/>
      <c r="C4" s="73"/>
      <c r="D4" s="42"/>
      <c r="E4" s="42"/>
      <c r="F4" s="42"/>
      <c r="G4" s="42"/>
      <c r="H4" s="42"/>
      <c r="I4" s="42"/>
      <c r="J4" s="174" t="s">
        <v>132</v>
      </c>
      <c r="K4" s="174"/>
      <c r="L4" s="179" t="s">
        <v>135</v>
      </c>
      <c r="M4" s="147"/>
      <c r="N4" s="139"/>
      <c r="O4" s="139"/>
      <c r="P4" s="179" t="s">
        <v>137</v>
      </c>
      <c r="Q4" s="170"/>
    </row>
    <row r="5" spans="2:19" s="78" customFormat="1" ht="17.25" customHeight="1">
      <c r="B5" s="170"/>
      <c r="C5" s="74" t="s">
        <v>117</v>
      </c>
      <c r="D5" s="75" t="s">
        <v>118</v>
      </c>
      <c r="E5" s="76" t="s">
        <v>119</v>
      </c>
      <c r="F5" s="75" t="s">
        <v>124</v>
      </c>
      <c r="G5" s="75" t="s">
        <v>125</v>
      </c>
      <c r="H5" s="75" t="s">
        <v>126</v>
      </c>
      <c r="I5" s="75" t="s">
        <v>127</v>
      </c>
      <c r="J5" s="174"/>
      <c r="K5" s="174"/>
      <c r="L5" s="139"/>
      <c r="M5" s="259" t="s">
        <v>29</v>
      </c>
      <c r="N5" s="260"/>
      <c r="O5" s="261"/>
      <c r="P5" s="179"/>
      <c r="Q5" s="170"/>
    </row>
    <row r="6" spans="2:19" s="78" customFormat="1" ht="17.25" customHeight="1">
      <c r="B6" s="170"/>
      <c r="C6" s="74"/>
      <c r="D6" s="75"/>
      <c r="E6" s="75"/>
      <c r="F6" s="75"/>
      <c r="G6" s="75"/>
      <c r="H6" s="75"/>
      <c r="I6" s="75"/>
      <c r="J6" s="174"/>
      <c r="K6" s="174"/>
      <c r="L6" s="139"/>
      <c r="M6" s="209" t="s">
        <v>28</v>
      </c>
      <c r="N6" s="209" t="s">
        <v>27</v>
      </c>
      <c r="O6" s="209" t="s">
        <v>26</v>
      </c>
      <c r="P6" s="179"/>
      <c r="Q6" s="170"/>
    </row>
    <row r="7" spans="2:19" s="79" customFormat="1" ht="17.25" customHeight="1" thickBot="1">
      <c r="B7" s="171"/>
      <c r="C7" s="77" t="s">
        <v>120</v>
      </c>
      <c r="D7" s="49" t="s">
        <v>121</v>
      </c>
      <c r="E7" s="49" t="s">
        <v>122</v>
      </c>
      <c r="F7" s="49" t="s">
        <v>128</v>
      </c>
      <c r="G7" s="49" t="s">
        <v>129</v>
      </c>
      <c r="H7" s="49" t="s">
        <v>130</v>
      </c>
      <c r="I7" s="49" t="s">
        <v>131</v>
      </c>
      <c r="J7" s="49" t="s">
        <v>133</v>
      </c>
      <c r="K7" s="49" t="s">
        <v>136</v>
      </c>
      <c r="L7" s="140"/>
      <c r="M7" s="175"/>
      <c r="N7" s="175"/>
      <c r="O7" s="175"/>
      <c r="P7" s="265"/>
      <c r="Q7" s="171"/>
    </row>
    <row r="8" spans="2:19" s="6" customFormat="1" ht="17.25" customHeight="1">
      <c r="B8" s="21" t="s">
        <v>34</v>
      </c>
      <c r="C8" s="52">
        <v>51962666</v>
      </c>
      <c r="D8" s="53">
        <v>14785423</v>
      </c>
      <c r="E8" s="53">
        <v>66748089</v>
      </c>
      <c r="F8" s="53">
        <v>573516</v>
      </c>
      <c r="G8" s="53">
        <v>429188</v>
      </c>
      <c r="H8" s="53">
        <v>10908</v>
      </c>
      <c r="I8" s="53">
        <v>1013612</v>
      </c>
      <c r="J8" s="53">
        <v>506856</v>
      </c>
      <c r="K8" s="80">
        <v>1.5</v>
      </c>
      <c r="L8" s="53">
        <v>91</v>
      </c>
      <c r="M8" s="53">
        <v>9</v>
      </c>
      <c r="N8" s="53">
        <v>49</v>
      </c>
      <c r="O8" s="53">
        <v>33</v>
      </c>
      <c r="P8" s="54">
        <v>42</v>
      </c>
      <c r="Q8" s="21" t="s">
        <v>34</v>
      </c>
      <c r="R8" s="6">
        <f>+C8+D8-E8</f>
        <v>0</v>
      </c>
      <c r="S8" s="6">
        <f>+F8+G8+H8-I8</f>
        <v>0</v>
      </c>
    </row>
    <row r="9" spans="2:19" s="6" customFormat="1" ht="17.25" customHeight="1">
      <c r="B9" s="22" t="s">
        <v>35</v>
      </c>
      <c r="C9" s="55">
        <v>6473000</v>
      </c>
      <c r="D9" s="56">
        <v>1799333</v>
      </c>
      <c r="E9" s="56">
        <v>8272333</v>
      </c>
      <c r="F9" s="56">
        <v>177808</v>
      </c>
      <c r="G9" s="56">
        <v>53001</v>
      </c>
      <c r="H9" s="56">
        <v>23102</v>
      </c>
      <c r="I9" s="56">
        <v>253911</v>
      </c>
      <c r="J9" s="56">
        <v>89150</v>
      </c>
      <c r="K9" s="80">
        <v>3.1</v>
      </c>
      <c r="L9" s="56">
        <v>30</v>
      </c>
      <c r="M9" s="56">
        <v>3</v>
      </c>
      <c r="N9" s="56">
        <v>16</v>
      </c>
      <c r="O9" s="56">
        <v>11</v>
      </c>
      <c r="P9" s="57">
        <v>7</v>
      </c>
      <c r="Q9" s="22" t="s">
        <v>35</v>
      </c>
      <c r="R9" s="6">
        <f t="shared" ref="R9:R46" si="0">+C9+D9-E9</f>
        <v>0</v>
      </c>
      <c r="S9" s="6">
        <f t="shared" ref="S9:S46" si="1">+F9+G9+H9-I9</f>
        <v>0</v>
      </c>
    </row>
    <row r="10" spans="2:19" s="6" customFormat="1" ht="17.25" customHeight="1">
      <c r="B10" s="22" t="s">
        <v>36</v>
      </c>
      <c r="C10" s="55">
        <v>12068038</v>
      </c>
      <c r="D10" s="81">
        <v>2655050</v>
      </c>
      <c r="E10" s="56">
        <v>14723088</v>
      </c>
      <c r="F10" s="56">
        <v>184400</v>
      </c>
      <c r="G10" s="56">
        <v>81623</v>
      </c>
      <c r="H10" s="56">
        <v>3101</v>
      </c>
      <c r="I10" s="56">
        <v>269124</v>
      </c>
      <c r="J10" s="56">
        <v>122121</v>
      </c>
      <c r="K10" s="80">
        <v>1.8</v>
      </c>
      <c r="L10" s="56">
        <v>30</v>
      </c>
      <c r="M10" s="56">
        <v>5</v>
      </c>
      <c r="N10" s="56">
        <v>17</v>
      </c>
      <c r="O10" s="56">
        <v>8</v>
      </c>
      <c r="P10" s="57">
        <v>4</v>
      </c>
      <c r="Q10" s="22" t="s">
        <v>36</v>
      </c>
      <c r="R10" s="6">
        <f t="shared" si="0"/>
        <v>0</v>
      </c>
      <c r="S10" s="6">
        <f t="shared" si="1"/>
        <v>0</v>
      </c>
    </row>
    <row r="11" spans="2:19" s="6" customFormat="1" ht="17.25" customHeight="1">
      <c r="B11" s="22" t="s">
        <v>37</v>
      </c>
      <c r="C11" s="55">
        <v>7340306</v>
      </c>
      <c r="D11" s="56">
        <v>1795484</v>
      </c>
      <c r="E11" s="56">
        <v>9135790</v>
      </c>
      <c r="F11" s="56">
        <v>148825</v>
      </c>
      <c r="G11" s="56">
        <v>103203</v>
      </c>
      <c r="H11" s="56">
        <v>0</v>
      </c>
      <c r="I11" s="56">
        <v>252028</v>
      </c>
      <c r="J11" s="56">
        <v>87251</v>
      </c>
      <c r="K11" s="80">
        <v>2.8</v>
      </c>
      <c r="L11" s="56">
        <v>27</v>
      </c>
      <c r="M11" s="56">
        <v>2</v>
      </c>
      <c r="N11" s="56">
        <v>17</v>
      </c>
      <c r="O11" s="56">
        <v>8</v>
      </c>
      <c r="P11" s="57">
        <v>0</v>
      </c>
      <c r="Q11" s="22" t="s">
        <v>37</v>
      </c>
      <c r="R11" s="6">
        <f t="shared" si="0"/>
        <v>0</v>
      </c>
      <c r="S11" s="6">
        <f t="shared" si="1"/>
        <v>0</v>
      </c>
    </row>
    <row r="12" spans="2:19" s="6" customFormat="1" ht="17.25" customHeight="1">
      <c r="B12" s="22" t="s">
        <v>38</v>
      </c>
      <c r="C12" s="55">
        <v>15757170</v>
      </c>
      <c r="D12" s="56">
        <v>4116896</v>
      </c>
      <c r="E12" s="56">
        <v>19874066</v>
      </c>
      <c r="F12" s="56">
        <v>273925</v>
      </c>
      <c r="G12" s="56">
        <v>65922</v>
      </c>
      <c r="H12" s="56">
        <v>43953</v>
      </c>
      <c r="I12" s="56">
        <v>383800</v>
      </c>
      <c r="J12" s="56">
        <v>172200</v>
      </c>
      <c r="K12" s="80">
        <v>1.9</v>
      </c>
      <c r="L12" s="56">
        <v>44</v>
      </c>
      <c r="M12" s="56">
        <v>5</v>
      </c>
      <c r="N12" s="56">
        <v>25</v>
      </c>
      <c r="O12" s="56">
        <v>14</v>
      </c>
      <c r="P12" s="57">
        <v>7</v>
      </c>
      <c r="Q12" s="22" t="s">
        <v>38</v>
      </c>
      <c r="R12" s="6">
        <f t="shared" si="0"/>
        <v>0</v>
      </c>
      <c r="S12" s="6">
        <f t="shared" si="1"/>
        <v>0</v>
      </c>
    </row>
    <row r="13" spans="2:19" s="6" customFormat="1" ht="17.25" customHeight="1">
      <c r="B13" s="22" t="s">
        <v>39</v>
      </c>
      <c r="C13" s="55">
        <v>6200063</v>
      </c>
      <c r="D13" s="56">
        <v>1624713</v>
      </c>
      <c r="E13" s="56">
        <v>7824776</v>
      </c>
      <c r="F13" s="56">
        <v>141959</v>
      </c>
      <c r="G13" s="56">
        <v>63058</v>
      </c>
      <c r="H13" s="56">
        <v>2475</v>
      </c>
      <c r="I13" s="56">
        <v>207492</v>
      </c>
      <c r="J13" s="56">
        <v>78018</v>
      </c>
      <c r="K13" s="80">
        <v>2.7</v>
      </c>
      <c r="L13" s="56">
        <v>30</v>
      </c>
      <c r="M13" s="56">
        <v>2</v>
      </c>
      <c r="N13" s="56">
        <v>17</v>
      </c>
      <c r="O13" s="56">
        <v>11</v>
      </c>
      <c r="P13" s="57">
        <v>6</v>
      </c>
      <c r="Q13" s="22" t="s">
        <v>39</v>
      </c>
      <c r="R13" s="6">
        <f t="shared" si="0"/>
        <v>0</v>
      </c>
      <c r="S13" s="6">
        <f t="shared" si="1"/>
        <v>0</v>
      </c>
    </row>
    <row r="14" spans="2:19" s="6" customFormat="1" ht="17.25" customHeight="1">
      <c r="B14" s="22" t="s">
        <v>40</v>
      </c>
      <c r="C14" s="55">
        <v>3127943</v>
      </c>
      <c r="D14" s="56">
        <v>760130</v>
      </c>
      <c r="E14" s="56">
        <v>3888073</v>
      </c>
      <c r="F14" s="56">
        <v>100200</v>
      </c>
      <c r="G14" s="56">
        <v>55364</v>
      </c>
      <c r="H14" s="56">
        <v>1852</v>
      </c>
      <c r="I14" s="56">
        <v>157416</v>
      </c>
      <c r="J14" s="56">
        <v>40782</v>
      </c>
      <c r="K14" s="80">
        <v>4</v>
      </c>
      <c r="L14" s="56">
        <v>17</v>
      </c>
      <c r="M14" s="56">
        <v>1</v>
      </c>
      <c r="N14" s="56">
        <v>11</v>
      </c>
      <c r="O14" s="56">
        <v>5</v>
      </c>
      <c r="P14" s="57">
        <v>1</v>
      </c>
      <c r="Q14" s="22" t="s">
        <v>40</v>
      </c>
      <c r="R14" s="6">
        <f t="shared" si="0"/>
        <v>0</v>
      </c>
      <c r="S14" s="6">
        <f t="shared" si="1"/>
        <v>0</v>
      </c>
    </row>
    <row r="15" spans="2:19" s="6" customFormat="1" ht="17.25" customHeight="1">
      <c r="B15" s="22" t="s">
        <v>41</v>
      </c>
      <c r="C15" s="55">
        <v>2778019</v>
      </c>
      <c r="D15" s="56">
        <v>630708</v>
      </c>
      <c r="E15" s="56">
        <v>3408727</v>
      </c>
      <c r="F15" s="56">
        <v>154780</v>
      </c>
      <c r="G15" s="56">
        <v>53440</v>
      </c>
      <c r="H15" s="56">
        <v>0</v>
      </c>
      <c r="I15" s="56">
        <v>208220</v>
      </c>
      <c r="J15" s="56">
        <v>35393</v>
      </c>
      <c r="K15" s="80">
        <v>6.1</v>
      </c>
      <c r="L15" s="56">
        <v>23</v>
      </c>
      <c r="M15" s="56">
        <v>2</v>
      </c>
      <c r="N15" s="56">
        <v>13</v>
      </c>
      <c r="O15" s="56">
        <v>8</v>
      </c>
      <c r="P15" s="57">
        <v>0</v>
      </c>
      <c r="Q15" s="22" t="s">
        <v>41</v>
      </c>
      <c r="R15" s="6">
        <f t="shared" si="0"/>
        <v>0</v>
      </c>
      <c r="S15" s="6">
        <f t="shared" si="1"/>
        <v>0</v>
      </c>
    </row>
    <row r="16" spans="2:19" s="6" customFormat="1" ht="17.25" customHeight="1">
      <c r="B16" s="22" t="s">
        <v>42</v>
      </c>
      <c r="C16" s="55">
        <v>16757890</v>
      </c>
      <c r="D16" s="56">
        <v>5700881</v>
      </c>
      <c r="E16" s="56">
        <v>22458771</v>
      </c>
      <c r="F16" s="56">
        <v>237976</v>
      </c>
      <c r="G16" s="56">
        <v>83785</v>
      </c>
      <c r="H16" s="56">
        <v>105784</v>
      </c>
      <c r="I16" s="56">
        <v>427545</v>
      </c>
      <c r="J16" s="56">
        <v>171612</v>
      </c>
      <c r="K16" s="80">
        <v>1.9</v>
      </c>
      <c r="L16" s="56">
        <v>42</v>
      </c>
      <c r="M16" s="56">
        <v>11</v>
      </c>
      <c r="N16" s="56">
        <v>22</v>
      </c>
      <c r="O16" s="56">
        <v>9</v>
      </c>
      <c r="P16" s="57">
        <v>11</v>
      </c>
      <c r="Q16" s="22" t="s">
        <v>42</v>
      </c>
      <c r="R16" s="6">
        <f t="shared" si="0"/>
        <v>0</v>
      </c>
      <c r="S16" s="6">
        <f t="shared" si="1"/>
        <v>0</v>
      </c>
    </row>
    <row r="17" spans="2:19" s="6" customFormat="1" ht="17.25" customHeight="1">
      <c r="B17" s="22" t="s">
        <v>43</v>
      </c>
      <c r="C17" s="55">
        <v>9353462</v>
      </c>
      <c r="D17" s="56">
        <v>2990111</v>
      </c>
      <c r="E17" s="56">
        <v>12343573</v>
      </c>
      <c r="F17" s="56">
        <v>64491</v>
      </c>
      <c r="G17" s="56">
        <v>1480</v>
      </c>
      <c r="H17" s="56">
        <v>0</v>
      </c>
      <c r="I17" s="56">
        <v>65971</v>
      </c>
      <c r="J17" s="56">
        <v>116000</v>
      </c>
      <c r="K17" s="80">
        <v>0.5</v>
      </c>
      <c r="L17" s="56">
        <v>29</v>
      </c>
      <c r="M17" s="56">
        <v>3</v>
      </c>
      <c r="N17" s="56">
        <v>15</v>
      </c>
      <c r="O17" s="56">
        <v>11</v>
      </c>
      <c r="P17" s="57">
        <v>0</v>
      </c>
      <c r="Q17" s="22" t="s">
        <v>43</v>
      </c>
      <c r="R17" s="6">
        <f t="shared" si="0"/>
        <v>0</v>
      </c>
      <c r="S17" s="6">
        <f t="shared" si="1"/>
        <v>0</v>
      </c>
    </row>
    <row r="18" spans="2:19" s="6" customFormat="1" ht="17.25" customHeight="1">
      <c r="B18" s="34" t="s">
        <v>279</v>
      </c>
      <c r="C18" s="55">
        <v>4035469</v>
      </c>
      <c r="D18" s="56">
        <v>1061453</v>
      </c>
      <c r="E18" s="56">
        <v>5096922</v>
      </c>
      <c r="F18" s="56">
        <v>119375</v>
      </c>
      <c r="G18" s="56">
        <v>36053</v>
      </c>
      <c r="H18" s="56">
        <v>13100</v>
      </c>
      <c r="I18" s="56">
        <v>168528</v>
      </c>
      <c r="J18" s="56">
        <v>49200</v>
      </c>
      <c r="K18" s="80">
        <v>3.3</v>
      </c>
      <c r="L18" s="56">
        <v>18</v>
      </c>
      <c r="M18" s="56">
        <v>0</v>
      </c>
      <c r="N18" s="56">
        <v>13</v>
      </c>
      <c r="O18" s="56">
        <v>5</v>
      </c>
      <c r="P18" s="57">
        <v>2</v>
      </c>
      <c r="Q18" s="34" t="s">
        <v>279</v>
      </c>
      <c r="R18" s="6">
        <f t="shared" si="0"/>
        <v>0</v>
      </c>
      <c r="S18" s="6">
        <f t="shared" si="1"/>
        <v>0</v>
      </c>
    </row>
    <row r="19" spans="2:19" s="6" customFormat="1" ht="17.25" customHeight="1">
      <c r="B19" s="22" t="s">
        <v>44</v>
      </c>
      <c r="C19" s="55">
        <v>2651514</v>
      </c>
      <c r="D19" s="56">
        <v>746077</v>
      </c>
      <c r="E19" s="56">
        <v>3397591</v>
      </c>
      <c r="F19" s="56">
        <v>167680</v>
      </c>
      <c r="G19" s="56">
        <v>8990</v>
      </c>
      <c r="H19" s="56">
        <v>30982</v>
      </c>
      <c r="I19" s="56">
        <v>207652</v>
      </c>
      <c r="J19" s="56">
        <v>47375</v>
      </c>
      <c r="K19" s="80">
        <v>6.1</v>
      </c>
      <c r="L19" s="56">
        <v>19</v>
      </c>
      <c r="M19" s="56">
        <v>2</v>
      </c>
      <c r="N19" s="56">
        <v>9</v>
      </c>
      <c r="O19" s="56">
        <v>8</v>
      </c>
      <c r="P19" s="57">
        <v>1</v>
      </c>
      <c r="Q19" s="22" t="s">
        <v>44</v>
      </c>
      <c r="R19" s="6">
        <f t="shared" si="0"/>
        <v>0</v>
      </c>
      <c r="S19" s="6">
        <f t="shared" si="1"/>
        <v>0</v>
      </c>
    </row>
    <row r="20" spans="2:19" s="6" customFormat="1" ht="17.25" customHeight="1">
      <c r="B20" s="22" t="s">
        <v>45</v>
      </c>
      <c r="C20" s="55">
        <v>455467</v>
      </c>
      <c r="D20" s="56">
        <v>80147</v>
      </c>
      <c r="E20" s="56">
        <v>535614</v>
      </c>
      <c r="F20" s="56">
        <v>29430</v>
      </c>
      <c r="G20" s="56">
        <v>2348</v>
      </c>
      <c r="H20" s="56">
        <v>149</v>
      </c>
      <c r="I20" s="56">
        <v>31927</v>
      </c>
      <c r="J20" s="56">
        <v>5019</v>
      </c>
      <c r="K20" s="80">
        <v>6</v>
      </c>
      <c r="L20" s="56">
        <v>5</v>
      </c>
      <c r="M20" s="56">
        <v>0</v>
      </c>
      <c r="N20" s="56">
        <v>3</v>
      </c>
      <c r="O20" s="56">
        <v>2</v>
      </c>
      <c r="P20" s="57">
        <v>0</v>
      </c>
      <c r="Q20" s="22" t="s">
        <v>45</v>
      </c>
      <c r="R20" s="6">
        <f t="shared" si="0"/>
        <v>0</v>
      </c>
      <c r="S20" s="6">
        <f t="shared" si="1"/>
        <v>0</v>
      </c>
    </row>
    <row r="21" spans="2:19" s="6" customFormat="1" ht="17.25" customHeight="1">
      <c r="B21" s="22" t="s">
        <v>46</v>
      </c>
      <c r="C21" s="55">
        <v>1980990</v>
      </c>
      <c r="D21" s="56">
        <v>623467</v>
      </c>
      <c r="E21" s="56">
        <v>2604457</v>
      </c>
      <c r="F21" s="56">
        <v>75764</v>
      </c>
      <c r="G21" s="56">
        <v>1230</v>
      </c>
      <c r="H21" s="56">
        <v>37367</v>
      </c>
      <c r="I21" s="56">
        <v>114361</v>
      </c>
      <c r="J21" s="56">
        <v>29312</v>
      </c>
      <c r="K21" s="80">
        <v>4.4000000000000004</v>
      </c>
      <c r="L21" s="56">
        <v>11</v>
      </c>
      <c r="M21" s="56">
        <v>1</v>
      </c>
      <c r="N21" s="56">
        <v>6</v>
      </c>
      <c r="O21" s="56">
        <v>4</v>
      </c>
      <c r="P21" s="57">
        <v>0</v>
      </c>
      <c r="Q21" s="22" t="s">
        <v>46</v>
      </c>
      <c r="R21" s="6">
        <f t="shared" si="0"/>
        <v>0</v>
      </c>
      <c r="S21" s="6">
        <f t="shared" si="1"/>
        <v>0</v>
      </c>
    </row>
    <row r="22" spans="2:19" s="6" customFormat="1" ht="17.25" customHeight="1">
      <c r="B22" s="22" t="s">
        <v>47</v>
      </c>
      <c r="C22" s="55">
        <v>2100576</v>
      </c>
      <c r="D22" s="56">
        <v>743178</v>
      </c>
      <c r="E22" s="56">
        <v>2843754</v>
      </c>
      <c r="F22" s="56">
        <v>56846</v>
      </c>
      <c r="G22" s="56">
        <v>16772</v>
      </c>
      <c r="H22" s="56">
        <v>0</v>
      </c>
      <c r="I22" s="56">
        <v>73618</v>
      </c>
      <c r="J22" s="56">
        <v>31959</v>
      </c>
      <c r="K22" s="80">
        <v>2.6</v>
      </c>
      <c r="L22" s="56">
        <v>8</v>
      </c>
      <c r="M22" s="56">
        <v>2</v>
      </c>
      <c r="N22" s="56">
        <v>4</v>
      </c>
      <c r="O22" s="56">
        <v>2</v>
      </c>
      <c r="P22" s="57">
        <v>0</v>
      </c>
      <c r="Q22" s="22" t="s">
        <v>47</v>
      </c>
      <c r="R22" s="6">
        <f t="shared" si="0"/>
        <v>0</v>
      </c>
      <c r="S22" s="6">
        <f t="shared" si="1"/>
        <v>0</v>
      </c>
    </row>
    <row r="23" spans="2:19" s="6" customFormat="1" ht="17.25" customHeight="1">
      <c r="B23" s="22" t="s">
        <v>48</v>
      </c>
      <c r="C23" s="55">
        <v>2923170</v>
      </c>
      <c r="D23" s="56">
        <v>908387</v>
      </c>
      <c r="E23" s="56">
        <v>3831557</v>
      </c>
      <c r="F23" s="56">
        <v>58032</v>
      </c>
      <c r="G23" s="56">
        <v>4624</v>
      </c>
      <c r="H23" s="56">
        <v>39152</v>
      </c>
      <c r="I23" s="56">
        <v>101808</v>
      </c>
      <c r="J23" s="56">
        <v>42000</v>
      </c>
      <c r="K23" s="80">
        <v>2.7</v>
      </c>
      <c r="L23" s="56">
        <v>8</v>
      </c>
      <c r="M23" s="56">
        <v>1</v>
      </c>
      <c r="N23" s="56">
        <v>5</v>
      </c>
      <c r="O23" s="56">
        <v>2</v>
      </c>
      <c r="P23" s="57">
        <v>2</v>
      </c>
      <c r="Q23" s="22" t="s">
        <v>48</v>
      </c>
      <c r="R23" s="6">
        <f t="shared" si="0"/>
        <v>0</v>
      </c>
      <c r="S23" s="6">
        <f t="shared" si="1"/>
        <v>0</v>
      </c>
    </row>
    <row r="24" spans="2:19" s="6" customFormat="1" ht="17.25" customHeight="1">
      <c r="B24" s="22" t="s">
        <v>49</v>
      </c>
      <c r="C24" s="55">
        <v>688189</v>
      </c>
      <c r="D24" s="56">
        <v>193492</v>
      </c>
      <c r="E24" s="56">
        <v>881681</v>
      </c>
      <c r="F24" s="56">
        <v>49772</v>
      </c>
      <c r="G24" s="56">
        <v>10461</v>
      </c>
      <c r="H24" s="56">
        <v>3579</v>
      </c>
      <c r="I24" s="56">
        <v>63812</v>
      </c>
      <c r="J24" s="56">
        <v>10595</v>
      </c>
      <c r="K24" s="80">
        <v>7.2</v>
      </c>
      <c r="L24" s="56">
        <v>9</v>
      </c>
      <c r="M24" s="56">
        <v>1</v>
      </c>
      <c r="N24" s="56">
        <v>4</v>
      </c>
      <c r="O24" s="56">
        <v>4</v>
      </c>
      <c r="P24" s="57">
        <v>0</v>
      </c>
      <c r="Q24" s="22" t="s">
        <v>49</v>
      </c>
      <c r="R24" s="6">
        <f t="shared" si="0"/>
        <v>0</v>
      </c>
      <c r="S24" s="6">
        <f t="shared" si="1"/>
        <v>0</v>
      </c>
    </row>
    <row r="25" spans="2:19" s="6" customFormat="1" ht="17.25" customHeight="1">
      <c r="B25" s="22" t="s">
        <v>50</v>
      </c>
      <c r="C25" s="55">
        <v>1110254</v>
      </c>
      <c r="D25" s="56">
        <v>251986</v>
      </c>
      <c r="E25" s="56">
        <v>1362240</v>
      </c>
      <c r="F25" s="56">
        <v>56018</v>
      </c>
      <c r="G25" s="56">
        <v>8879</v>
      </c>
      <c r="H25" s="56">
        <v>26597</v>
      </c>
      <c r="I25" s="56">
        <v>91494</v>
      </c>
      <c r="J25" s="56">
        <v>11736</v>
      </c>
      <c r="K25" s="80">
        <v>6.7</v>
      </c>
      <c r="L25" s="56">
        <v>7</v>
      </c>
      <c r="M25" s="56">
        <v>1</v>
      </c>
      <c r="N25" s="56">
        <v>4</v>
      </c>
      <c r="O25" s="56">
        <v>2</v>
      </c>
      <c r="P25" s="57">
        <v>0</v>
      </c>
      <c r="Q25" s="22" t="s">
        <v>50</v>
      </c>
      <c r="R25" s="6">
        <f t="shared" si="0"/>
        <v>0</v>
      </c>
      <c r="S25" s="6">
        <f t="shared" si="1"/>
        <v>0</v>
      </c>
    </row>
    <row r="26" spans="2:19" s="6" customFormat="1" ht="17.25" customHeight="1">
      <c r="B26" s="22" t="s">
        <v>51</v>
      </c>
      <c r="C26" s="55">
        <v>610866</v>
      </c>
      <c r="D26" s="56">
        <v>191611</v>
      </c>
      <c r="E26" s="56">
        <v>802477</v>
      </c>
      <c r="F26" s="56">
        <v>44137</v>
      </c>
      <c r="G26" s="56">
        <v>16183</v>
      </c>
      <c r="H26" s="56">
        <v>5055</v>
      </c>
      <c r="I26" s="56">
        <v>65375</v>
      </c>
      <c r="J26" s="56">
        <v>9621</v>
      </c>
      <c r="K26" s="80">
        <v>8.1</v>
      </c>
      <c r="L26" s="56">
        <v>7</v>
      </c>
      <c r="M26" s="56">
        <v>1</v>
      </c>
      <c r="N26" s="56">
        <v>4</v>
      </c>
      <c r="O26" s="56">
        <v>2</v>
      </c>
      <c r="P26" s="57">
        <v>0</v>
      </c>
      <c r="Q26" s="22" t="s">
        <v>51</v>
      </c>
      <c r="R26" s="6">
        <f t="shared" si="0"/>
        <v>0</v>
      </c>
      <c r="S26" s="6">
        <f t="shared" si="1"/>
        <v>0</v>
      </c>
    </row>
    <row r="27" spans="2:19" s="6" customFormat="1" ht="17.25" customHeight="1">
      <c r="B27" s="22" t="s">
        <v>52</v>
      </c>
      <c r="C27" s="55">
        <v>3684025</v>
      </c>
      <c r="D27" s="56">
        <v>951458</v>
      </c>
      <c r="E27" s="56">
        <v>4635483</v>
      </c>
      <c r="F27" s="56">
        <v>105309</v>
      </c>
      <c r="G27" s="56">
        <v>32945</v>
      </c>
      <c r="H27" s="56">
        <v>5765</v>
      </c>
      <c r="I27" s="56">
        <v>144019</v>
      </c>
      <c r="J27" s="56">
        <v>46670</v>
      </c>
      <c r="K27" s="80">
        <v>3.1</v>
      </c>
      <c r="L27" s="56">
        <v>17</v>
      </c>
      <c r="M27" s="56">
        <v>2</v>
      </c>
      <c r="N27" s="56">
        <v>10</v>
      </c>
      <c r="O27" s="56">
        <v>5</v>
      </c>
      <c r="P27" s="57">
        <v>2</v>
      </c>
      <c r="Q27" s="22" t="s">
        <v>52</v>
      </c>
      <c r="R27" s="6">
        <f t="shared" si="0"/>
        <v>0</v>
      </c>
      <c r="S27" s="6">
        <f t="shared" si="1"/>
        <v>0</v>
      </c>
    </row>
    <row r="28" spans="2:19" s="6" customFormat="1" ht="17.25" customHeight="1">
      <c r="B28" s="22" t="s">
        <v>53</v>
      </c>
      <c r="C28" s="55">
        <v>112884</v>
      </c>
      <c r="D28" s="56">
        <v>18954</v>
      </c>
      <c r="E28" s="56">
        <v>131838</v>
      </c>
      <c r="F28" s="56">
        <v>20728</v>
      </c>
      <c r="G28" s="56">
        <v>6088</v>
      </c>
      <c r="H28" s="56">
        <v>0</v>
      </c>
      <c r="I28" s="56">
        <v>26816</v>
      </c>
      <c r="J28" s="56">
        <v>1860</v>
      </c>
      <c r="K28" s="80">
        <v>20.3</v>
      </c>
      <c r="L28" s="56">
        <v>3</v>
      </c>
      <c r="M28" s="56">
        <v>1</v>
      </c>
      <c r="N28" s="56">
        <v>1</v>
      </c>
      <c r="O28" s="56">
        <v>1</v>
      </c>
      <c r="P28" s="57">
        <v>1</v>
      </c>
      <c r="Q28" s="22" t="s">
        <v>53</v>
      </c>
      <c r="R28" s="6">
        <f t="shared" si="0"/>
        <v>0</v>
      </c>
      <c r="S28" s="6">
        <f t="shared" si="1"/>
        <v>0</v>
      </c>
    </row>
    <row r="29" spans="2:19" s="6" customFormat="1" ht="17.25" customHeight="1">
      <c r="B29" s="22" t="s">
        <v>54</v>
      </c>
      <c r="C29" s="55">
        <v>99939</v>
      </c>
      <c r="D29" s="56">
        <v>23765</v>
      </c>
      <c r="E29" s="56">
        <v>123704</v>
      </c>
      <c r="F29" s="56">
        <v>17695</v>
      </c>
      <c r="G29" s="56">
        <v>95</v>
      </c>
      <c r="H29" s="56">
        <v>920</v>
      </c>
      <c r="I29" s="56">
        <v>18710</v>
      </c>
      <c r="J29" s="56">
        <v>1949</v>
      </c>
      <c r="K29" s="80">
        <v>15.1</v>
      </c>
      <c r="L29" s="56">
        <v>3</v>
      </c>
      <c r="M29" s="56">
        <v>1</v>
      </c>
      <c r="N29" s="56">
        <v>1</v>
      </c>
      <c r="O29" s="56">
        <v>1</v>
      </c>
      <c r="P29" s="57">
        <v>0</v>
      </c>
      <c r="Q29" s="22" t="s">
        <v>54</v>
      </c>
      <c r="R29" s="6">
        <f t="shared" si="0"/>
        <v>0</v>
      </c>
      <c r="S29" s="6">
        <f t="shared" si="1"/>
        <v>0</v>
      </c>
    </row>
    <row r="30" spans="2:19" s="6" customFormat="1" ht="17.25" customHeight="1">
      <c r="B30" s="22" t="s">
        <v>55</v>
      </c>
      <c r="C30" s="55">
        <v>639172</v>
      </c>
      <c r="D30" s="56">
        <v>171710</v>
      </c>
      <c r="E30" s="56">
        <v>810882</v>
      </c>
      <c r="F30" s="56">
        <v>39711</v>
      </c>
      <c r="G30" s="56">
        <v>2917</v>
      </c>
      <c r="H30" s="56">
        <v>12347</v>
      </c>
      <c r="I30" s="56">
        <v>54975</v>
      </c>
      <c r="J30" s="56">
        <v>9024</v>
      </c>
      <c r="K30" s="80">
        <v>6.8</v>
      </c>
      <c r="L30" s="56">
        <v>9</v>
      </c>
      <c r="M30" s="56">
        <v>2</v>
      </c>
      <c r="N30" s="56">
        <v>5</v>
      </c>
      <c r="O30" s="56">
        <v>2</v>
      </c>
      <c r="P30" s="57">
        <v>1</v>
      </c>
      <c r="Q30" s="22" t="s">
        <v>55</v>
      </c>
      <c r="R30" s="6">
        <f t="shared" si="0"/>
        <v>0</v>
      </c>
      <c r="S30" s="6">
        <f t="shared" si="1"/>
        <v>0</v>
      </c>
    </row>
    <row r="31" spans="2:19" s="6" customFormat="1" ht="17.25" customHeight="1">
      <c r="B31" s="22" t="s">
        <v>56</v>
      </c>
      <c r="C31" s="55">
        <v>425790</v>
      </c>
      <c r="D31" s="56">
        <v>148757</v>
      </c>
      <c r="E31" s="56">
        <v>574547</v>
      </c>
      <c r="F31" s="56">
        <v>18060</v>
      </c>
      <c r="G31" s="56">
        <v>4480</v>
      </c>
      <c r="H31" s="56">
        <v>8090</v>
      </c>
      <c r="I31" s="56">
        <v>30630</v>
      </c>
      <c r="J31" s="56">
        <v>7890</v>
      </c>
      <c r="K31" s="80">
        <v>5.3</v>
      </c>
      <c r="L31" s="56">
        <v>6</v>
      </c>
      <c r="M31" s="56">
        <v>1</v>
      </c>
      <c r="N31" s="56">
        <v>3</v>
      </c>
      <c r="O31" s="56">
        <v>2</v>
      </c>
      <c r="P31" s="57">
        <v>1</v>
      </c>
      <c r="Q31" s="22" t="s">
        <v>56</v>
      </c>
      <c r="R31" s="6">
        <f t="shared" si="0"/>
        <v>0</v>
      </c>
      <c r="S31" s="6">
        <f t="shared" si="1"/>
        <v>0</v>
      </c>
    </row>
    <row r="32" spans="2:19" s="6" customFormat="1" ht="17.25" customHeight="1">
      <c r="B32" s="22" t="s">
        <v>57</v>
      </c>
      <c r="C32" s="55">
        <v>2127485</v>
      </c>
      <c r="D32" s="56">
        <v>669765</v>
      </c>
      <c r="E32" s="56">
        <v>2797250</v>
      </c>
      <c r="F32" s="56">
        <v>89389</v>
      </c>
      <c r="G32" s="56">
        <v>8520</v>
      </c>
      <c r="H32" s="56">
        <v>20</v>
      </c>
      <c r="I32" s="56">
        <v>97929</v>
      </c>
      <c r="J32" s="56">
        <v>31255</v>
      </c>
      <c r="K32" s="80">
        <v>3.5</v>
      </c>
      <c r="L32" s="56">
        <v>13</v>
      </c>
      <c r="M32" s="56">
        <v>2</v>
      </c>
      <c r="N32" s="56">
        <v>7</v>
      </c>
      <c r="O32" s="56">
        <v>4</v>
      </c>
      <c r="P32" s="57">
        <v>1</v>
      </c>
      <c r="Q32" s="22" t="s">
        <v>57</v>
      </c>
      <c r="R32" s="6">
        <f t="shared" si="0"/>
        <v>0</v>
      </c>
      <c r="S32" s="6">
        <f t="shared" si="1"/>
        <v>0</v>
      </c>
    </row>
    <row r="33" spans="2:19" s="6" customFormat="1" ht="17.25" customHeight="1">
      <c r="B33" s="22" t="s">
        <v>58</v>
      </c>
      <c r="C33" s="55">
        <v>3002415</v>
      </c>
      <c r="D33" s="56">
        <v>920812</v>
      </c>
      <c r="E33" s="56">
        <v>3923227</v>
      </c>
      <c r="F33" s="56">
        <v>72497</v>
      </c>
      <c r="G33" s="56">
        <v>5053</v>
      </c>
      <c r="H33" s="56">
        <v>0</v>
      </c>
      <c r="I33" s="56">
        <v>77550</v>
      </c>
      <c r="J33" s="56">
        <v>37711</v>
      </c>
      <c r="K33" s="80">
        <v>2</v>
      </c>
      <c r="L33" s="56">
        <v>9</v>
      </c>
      <c r="M33" s="56">
        <v>0</v>
      </c>
      <c r="N33" s="56">
        <v>6</v>
      </c>
      <c r="O33" s="56">
        <v>3</v>
      </c>
      <c r="P33" s="57">
        <v>2</v>
      </c>
      <c r="Q33" s="22" t="s">
        <v>58</v>
      </c>
      <c r="R33" s="6">
        <f t="shared" si="0"/>
        <v>0</v>
      </c>
      <c r="S33" s="6">
        <f t="shared" si="1"/>
        <v>0</v>
      </c>
    </row>
    <row r="34" spans="2:19" s="6" customFormat="1" ht="17.25" customHeight="1">
      <c r="B34" s="22" t="s">
        <v>59</v>
      </c>
      <c r="C34" s="55">
        <v>4020448</v>
      </c>
      <c r="D34" s="56">
        <v>1350142</v>
      </c>
      <c r="E34" s="56">
        <v>5370590</v>
      </c>
      <c r="F34" s="56">
        <v>80879</v>
      </c>
      <c r="G34" s="56">
        <v>33452</v>
      </c>
      <c r="H34" s="56">
        <v>0</v>
      </c>
      <c r="I34" s="56">
        <v>114331</v>
      </c>
      <c r="J34" s="56">
        <v>47508</v>
      </c>
      <c r="K34" s="80">
        <v>2.1</v>
      </c>
      <c r="L34" s="56">
        <v>13</v>
      </c>
      <c r="M34" s="56">
        <v>0</v>
      </c>
      <c r="N34" s="56">
        <v>8</v>
      </c>
      <c r="O34" s="56">
        <v>5</v>
      </c>
      <c r="P34" s="57">
        <v>0</v>
      </c>
      <c r="Q34" s="22" t="s">
        <v>59</v>
      </c>
      <c r="R34" s="6">
        <f t="shared" si="0"/>
        <v>0</v>
      </c>
      <c r="S34" s="6">
        <f t="shared" si="1"/>
        <v>0</v>
      </c>
    </row>
    <row r="35" spans="2:19" s="6" customFormat="1" ht="17.25" customHeight="1">
      <c r="B35" s="22" t="s">
        <v>60</v>
      </c>
      <c r="C35" s="55">
        <v>2034025</v>
      </c>
      <c r="D35" s="56">
        <v>670707</v>
      </c>
      <c r="E35" s="56">
        <v>2704732</v>
      </c>
      <c r="F35" s="56">
        <v>53116</v>
      </c>
      <c r="G35" s="56">
        <v>4880</v>
      </c>
      <c r="H35" s="56">
        <v>8756</v>
      </c>
      <c r="I35" s="56">
        <v>66752</v>
      </c>
      <c r="J35" s="56">
        <v>27454</v>
      </c>
      <c r="K35" s="80">
        <v>2.5</v>
      </c>
      <c r="L35" s="56">
        <v>9</v>
      </c>
      <c r="M35" s="56">
        <v>2</v>
      </c>
      <c r="N35" s="56">
        <v>5</v>
      </c>
      <c r="O35" s="56">
        <v>2</v>
      </c>
      <c r="P35" s="57">
        <v>2</v>
      </c>
      <c r="Q35" s="22" t="s">
        <v>60</v>
      </c>
      <c r="R35" s="6">
        <f t="shared" si="0"/>
        <v>0</v>
      </c>
      <c r="S35" s="6">
        <f t="shared" si="1"/>
        <v>0</v>
      </c>
    </row>
    <row r="36" spans="2:19" s="6" customFormat="1" ht="17.25" customHeight="1">
      <c r="B36" s="22" t="s">
        <v>61</v>
      </c>
      <c r="C36" s="55">
        <v>716494</v>
      </c>
      <c r="D36" s="56">
        <v>173955</v>
      </c>
      <c r="E36" s="56">
        <v>890449</v>
      </c>
      <c r="F36" s="56">
        <v>46895</v>
      </c>
      <c r="G36" s="56">
        <v>10916</v>
      </c>
      <c r="H36" s="56">
        <v>0</v>
      </c>
      <c r="I36" s="56">
        <v>57811</v>
      </c>
      <c r="J36" s="56">
        <v>9633</v>
      </c>
      <c r="K36" s="80">
        <v>6.5</v>
      </c>
      <c r="L36" s="56">
        <v>8</v>
      </c>
      <c r="M36" s="56">
        <v>1</v>
      </c>
      <c r="N36" s="56">
        <v>6</v>
      </c>
      <c r="O36" s="56">
        <v>1</v>
      </c>
      <c r="P36" s="57">
        <v>0</v>
      </c>
      <c r="Q36" s="22" t="s">
        <v>61</v>
      </c>
      <c r="R36" s="6">
        <f t="shared" si="0"/>
        <v>0</v>
      </c>
      <c r="S36" s="6">
        <f t="shared" si="1"/>
        <v>0</v>
      </c>
    </row>
    <row r="37" spans="2:19" s="6" customFormat="1" ht="17.25" customHeight="1">
      <c r="B37" s="22" t="s">
        <v>62</v>
      </c>
      <c r="C37" s="55">
        <v>1788265</v>
      </c>
      <c r="D37" s="56">
        <v>480710</v>
      </c>
      <c r="E37" s="56">
        <v>2268975</v>
      </c>
      <c r="F37" s="56">
        <v>86342</v>
      </c>
      <c r="G37" s="56">
        <v>11819</v>
      </c>
      <c r="H37" s="56">
        <v>0</v>
      </c>
      <c r="I37" s="56">
        <v>98161</v>
      </c>
      <c r="J37" s="56">
        <v>24195</v>
      </c>
      <c r="K37" s="80">
        <v>4.3</v>
      </c>
      <c r="L37" s="56">
        <v>11</v>
      </c>
      <c r="M37" s="56">
        <v>1</v>
      </c>
      <c r="N37" s="56">
        <v>7</v>
      </c>
      <c r="O37" s="56">
        <v>3</v>
      </c>
      <c r="P37" s="57">
        <v>5</v>
      </c>
      <c r="Q37" s="22" t="s">
        <v>62</v>
      </c>
      <c r="R37" s="6">
        <f t="shared" si="0"/>
        <v>0</v>
      </c>
      <c r="S37" s="6">
        <f t="shared" si="1"/>
        <v>0</v>
      </c>
    </row>
    <row r="38" spans="2:19" s="6" customFormat="1" ht="17.25" customHeight="1">
      <c r="B38" s="22" t="s">
        <v>63</v>
      </c>
      <c r="C38" s="55">
        <v>483326</v>
      </c>
      <c r="D38" s="56">
        <v>134227</v>
      </c>
      <c r="E38" s="56">
        <v>617553</v>
      </c>
      <c r="F38" s="56">
        <v>42305</v>
      </c>
      <c r="G38" s="56">
        <v>4589</v>
      </c>
      <c r="H38" s="56">
        <v>0</v>
      </c>
      <c r="I38" s="56">
        <v>46894</v>
      </c>
      <c r="J38" s="56">
        <v>7350</v>
      </c>
      <c r="K38" s="80">
        <v>7.6</v>
      </c>
      <c r="L38" s="56">
        <v>7</v>
      </c>
      <c r="M38" s="56">
        <v>1</v>
      </c>
      <c r="N38" s="56">
        <v>4</v>
      </c>
      <c r="O38" s="56">
        <v>2</v>
      </c>
      <c r="P38" s="57">
        <v>0</v>
      </c>
      <c r="Q38" s="22" t="s">
        <v>63</v>
      </c>
      <c r="R38" s="6">
        <f t="shared" si="0"/>
        <v>0</v>
      </c>
      <c r="S38" s="6">
        <f t="shared" si="1"/>
        <v>0</v>
      </c>
    </row>
    <row r="39" spans="2:19" s="6" customFormat="1" ht="17.25" customHeight="1">
      <c r="B39" s="22" t="s">
        <v>64</v>
      </c>
      <c r="C39" s="55">
        <v>66558</v>
      </c>
      <c r="D39" s="56">
        <v>14838</v>
      </c>
      <c r="E39" s="56">
        <v>81396</v>
      </c>
      <c r="F39" s="56">
        <v>17695</v>
      </c>
      <c r="G39" s="56">
        <v>17773</v>
      </c>
      <c r="H39" s="56">
        <v>1188</v>
      </c>
      <c r="I39" s="56">
        <v>36656</v>
      </c>
      <c r="J39" s="56">
        <v>900</v>
      </c>
      <c r="K39" s="80">
        <v>45</v>
      </c>
      <c r="L39" s="56">
        <v>3</v>
      </c>
      <c r="M39" s="56">
        <v>0</v>
      </c>
      <c r="N39" s="56">
        <v>2</v>
      </c>
      <c r="O39" s="56">
        <v>1</v>
      </c>
      <c r="P39" s="57">
        <v>0</v>
      </c>
      <c r="Q39" s="22" t="s">
        <v>64</v>
      </c>
      <c r="R39" s="6">
        <f t="shared" si="0"/>
        <v>0</v>
      </c>
      <c r="S39" s="6">
        <f t="shared" si="1"/>
        <v>0</v>
      </c>
    </row>
    <row r="40" spans="2:19" s="6" customFormat="1" ht="17.25" customHeight="1">
      <c r="B40" s="22" t="s">
        <v>65</v>
      </c>
      <c r="C40" s="55">
        <v>172455</v>
      </c>
      <c r="D40" s="56">
        <v>26025</v>
      </c>
      <c r="E40" s="56">
        <v>198480</v>
      </c>
      <c r="F40" s="56">
        <v>14230</v>
      </c>
      <c r="G40" s="56">
        <v>7130</v>
      </c>
      <c r="H40" s="56">
        <v>273</v>
      </c>
      <c r="I40" s="56">
        <v>21633</v>
      </c>
      <c r="J40" s="56">
        <v>1800</v>
      </c>
      <c r="K40" s="80">
        <v>10.9</v>
      </c>
      <c r="L40" s="56">
        <v>2</v>
      </c>
      <c r="M40" s="56">
        <v>1</v>
      </c>
      <c r="N40" s="56">
        <v>1</v>
      </c>
      <c r="O40" s="56">
        <v>0</v>
      </c>
      <c r="P40" s="57">
        <v>0</v>
      </c>
      <c r="Q40" s="22" t="s">
        <v>65</v>
      </c>
      <c r="R40" s="6">
        <f t="shared" si="0"/>
        <v>0</v>
      </c>
      <c r="S40" s="6">
        <f t="shared" si="1"/>
        <v>0</v>
      </c>
    </row>
    <row r="41" spans="2:19" s="6" customFormat="1" ht="17.25" customHeight="1">
      <c r="B41" s="22" t="s">
        <v>66</v>
      </c>
      <c r="C41" s="55">
        <v>73505</v>
      </c>
      <c r="D41" s="56">
        <v>10215</v>
      </c>
      <c r="E41" s="56">
        <v>83720</v>
      </c>
      <c r="F41" s="56">
        <v>3896</v>
      </c>
      <c r="G41" s="56">
        <v>4077</v>
      </c>
      <c r="H41" s="56">
        <v>876</v>
      </c>
      <c r="I41" s="56">
        <v>8849</v>
      </c>
      <c r="J41" s="56">
        <v>510</v>
      </c>
      <c r="K41" s="80">
        <v>10.6</v>
      </c>
      <c r="L41" s="56">
        <v>1</v>
      </c>
      <c r="M41" s="56">
        <v>0</v>
      </c>
      <c r="N41" s="56">
        <v>1</v>
      </c>
      <c r="O41" s="56">
        <v>0</v>
      </c>
      <c r="P41" s="57">
        <v>1</v>
      </c>
      <c r="Q41" s="22" t="s">
        <v>66</v>
      </c>
      <c r="R41" s="6">
        <f t="shared" si="0"/>
        <v>0</v>
      </c>
      <c r="S41" s="6">
        <f t="shared" si="1"/>
        <v>0</v>
      </c>
    </row>
    <row r="42" spans="2:19" s="6" customFormat="1" ht="17.25" customHeight="1">
      <c r="B42" s="22" t="s">
        <v>67</v>
      </c>
      <c r="C42" s="55">
        <v>739671</v>
      </c>
      <c r="D42" s="56">
        <v>83396</v>
      </c>
      <c r="E42" s="56">
        <v>823067</v>
      </c>
      <c r="F42" s="56">
        <v>17603</v>
      </c>
      <c r="G42" s="56">
        <v>1975</v>
      </c>
      <c r="H42" s="56">
        <v>84</v>
      </c>
      <c r="I42" s="56">
        <v>19662</v>
      </c>
      <c r="J42" s="56">
        <v>4053</v>
      </c>
      <c r="K42" s="80">
        <v>2.4</v>
      </c>
      <c r="L42" s="56">
        <v>4</v>
      </c>
      <c r="M42" s="56">
        <v>0</v>
      </c>
      <c r="N42" s="56">
        <v>4</v>
      </c>
      <c r="O42" s="56">
        <v>0</v>
      </c>
      <c r="P42" s="57">
        <v>0</v>
      </c>
      <c r="Q42" s="22" t="s">
        <v>67</v>
      </c>
      <c r="R42" s="6">
        <f t="shared" si="0"/>
        <v>0</v>
      </c>
      <c r="S42" s="6">
        <f t="shared" si="1"/>
        <v>0</v>
      </c>
    </row>
    <row r="43" spans="2:19" s="6" customFormat="1" ht="17.25" customHeight="1">
      <c r="B43" s="22" t="s">
        <v>68</v>
      </c>
      <c r="C43" s="55">
        <v>249732</v>
      </c>
      <c r="D43" s="56">
        <v>20091</v>
      </c>
      <c r="E43" s="56">
        <v>269823</v>
      </c>
      <c r="F43" s="56">
        <v>12395</v>
      </c>
      <c r="G43" s="56">
        <v>853</v>
      </c>
      <c r="H43" s="56">
        <v>1239</v>
      </c>
      <c r="I43" s="56">
        <v>14487</v>
      </c>
      <c r="J43" s="56">
        <v>1170</v>
      </c>
      <c r="K43" s="80">
        <v>5.4</v>
      </c>
      <c r="L43" s="56">
        <v>2</v>
      </c>
      <c r="M43" s="56">
        <v>0</v>
      </c>
      <c r="N43" s="56">
        <v>1</v>
      </c>
      <c r="O43" s="56">
        <v>1</v>
      </c>
      <c r="P43" s="57">
        <v>0</v>
      </c>
      <c r="Q43" s="22" t="s">
        <v>68</v>
      </c>
      <c r="R43" s="6">
        <f t="shared" si="0"/>
        <v>0</v>
      </c>
      <c r="S43" s="6">
        <f t="shared" si="1"/>
        <v>0</v>
      </c>
    </row>
    <row r="44" spans="2:19" s="6" customFormat="1" ht="17.25" customHeight="1">
      <c r="B44" s="22" t="s">
        <v>69</v>
      </c>
      <c r="C44" s="55">
        <v>92444</v>
      </c>
      <c r="D44" s="56">
        <v>14500</v>
      </c>
      <c r="E44" s="56">
        <v>106944</v>
      </c>
      <c r="F44" s="56">
        <v>6253</v>
      </c>
      <c r="G44" s="56">
        <v>2455</v>
      </c>
      <c r="H44" s="56">
        <v>78</v>
      </c>
      <c r="I44" s="56">
        <v>8786</v>
      </c>
      <c r="J44" s="56">
        <v>741</v>
      </c>
      <c r="K44" s="80">
        <v>8.1999999999999993</v>
      </c>
      <c r="L44" s="56">
        <v>1</v>
      </c>
      <c r="M44" s="56">
        <v>0</v>
      </c>
      <c r="N44" s="56">
        <v>1</v>
      </c>
      <c r="O44" s="56">
        <v>0</v>
      </c>
      <c r="P44" s="57">
        <v>0</v>
      </c>
      <c r="Q44" s="22" t="s">
        <v>69</v>
      </c>
      <c r="R44" s="6">
        <f t="shared" si="0"/>
        <v>0</v>
      </c>
      <c r="S44" s="6">
        <f t="shared" si="1"/>
        <v>0</v>
      </c>
    </row>
    <row r="45" spans="2:19" s="6" customFormat="1" ht="17.25" customHeight="1">
      <c r="B45" s="22" t="s">
        <v>70</v>
      </c>
      <c r="C45" s="55">
        <v>384417</v>
      </c>
      <c r="D45" s="56">
        <v>27259</v>
      </c>
      <c r="E45" s="56">
        <v>411676</v>
      </c>
      <c r="F45" s="56">
        <v>21428</v>
      </c>
      <c r="G45" s="56">
        <v>878</v>
      </c>
      <c r="H45" s="56">
        <v>30</v>
      </c>
      <c r="I45" s="56">
        <v>22336</v>
      </c>
      <c r="J45" s="56">
        <v>1680</v>
      </c>
      <c r="K45" s="80">
        <v>5.4</v>
      </c>
      <c r="L45" s="56">
        <v>2</v>
      </c>
      <c r="M45" s="56">
        <v>0</v>
      </c>
      <c r="N45" s="56">
        <v>1</v>
      </c>
      <c r="O45" s="56">
        <v>1</v>
      </c>
      <c r="P45" s="57">
        <v>0</v>
      </c>
      <c r="Q45" s="22" t="s">
        <v>70</v>
      </c>
      <c r="R45" s="6">
        <f t="shared" si="0"/>
        <v>0</v>
      </c>
      <c r="S45" s="6">
        <f t="shared" si="1"/>
        <v>0</v>
      </c>
    </row>
    <row r="46" spans="2:19" s="6" customFormat="1" ht="17.25" customHeight="1" thickBot="1">
      <c r="B46" s="23" t="s">
        <v>71</v>
      </c>
      <c r="C46" s="58">
        <v>125095</v>
      </c>
      <c r="D46" s="59">
        <v>28141</v>
      </c>
      <c r="E46" s="59">
        <v>153236</v>
      </c>
      <c r="F46" s="59">
        <v>36989</v>
      </c>
      <c r="G46" s="59">
        <v>3885</v>
      </c>
      <c r="H46" s="59">
        <v>3445</v>
      </c>
      <c r="I46" s="59">
        <v>44319</v>
      </c>
      <c r="J46" s="59">
        <v>2031</v>
      </c>
      <c r="K46" s="135">
        <v>28.9</v>
      </c>
      <c r="L46" s="59">
        <v>4</v>
      </c>
      <c r="M46" s="59">
        <v>1</v>
      </c>
      <c r="N46" s="59">
        <v>2</v>
      </c>
      <c r="O46" s="59">
        <v>1</v>
      </c>
      <c r="P46" s="60">
        <v>1</v>
      </c>
      <c r="Q46" s="23" t="s">
        <v>71</v>
      </c>
      <c r="R46" s="6">
        <f t="shared" si="0"/>
        <v>0</v>
      </c>
      <c r="S46" s="6">
        <f t="shared" si="1"/>
        <v>0</v>
      </c>
    </row>
    <row r="47" spans="2:19" s="6" customFormat="1" ht="17.25" customHeight="1" thickBot="1">
      <c r="B47" s="107" t="s">
        <v>101</v>
      </c>
      <c r="C47" s="108">
        <v>138505540</v>
      </c>
      <c r="D47" s="109">
        <v>38666259</v>
      </c>
      <c r="E47" s="109">
        <v>177171799</v>
      </c>
      <c r="F47" s="109">
        <v>2344935</v>
      </c>
      <c r="G47" s="109">
        <v>1035107</v>
      </c>
      <c r="H47" s="109">
        <v>235257</v>
      </c>
      <c r="I47" s="109">
        <v>3615299</v>
      </c>
      <c r="J47" s="109">
        <v>1515958</v>
      </c>
      <c r="K47" s="110">
        <v>2</v>
      </c>
      <c r="L47" s="109">
        <v>400</v>
      </c>
      <c r="M47" s="109">
        <v>45</v>
      </c>
      <c r="N47" s="109">
        <v>224</v>
      </c>
      <c r="O47" s="109">
        <v>131</v>
      </c>
      <c r="P47" s="111">
        <v>81</v>
      </c>
      <c r="Q47" s="107" t="s">
        <v>101</v>
      </c>
    </row>
    <row r="48" spans="2:19" s="6" customFormat="1" ht="17.25" customHeight="1" thickBot="1">
      <c r="B48" s="112" t="s">
        <v>102</v>
      </c>
      <c r="C48" s="108">
        <v>30907657</v>
      </c>
      <c r="D48" s="109">
        <v>8931695</v>
      </c>
      <c r="E48" s="109">
        <v>39839352</v>
      </c>
      <c r="F48" s="109">
        <v>1173414</v>
      </c>
      <c r="G48" s="109">
        <v>225277</v>
      </c>
      <c r="H48" s="109">
        <v>155010</v>
      </c>
      <c r="I48" s="109">
        <v>1553701</v>
      </c>
      <c r="J48" s="109">
        <v>405626</v>
      </c>
      <c r="K48" s="110">
        <v>3.9</v>
      </c>
      <c r="L48" s="109">
        <v>182</v>
      </c>
      <c r="M48" s="109">
        <v>23</v>
      </c>
      <c r="N48" s="109">
        <v>106</v>
      </c>
      <c r="O48" s="109">
        <v>53</v>
      </c>
      <c r="P48" s="111">
        <v>19</v>
      </c>
      <c r="Q48" s="112" t="s">
        <v>102</v>
      </c>
    </row>
    <row r="49" spans="2:17" s="6" customFormat="1" ht="17.25" customHeight="1" thickBot="1">
      <c r="B49" s="112" t="s">
        <v>0</v>
      </c>
      <c r="C49" s="108">
        <v>169413197</v>
      </c>
      <c r="D49" s="109">
        <v>47597954</v>
      </c>
      <c r="E49" s="109">
        <v>217011151</v>
      </c>
      <c r="F49" s="109">
        <v>3518349</v>
      </c>
      <c r="G49" s="109">
        <v>1260384</v>
      </c>
      <c r="H49" s="109">
        <v>390267</v>
      </c>
      <c r="I49" s="109">
        <v>5169000</v>
      </c>
      <c r="J49" s="109">
        <v>1921584</v>
      </c>
      <c r="K49" s="110">
        <v>2.4</v>
      </c>
      <c r="L49" s="109">
        <v>582</v>
      </c>
      <c r="M49" s="109">
        <v>68</v>
      </c>
      <c r="N49" s="109">
        <v>330</v>
      </c>
      <c r="O49" s="109">
        <v>184</v>
      </c>
      <c r="P49" s="111">
        <v>100</v>
      </c>
      <c r="Q49" s="112" t="s">
        <v>0</v>
      </c>
    </row>
    <row r="50" spans="2:17" s="35" customFormat="1" ht="17.25" customHeight="1">
      <c r="B50" s="32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5" t="s">
        <v>276</v>
      </c>
    </row>
    <row r="51" spans="2:17" s="3" customFormat="1" ht="17.25" customHeight="1">
      <c r="B51" s="2"/>
      <c r="Q51" s="2"/>
    </row>
  </sheetData>
  <mergeCells count="14">
    <mergeCell ref="B3:B7"/>
    <mergeCell ref="Q3:Q7"/>
    <mergeCell ref="J4:J6"/>
    <mergeCell ref="K3:K6"/>
    <mergeCell ref="F3:I3"/>
    <mergeCell ref="M5:O5"/>
    <mergeCell ref="M6:M7"/>
    <mergeCell ref="N6:N7"/>
    <mergeCell ref="O6:O7"/>
    <mergeCell ref="C3:E3"/>
    <mergeCell ref="P4:P7"/>
    <mergeCell ref="M4:O4"/>
    <mergeCell ref="L4:L7"/>
    <mergeCell ref="L3:P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55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S14" sqref="S14"/>
    </sheetView>
  </sheetViews>
  <sheetFormatPr defaultRowHeight="24" customHeight="1"/>
  <cols>
    <col min="1" max="1" width="2" style="1" customWidth="1"/>
    <col min="2" max="2" width="11.625" style="2" customWidth="1"/>
    <col min="3" max="5" width="9.125" style="1" customWidth="1"/>
    <col min="6" max="15" width="6.75" style="1" customWidth="1"/>
    <col min="16" max="16" width="7.75" style="1" customWidth="1"/>
    <col min="17" max="17" width="3.25" style="1" hidden="1" customWidth="1"/>
    <col min="18" max="18" width="7.625" style="1" customWidth="1"/>
    <col min="19" max="19" width="9.625" style="1" customWidth="1"/>
    <col min="20" max="20" width="7.875" style="1" customWidth="1"/>
    <col min="21" max="23" width="6.75" style="1" customWidth="1"/>
    <col min="24" max="24" width="9.625" style="1" customWidth="1"/>
    <col min="25" max="25" width="11.625" style="1" customWidth="1"/>
    <col min="26" max="16384" width="9" style="1"/>
  </cols>
  <sheetData>
    <row r="1" spans="2:25" s="13" customFormat="1" ht="17.25">
      <c r="B1" s="30" t="s">
        <v>263</v>
      </c>
      <c r="C1" s="1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2:25" s="13" customFormat="1" ht="14.25" thickBo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V2" s="15"/>
      <c r="W2" s="15"/>
      <c r="X2" s="15"/>
      <c r="Y2" s="16" t="s">
        <v>9</v>
      </c>
    </row>
    <row r="3" spans="2:25" s="24" customFormat="1" ht="18" customHeight="1">
      <c r="B3" s="136" t="s">
        <v>8</v>
      </c>
      <c r="C3" s="150" t="s">
        <v>84</v>
      </c>
      <c r="D3" s="151"/>
      <c r="E3" s="151"/>
      <c r="F3" s="151"/>
      <c r="G3" s="152"/>
      <c r="H3" s="158" t="s">
        <v>87</v>
      </c>
      <c r="I3" s="151"/>
      <c r="J3" s="151"/>
      <c r="K3" s="151"/>
      <c r="L3" s="151"/>
      <c r="M3" s="151"/>
      <c r="N3" s="151"/>
      <c r="O3" s="151"/>
      <c r="P3" s="151"/>
      <c r="Q3" s="151"/>
      <c r="R3" s="152"/>
      <c r="S3" s="144" t="s">
        <v>89</v>
      </c>
      <c r="T3" s="153" t="s">
        <v>85</v>
      </c>
      <c r="U3" s="154"/>
      <c r="V3" s="154"/>
      <c r="W3" s="155"/>
      <c r="X3" s="141" t="s">
        <v>88</v>
      </c>
      <c r="Y3" s="136" t="s">
        <v>8</v>
      </c>
    </row>
    <row r="4" spans="2:25" s="24" customFormat="1" ht="18" customHeight="1">
      <c r="B4" s="137"/>
      <c r="C4" s="147" t="s">
        <v>7</v>
      </c>
      <c r="D4" s="139"/>
      <c r="E4" s="139"/>
      <c r="F4" s="148" t="s">
        <v>83</v>
      </c>
      <c r="G4" s="149"/>
      <c r="H4" s="139" t="s">
        <v>6</v>
      </c>
      <c r="I4" s="139"/>
      <c r="J4" s="139"/>
      <c r="K4" s="139"/>
      <c r="L4" s="139"/>
      <c r="M4" s="139"/>
      <c r="N4" s="139"/>
      <c r="O4" s="139"/>
      <c r="P4" s="139"/>
      <c r="Q4" s="139" t="s">
        <v>5</v>
      </c>
      <c r="R4" s="139" t="s">
        <v>4</v>
      </c>
      <c r="S4" s="145"/>
      <c r="T4" s="156" t="s">
        <v>33</v>
      </c>
      <c r="U4" s="157"/>
      <c r="V4" s="156" t="s">
        <v>32</v>
      </c>
      <c r="W4" s="157"/>
      <c r="X4" s="142"/>
      <c r="Y4" s="137"/>
    </row>
    <row r="5" spans="2:25" s="2" customFormat="1" ht="54" customHeight="1" thickBot="1">
      <c r="B5" s="138"/>
      <c r="C5" s="27" t="s">
        <v>72</v>
      </c>
      <c r="D5" s="28" t="s">
        <v>73</v>
      </c>
      <c r="E5" s="10" t="s">
        <v>4</v>
      </c>
      <c r="F5" s="29" t="s">
        <v>31</v>
      </c>
      <c r="G5" s="29" t="s">
        <v>82</v>
      </c>
      <c r="H5" s="26" t="s">
        <v>74</v>
      </c>
      <c r="I5" s="26" t="s">
        <v>75</v>
      </c>
      <c r="J5" s="26" t="s">
        <v>76</v>
      </c>
      <c r="K5" s="26" t="s">
        <v>77</v>
      </c>
      <c r="L5" s="26" t="s">
        <v>78</v>
      </c>
      <c r="M5" s="26" t="s">
        <v>79</v>
      </c>
      <c r="N5" s="26" t="s">
        <v>80</v>
      </c>
      <c r="O5" s="26" t="s">
        <v>86</v>
      </c>
      <c r="P5" s="26" t="s">
        <v>81</v>
      </c>
      <c r="Q5" s="140"/>
      <c r="R5" s="140"/>
      <c r="S5" s="146"/>
      <c r="T5" s="11"/>
      <c r="U5" s="25" t="s">
        <v>3</v>
      </c>
      <c r="V5" s="11"/>
      <c r="W5" s="25" t="s">
        <v>3</v>
      </c>
      <c r="X5" s="143"/>
      <c r="Y5" s="138"/>
    </row>
    <row r="6" spans="2:25" s="6" customFormat="1" ht="17.25" customHeight="1">
      <c r="B6" s="18" t="s">
        <v>34</v>
      </c>
      <c r="C6" s="61">
        <v>168824</v>
      </c>
      <c r="D6" s="62">
        <v>291</v>
      </c>
      <c r="E6" s="62">
        <v>169115</v>
      </c>
      <c r="F6" s="62">
        <v>3839</v>
      </c>
      <c r="G6" s="62">
        <v>6891</v>
      </c>
      <c r="H6" s="62">
        <v>59</v>
      </c>
      <c r="I6" s="62">
        <v>16</v>
      </c>
      <c r="J6" s="62">
        <v>415</v>
      </c>
      <c r="K6" s="62">
        <v>33</v>
      </c>
      <c r="L6" s="62">
        <v>315</v>
      </c>
      <c r="M6" s="62">
        <v>102</v>
      </c>
      <c r="N6" s="62">
        <v>1101</v>
      </c>
      <c r="O6" s="62">
        <v>61</v>
      </c>
      <c r="P6" s="62">
        <v>5129</v>
      </c>
      <c r="Q6" s="63">
        <v>0</v>
      </c>
      <c r="R6" s="62">
        <v>7231</v>
      </c>
      <c r="S6" s="62">
        <v>156406</v>
      </c>
      <c r="T6" s="62">
        <v>7199</v>
      </c>
      <c r="U6" s="62">
        <v>137</v>
      </c>
      <c r="V6" s="62">
        <v>3077</v>
      </c>
      <c r="W6" s="62">
        <v>88</v>
      </c>
      <c r="X6" s="64">
        <v>135599</v>
      </c>
      <c r="Y6" s="21" t="s">
        <v>34</v>
      </c>
    </row>
    <row r="7" spans="2:25" s="6" customFormat="1" ht="17.25" customHeight="1">
      <c r="B7" s="19" t="s">
        <v>35</v>
      </c>
      <c r="C7" s="65">
        <v>29639</v>
      </c>
      <c r="D7" s="66">
        <v>66</v>
      </c>
      <c r="E7" s="66">
        <v>29705</v>
      </c>
      <c r="F7" s="66">
        <v>0</v>
      </c>
      <c r="G7" s="66">
        <v>0</v>
      </c>
      <c r="H7" s="66">
        <v>7</v>
      </c>
      <c r="I7" s="66">
        <v>1</v>
      </c>
      <c r="J7" s="66">
        <v>87</v>
      </c>
      <c r="K7" s="66">
        <v>3</v>
      </c>
      <c r="L7" s="66">
        <v>26</v>
      </c>
      <c r="M7" s="66">
        <v>17</v>
      </c>
      <c r="N7" s="66">
        <v>204</v>
      </c>
      <c r="O7" s="66">
        <v>4</v>
      </c>
      <c r="P7" s="66">
        <v>1176</v>
      </c>
      <c r="Q7" s="56">
        <v>0</v>
      </c>
      <c r="R7" s="66">
        <v>1525</v>
      </c>
      <c r="S7" s="66">
        <v>26311</v>
      </c>
      <c r="T7" s="66">
        <v>1495</v>
      </c>
      <c r="U7" s="66">
        <v>28</v>
      </c>
      <c r="V7" s="66">
        <v>519</v>
      </c>
      <c r="W7" s="66">
        <v>13</v>
      </c>
      <c r="X7" s="67">
        <v>25779</v>
      </c>
      <c r="Y7" s="22" t="s">
        <v>35</v>
      </c>
    </row>
    <row r="8" spans="2:25" s="6" customFormat="1" ht="17.25" customHeight="1">
      <c r="B8" s="19" t="s">
        <v>36</v>
      </c>
      <c r="C8" s="65">
        <v>40617</v>
      </c>
      <c r="D8" s="66">
        <v>97</v>
      </c>
      <c r="E8" s="66">
        <v>40714</v>
      </c>
      <c r="F8" s="66">
        <v>0</v>
      </c>
      <c r="G8" s="66">
        <v>0</v>
      </c>
      <c r="H8" s="66">
        <v>26</v>
      </c>
      <c r="I8" s="66">
        <v>4</v>
      </c>
      <c r="J8" s="66">
        <v>147</v>
      </c>
      <c r="K8" s="66">
        <v>28</v>
      </c>
      <c r="L8" s="66">
        <v>116</v>
      </c>
      <c r="M8" s="66">
        <v>40</v>
      </c>
      <c r="N8" s="66">
        <v>370</v>
      </c>
      <c r="O8" s="66">
        <v>14</v>
      </c>
      <c r="P8" s="66">
        <v>1276</v>
      </c>
      <c r="Q8" s="56">
        <v>0</v>
      </c>
      <c r="R8" s="66">
        <v>2021</v>
      </c>
      <c r="S8" s="66">
        <v>36479</v>
      </c>
      <c r="T8" s="66">
        <v>2021</v>
      </c>
      <c r="U8" s="66">
        <v>86</v>
      </c>
      <c r="V8" s="66">
        <v>898</v>
      </c>
      <c r="W8" s="66">
        <v>53</v>
      </c>
      <c r="X8" s="67">
        <v>34703</v>
      </c>
      <c r="Y8" s="22" t="s">
        <v>36</v>
      </c>
    </row>
    <row r="9" spans="2:25" s="6" customFormat="1" ht="17.25" customHeight="1">
      <c r="B9" s="19" t="s">
        <v>37</v>
      </c>
      <c r="C9" s="65">
        <v>28910</v>
      </c>
      <c r="D9" s="66">
        <v>49</v>
      </c>
      <c r="E9" s="66">
        <v>28959</v>
      </c>
      <c r="F9" s="66">
        <v>0</v>
      </c>
      <c r="G9" s="66">
        <v>0</v>
      </c>
      <c r="H9" s="66">
        <v>11</v>
      </c>
      <c r="I9" s="66">
        <v>4</v>
      </c>
      <c r="J9" s="66">
        <v>93</v>
      </c>
      <c r="K9" s="66">
        <v>5</v>
      </c>
      <c r="L9" s="66">
        <v>48</v>
      </c>
      <c r="M9" s="66">
        <v>21</v>
      </c>
      <c r="N9" s="66">
        <v>225</v>
      </c>
      <c r="O9" s="66">
        <v>10</v>
      </c>
      <c r="P9" s="66">
        <v>862</v>
      </c>
      <c r="Q9" s="56">
        <v>0</v>
      </c>
      <c r="R9" s="66">
        <v>1279</v>
      </c>
      <c r="S9" s="66">
        <v>25680</v>
      </c>
      <c r="T9" s="66">
        <v>1279</v>
      </c>
      <c r="U9" s="66">
        <v>43</v>
      </c>
      <c r="V9" s="66">
        <v>534</v>
      </c>
      <c r="W9" s="66">
        <v>32</v>
      </c>
      <c r="X9" s="67">
        <v>21862</v>
      </c>
      <c r="Y9" s="22" t="s">
        <v>37</v>
      </c>
    </row>
    <row r="10" spans="2:25" s="6" customFormat="1" ht="17.25" customHeight="1">
      <c r="B10" s="19" t="s">
        <v>38</v>
      </c>
      <c r="C10" s="65">
        <v>56247</v>
      </c>
      <c r="D10" s="66">
        <v>0</v>
      </c>
      <c r="E10" s="66">
        <v>56247</v>
      </c>
      <c r="F10" s="66">
        <v>1339</v>
      </c>
      <c r="G10" s="66">
        <v>948</v>
      </c>
      <c r="H10" s="66">
        <v>22</v>
      </c>
      <c r="I10" s="66">
        <v>2</v>
      </c>
      <c r="J10" s="66">
        <v>191</v>
      </c>
      <c r="K10" s="66">
        <v>10</v>
      </c>
      <c r="L10" s="66">
        <v>139</v>
      </c>
      <c r="M10" s="66">
        <v>29</v>
      </c>
      <c r="N10" s="66">
        <v>488</v>
      </c>
      <c r="O10" s="66">
        <v>11</v>
      </c>
      <c r="P10" s="66">
        <v>1756</v>
      </c>
      <c r="Q10" s="56">
        <v>0</v>
      </c>
      <c r="R10" s="66">
        <v>2648</v>
      </c>
      <c r="S10" s="66">
        <v>51921</v>
      </c>
      <c r="T10" s="66">
        <v>2644</v>
      </c>
      <c r="U10" s="66">
        <v>83</v>
      </c>
      <c r="V10" s="66">
        <v>1202</v>
      </c>
      <c r="W10" s="66">
        <v>47</v>
      </c>
      <c r="X10" s="67">
        <v>46157</v>
      </c>
      <c r="Y10" s="22" t="s">
        <v>38</v>
      </c>
    </row>
    <row r="11" spans="2:25" s="6" customFormat="1" ht="17.25" customHeight="1">
      <c r="B11" s="19" t="s">
        <v>39</v>
      </c>
      <c r="C11" s="65">
        <v>25992</v>
      </c>
      <c r="D11" s="66">
        <v>70</v>
      </c>
      <c r="E11" s="66">
        <v>26062</v>
      </c>
      <c r="F11" s="66">
        <v>0</v>
      </c>
      <c r="G11" s="66">
        <v>0</v>
      </c>
      <c r="H11" s="66">
        <v>6</v>
      </c>
      <c r="I11" s="66">
        <v>1</v>
      </c>
      <c r="J11" s="66">
        <v>64</v>
      </c>
      <c r="K11" s="66">
        <v>4</v>
      </c>
      <c r="L11" s="66">
        <v>38</v>
      </c>
      <c r="M11" s="66">
        <v>19</v>
      </c>
      <c r="N11" s="66">
        <v>193</v>
      </c>
      <c r="O11" s="66">
        <v>7</v>
      </c>
      <c r="P11" s="66">
        <v>845</v>
      </c>
      <c r="Q11" s="56">
        <v>0</v>
      </c>
      <c r="R11" s="66">
        <v>1177</v>
      </c>
      <c r="S11" s="66">
        <v>23024</v>
      </c>
      <c r="T11" s="66">
        <v>1177</v>
      </c>
      <c r="U11" s="66">
        <v>10</v>
      </c>
      <c r="V11" s="66">
        <v>458</v>
      </c>
      <c r="W11" s="66">
        <v>6</v>
      </c>
      <c r="X11" s="67">
        <v>22414</v>
      </c>
      <c r="Y11" s="22" t="s">
        <v>39</v>
      </c>
    </row>
    <row r="12" spans="2:25" s="6" customFormat="1" ht="17.25" customHeight="1">
      <c r="B12" s="19" t="s">
        <v>40</v>
      </c>
      <c r="C12" s="65">
        <v>13620</v>
      </c>
      <c r="D12" s="66">
        <v>24</v>
      </c>
      <c r="E12" s="66">
        <v>13644</v>
      </c>
      <c r="F12" s="66">
        <v>0</v>
      </c>
      <c r="G12" s="66">
        <v>0</v>
      </c>
      <c r="H12" s="66">
        <v>4</v>
      </c>
      <c r="I12" s="66">
        <v>1</v>
      </c>
      <c r="J12" s="66">
        <v>43</v>
      </c>
      <c r="K12" s="66">
        <v>7</v>
      </c>
      <c r="L12" s="66">
        <v>17</v>
      </c>
      <c r="M12" s="66">
        <v>16</v>
      </c>
      <c r="N12" s="66">
        <v>153</v>
      </c>
      <c r="O12" s="66">
        <v>3</v>
      </c>
      <c r="P12" s="66">
        <v>445</v>
      </c>
      <c r="Q12" s="56">
        <v>0</v>
      </c>
      <c r="R12" s="66">
        <v>689</v>
      </c>
      <c r="S12" s="66">
        <v>11863</v>
      </c>
      <c r="T12" s="66">
        <v>684</v>
      </c>
      <c r="U12" s="66">
        <v>19</v>
      </c>
      <c r="V12" s="66">
        <v>291</v>
      </c>
      <c r="W12" s="66">
        <v>11</v>
      </c>
      <c r="X12" s="67">
        <v>22073</v>
      </c>
      <c r="Y12" s="22" t="s">
        <v>40</v>
      </c>
    </row>
    <row r="13" spans="2:25" s="6" customFormat="1" ht="17.25" customHeight="1">
      <c r="B13" s="19" t="s">
        <v>41</v>
      </c>
      <c r="C13" s="65">
        <v>11113</v>
      </c>
      <c r="D13" s="66">
        <v>0</v>
      </c>
      <c r="E13" s="66">
        <v>11113</v>
      </c>
      <c r="F13" s="66">
        <v>0</v>
      </c>
      <c r="G13" s="66">
        <v>0</v>
      </c>
      <c r="H13" s="66">
        <v>6</v>
      </c>
      <c r="I13" s="66">
        <v>2</v>
      </c>
      <c r="J13" s="66">
        <v>22</v>
      </c>
      <c r="K13" s="66">
        <v>1</v>
      </c>
      <c r="L13" s="66">
        <v>16</v>
      </c>
      <c r="M13" s="66">
        <v>8</v>
      </c>
      <c r="N13" s="66">
        <v>105</v>
      </c>
      <c r="O13" s="66">
        <v>3</v>
      </c>
      <c r="P13" s="66">
        <v>402</v>
      </c>
      <c r="Q13" s="56">
        <v>0</v>
      </c>
      <c r="R13" s="66">
        <v>565</v>
      </c>
      <c r="S13" s="66">
        <v>9609</v>
      </c>
      <c r="T13" s="66">
        <v>565</v>
      </c>
      <c r="U13" s="66">
        <v>14</v>
      </c>
      <c r="V13" s="66">
        <v>259</v>
      </c>
      <c r="W13" s="66">
        <v>10</v>
      </c>
      <c r="X13" s="67">
        <v>12196</v>
      </c>
      <c r="Y13" s="22" t="s">
        <v>41</v>
      </c>
    </row>
    <row r="14" spans="2:25" s="6" customFormat="1" ht="17.25" customHeight="1">
      <c r="B14" s="19" t="s">
        <v>42</v>
      </c>
      <c r="C14" s="65">
        <v>57089</v>
      </c>
      <c r="D14" s="66">
        <v>155</v>
      </c>
      <c r="E14" s="66">
        <v>57244</v>
      </c>
      <c r="F14" s="66">
        <v>0</v>
      </c>
      <c r="G14" s="66">
        <v>0</v>
      </c>
      <c r="H14" s="66">
        <v>13</v>
      </c>
      <c r="I14" s="66">
        <v>4</v>
      </c>
      <c r="J14" s="66">
        <v>106</v>
      </c>
      <c r="K14" s="66">
        <v>2</v>
      </c>
      <c r="L14" s="66">
        <v>65</v>
      </c>
      <c r="M14" s="66">
        <v>17</v>
      </c>
      <c r="N14" s="66">
        <v>309</v>
      </c>
      <c r="O14" s="66">
        <v>9</v>
      </c>
      <c r="P14" s="66">
        <v>1661</v>
      </c>
      <c r="Q14" s="56">
        <v>0</v>
      </c>
      <c r="R14" s="66">
        <v>2186</v>
      </c>
      <c r="S14" s="66">
        <v>53352</v>
      </c>
      <c r="T14" s="66">
        <v>2186</v>
      </c>
      <c r="U14" s="66">
        <v>40</v>
      </c>
      <c r="V14" s="66">
        <v>784</v>
      </c>
      <c r="W14" s="66">
        <v>17</v>
      </c>
      <c r="X14" s="67">
        <v>48902</v>
      </c>
      <c r="Y14" s="22" t="s">
        <v>42</v>
      </c>
    </row>
    <row r="15" spans="2:25" s="6" customFormat="1" ht="17.25" customHeight="1">
      <c r="B15" s="19" t="s">
        <v>43</v>
      </c>
      <c r="C15" s="65">
        <v>36374</v>
      </c>
      <c r="D15" s="66">
        <v>0</v>
      </c>
      <c r="E15" s="66">
        <v>36374</v>
      </c>
      <c r="F15" s="66">
        <v>0</v>
      </c>
      <c r="G15" s="66">
        <v>0</v>
      </c>
      <c r="H15" s="66">
        <v>7</v>
      </c>
      <c r="I15" s="66">
        <v>3</v>
      </c>
      <c r="J15" s="66">
        <v>58</v>
      </c>
      <c r="K15" s="66">
        <v>2</v>
      </c>
      <c r="L15" s="66">
        <v>36</v>
      </c>
      <c r="M15" s="66">
        <v>10</v>
      </c>
      <c r="N15" s="66">
        <v>190</v>
      </c>
      <c r="O15" s="66">
        <v>6</v>
      </c>
      <c r="P15" s="66">
        <v>1002</v>
      </c>
      <c r="Q15" s="56">
        <v>0</v>
      </c>
      <c r="R15" s="66">
        <v>1314</v>
      </c>
      <c r="S15" s="66">
        <v>32973</v>
      </c>
      <c r="T15" s="66">
        <v>1314</v>
      </c>
      <c r="U15" s="66">
        <v>6</v>
      </c>
      <c r="V15" s="66">
        <v>542</v>
      </c>
      <c r="W15" s="66">
        <v>5</v>
      </c>
      <c r="X15" s="67">
        <v>27553</v>
      </c>
      <c r="Y15" s="22" t="s">
        <v>43</v>
      </c>
    </row>
    <row r="16" spans="2:25" s="6" customFormat="1" ht="17.25" customHeight="1">
      <c r="B16" s="19" t="s">
        <v>279</v>
      </c>
      <c r="C16" s="65">
        <v>16396</v>
      </c>
      <c r="D16" s="66">
        <v>0</v>
      </c>
      <c r="E16" s="66">
        <v>16396</v>
      </c>
      <c r="F16" s="66">
        <v>0</v>
      </c>
      <c r="G16" s="66">
        <v>0</v>
      </c>
      <c r="H16" s="66">
        <v>7</v>
      </c>
      <c r="I16" s="66">
        <v>2</v>
      </c>
      <c r="J16" s="66">
        <v>30</v>
      </c>
      <c r="K16" s="66">
        <v>2</v>
      </c>
      <c r="L16" s="66">
        <v>17</v>
      </c>
      <c r="M16" s="66">
        <v>12</v>
      </c>
      <c r="N16" s="66">
        <v>116</v>
      </c>
      <c r="O16" s="66">
        <v>4</v>
      </c>
      <c r="P16" s="66">
        <v>500</v>
      </c>
      <c r="Q16" s="56">
        <v>0</v>
      </c>
      <c r="R16" s="66">
        <v>690</v>
      </c>
      <c r="S16" s="66">
        <v>14562</v>
      </c>
      <c r="T16" s="66">
        <v>690</v>
      </c>
      <c r="U16" s="66">
        <v>8</v>
      </c>
      <c r="V16" s="66">
        <v>329</v>
      </c>
      <c r="W16" s="66">
        <v>5</v>
      </c>
      <c r="X16" s="67">
        <v>14789</v>
      </c>
      <c r="Y16" s="22" t="s">
        <v>279</v>
      </c>
    </row>
    <row r="17" spans="2:25" s="6" customFormat="1" ht="17.25" customHeight="1">
      <c r="B17" s="19" t="s">
        <v>44</v>
      </c>
      <c r="C17" s="65">
        <v>13595</v>
      </c>
      <c r="D17" s="66">
        <v>0</v>
      </c>
      <c r="E17" s="66">
        <v>13595</v>
      </c>
      <c r="F17" s="66">
        <v>0</v>
      </c>
      <c r="G17" s="66">
        <v>0</v>
      </c>
      <c r="H17" s="66">
        <v>3</v>
      </c>
      <c r="I17" s="66">
        <v>1</v>
      </c>
      <c r="J17" s="66">
        <v>16</v>
      </c>
      <c r="K17" s="66">
        <v>0</v>
      </c>
      <c r="L17" s="66">
        <v>10</v>
      </c>
      <c r="M17" s="66">
        <v>4</v>
      </c>
      <c r="N17" s="66">
        <v>106</v>
      </c>
      <c r="O17" s="66">
        <v>0</v>
      </c>
      <c r="P17" s="66">
        <v>362</v>
      </c>
      <c r="Q17" s="56">
        <v>0</v>
      </c>
      <c r="R17" s="66">
        <v>502</v>
      </c>
      <c r="S17" s="66">
        <v>11758</v>
      </c>
      <c r="T17" s="66">
        <v>500</v>
      </c>
      <c r="U17" s="66">
        <v>7</v>
      </c>
      <c r="V17" s="66">
        <v>169</v>
      </c>
      <c r="W17" s="66">
        <v>4</v>
      </c>
      <c r="X17" s="67">
        <v>15136</v>
      </c>
      <c r="Y17" s="22" t="s">
        <v>44</v>
      </c>
    </row>
    <row r="18" spans="2:25" s="6" customFormat="1" ht="17.25" customHeight="1">
      <c r="B18" s="19" t="s">
        <v>45</v>
      </c>
      <c r="C18" s="65">
        <v>1670</v>
      </c>
      <c r="D18" s="66">
        <v>0</v>
      </c>
      <c r="E18" s="66">
        <v>1670</v>
      </c>
      <c r="F18" s="66">
        <v>0</v>
      </c>
      <c r="G18" s="66">
        <v>0</v>
      </c>
      <c r="H18" s="66">
        <v>1</v>
      </c>
      <c r="I18" s="66">
        <v>1</v>
      </c>
      <c r="J18" s="66">
        <v>4</v>
      </c>
      <c r="K18" s="66">
        <v>0</v>
      </c>
      <c r="L18" s="66">
        <v>3</v>
      </c>
      <c r="M18" s="66">
        <v>2</v>
      </c>
      <c r="N18" s="66">
        <v>14</v>
      </c>
      <c r="O18" s="66">
        <v>0</v>
      </c>
      <c r="P18" s="66">
        <v>52</v>
      </c>
      <c r="Q18" s="56">
        <v>0</v>
      </c>
      <c r="R18" s="66">
        <v>77</v>
      </c>
      <c r="S18" s="66">
        <v>1402</v>
      </c>
      <c r="T18" s="66">
        <v>77</v>
      </c>
      <c r="U18" s="66">
        <v>0</v>
      </c>
      <c r="V18" s="66">
        <v>31</v>
      </c>
      <c r="W18" s="66">
        <v>0</v>
      </c>
      <c r="X18" s="67">
        <v>2169</v>
      </c>
      <c r="Y18" s="22" t="s">
        <v>45</v>
      </c>
    </row>
    <row r="19" spans="2:25" s="6" customFormat="1" ht="17.25" customHeight="1">
      <c r="B19" s="19" t="s">
        <v>46</v>
      </c>
      <c r="C19" s="65">
        <v>9117</v>
      </c>
      <c r="D19" s="66">
        <v>0</v>
      </c>
      <c r="E19" s="66">
        <v>9117</v>
      </c>
      <c r="F19" s="66">
        <v>0</v>
      </c>
      <c r="G19" s="66">
        <v>0</v>
      </c>
      <c r="H19" s="66">
        <v>2</v>
      </c>
      <c r="I19" s="66">
        <v>0</v>
      </c>
      <c r="J19" s="66">
        <v>13</v>
      </c>
      <c r="K19" s="66">
        <v>0</v>
      </c>
      <c r="L19" s="66">
        <v>6</v>
      </c>
      <c r="M19" s="66">
        <v>2</v>
      </c>
      <c r="N19" s="66">
        <v>37</v>
      </c>
      <c r="O19" s="66">
        <v>0</v>
      </c>
      <c r="P19" s="66">
        <v>213</v>
      </c>
      <c r="Q19" s="56">
        <v>0</v>
      </c>
      <c r="R19" s="66">
        <v>273</v>
      </c>
      <c r="S19" s="66">
        <v>8099</v>
      </c>
      <c r="T19" s="66">
        <v>273</v>
      </c>
      <c r="U19" s="66">
        <v>3</v>
      </c>
      <c r="V19" s="66">
        <v>112</v>
      </c>
      <c r="W19" s="66">
        <v>3</v>
      </c>
      <c r="X19" s="67">
        <v>8786</v>
      </c>
      <c r="Y19" s="22" t="s">
        <v>46</v>
      </c>
    </row>
    <row r="20" spans="2:25" s="6" customFormat="1" ht="17.25" customHeight="1">
      <c r="B20" s="19" t="s">
        <v>47</v>
      </c>
      <c r="C20" s="65">
        <v>10774</v>
      </c>
      <c r="D20" s="66">
        <v>0</v>
      </c>
      <c r="E20" s="66">
        <v>10774</v>
      </c>
      <c r="F20" s="66">
        <v>0</v>
      </c>
      <c r="G20" s="66">
        <v>0</v>
      </c>
      <c r="H20" s="66">
        <v>0</v>
      </c>
      <c r="I20" s="66">
        <v>0</v>
      </c>
      <c r="J20" s="66">
        <v>5</v>
      </c>
      <c r="K20" s="66">
        <v>1</v>
      </c>
      <c r="L20" s="66">
        <v>5</v>
      </c>
      <c r="M20" s="66">
        <v>3</v>
      </c>
      <c r="N20" s="66">
        <v>43</v>
      </c>
      <c r="O20" s="66">
        <v>1</v>
      </c>
      <c r="P20" s="66">
        <v>179</v>
      </c>
      <c r="Q20" s="56">
        <v>0</v>
      </c>
      <c r="R20" s="66">
        <v>237</v>
      </c>
      <c r="S20" s="66">
        <v>9672</v>
      </c>
      <c r="T20" s="66">
        <v>236</v>
      </c>
      <c r="U20" s="66">
        <v>0</v>
      </c>
      <c r="V20" s="66">
        <v>64</v>
      </c>
      <c r="W20" s="66">
        <v>0</v>
      </c>
      <c r="X20" s="67">
        <v>8899</v>
      </c>
      <c r="Y20" s="22" t="s">
        <v>47</v>
      </c>
    </row>
    <row r="21" spans="2:25" s="6" customFormat="1" ht="17.25" customHeight="1">
      <c r="B21" s="19" t="s">
        <v>48</v>
      </c>
      <c r="C21" s="65">
        <v>13190</v>
      </c>
      <c r="D21" s="66">
        <v>27</v>
      </c>
      <c r="E21" s="66">
        <v>13217</v>
      </c>
      <c r="F21" s="66">
        <v>0</v>
      </c>
      <c r="G21" s="66">
        <v>0</v>
      </c>
      <c r="H21" s="66">
        <v>2</v>
      </c>
      <c r="I21" s="66">
        <v>0</v>
      </c>
      <c r="J21" s="66">
        <v>19</v>
      </c>
      <c r="K21" s="66">
        <v>1</v>
      </c>
      <c r="L21" s="66">
        <v>8</v>
      </c>
      <c r="M21" s="66">
        <v>5</v>
      </c>
      <c r="N21" s="66">
        <v>73</v>
      </c>
      <c r="O21" s="66">
        <v>0</v>
      </c>
      <c r="P21" s="66">
        <v>338</v>
      </c>
      <c r="Q21" s="56">
        <v>0</v>
      </c>
      <c r="R21" s="66">
        <v>446</v>
      </c>
      <c r="S21" s="66">
        <v>11863</v>
      </c>
      <c r="T21" s="66">
        <v>446</v>
      </c>
      <c r="U21" s="66">
        <v>5</v>
      </c>
      <c r="V21" s="66">
        <v>160</v>
      </c>
      <c r="W21" s="66">
        <v>2</v>
      </c>
      <c r="X21" s="67">
        <v>11432</v>
      </c>
      <c r="Y21" s="22" t="s">
        <v>48</v>
      </c>
    </row>
    <row r="22" spans="2:25" s="6" customFormat="1" ht="17.25" customHeight="1">
      <c r="B22" s="19" t="s">
        <v>49</v>
      </c>
      <c r="C22" s="65">
        <v>3546</v>
      </c>
      <c r="D22" s="66">
        <v>0</v>
      </c>
      <c r="E22" s="66">
        <v>3546</v>
      </c>
      <c r="F22" s="66">
        <v>0</v>
      </c>
      <c r="G22" s="66">
        <v>0</v>
      </c>
      <c r="H22" s="66">
        <v>0</v>
      </c>
      <c r="I22" s="66">
        <v>0</v>
      </c>
      <c r="J22" s="66">
        <v>7</v>
      </c>
      <c r="K22" s="66">
        <v>1</v>
      </c>
      <c r="L22" s="66">
        <v>2</v>
      </c>
      <c r="M22" s="66">
        <v>2</v>
      </c>
      <c r="N22" s="66">
        <v>29</v>
      </c>
      <c r="O22" s="66">
        <v>0</v>
      </c>
      <c r="P22" s="66">
        <v>52</v>
      </c>
      <c r="Q22" s="56">
        <v>0</v>
      </c>
      <c r="R22" s="66">
        <v>93</v>
      </c>
      <c r="S22" s="66">
        <v>3115</v>
      </c>
      <c r="T22" s="66">
        <v>93</v>
      </c>
      <c r="U22" s="66">
        <v>0</v>
      </c>
      <c r="V22" s="66">
        <v>40</v>
      </c>
      <c r="W22" s="66">
        <v>0</v>
      </c>
      <c r="X22" s="67">
        <v>2886</v>
      </c>
      <c r="Y22" s="22" t="s">
        <v>49</v>
      </c>
    </row>
    <row r="23" spans="2:25" s="6" customFormat="1" ht="17.25" customHeight="1">
      <c r="B23" s="19" t="s">
        <v>50</v>
      </c>
      <c r="C23" s="65">
        <v>3881</v>
      </c>
      <c r="D23" s="66">
        <v>13</v>
      </c>
      <c r="E23" s="66">
        <v>3894</v>
      </c>
      <c r="F23" s="66">
        <v>0</v>
      </c>
      <c r="G23" s="66">
        <v>0</v>
      </c>
      <c r="H23" s="66">
        <v>2</v>
      </c>
      <c r="I23" s="66">
        <v>3</v>
      </c>
      <c r="J23" s="66">
        <v>12</v>
      </c>
      <c r="K23" s="66">
        <v>1</v>
      </c>
      <c r="L23" s="66">
        <v>7</v>
      </c>
      <c r="M23" s="66">
        <v>3</v>
      </c>
      <c r="N23" s="66">
        <v>23</v>
      </c>
      <c r="O23" s="66">
        <v>3</v>
      </c>
      <c r="P23" s="66">
        <v>98</v>
      </c>
      <c r="Q23" s="56">
        <v>0</v>
      </c>
      <c r="R23" s="66">
        <v>152</v>
      </c>
      <c r="S23" s="66">
        <v>3449</v>
      </c>
      <c r="T23" s="66">
        <v>152</v>
      </c>
      <c r="U23" s="66">
        <v>4</v>
      </c>
      <c r="V23" s="66">
        <v>68</v>
      </c>
      <c r="W23" s="66">
        <v>3</v>
      </c>
      <c r="X23" s="67">
        <v>3556</v>
      </c>
      <c r="Y23" s="22" t="s">
        <v>50</v>
      </c>
    </row>
    <row r="24" spans="2:25" s="6" customFormat="1" ht="17.25" customHeight="1">
      <c r="B24" s="19" t="s">
        <v>51</v>
      </c>
      <c r="C24" s="65">
        <v>3196</v>
      </c>
      <c r="D24" s="66">
        <v>8</v>
      </c>
      <c r="E24" s="66">
        <v>3204</v>
      </c>
      <c r="F24" s="66">
        <v>0</v>
      </c>
      <c r="G24" s="66">
        <v>0</v>
      </c>
      <c r="H24" s="66">
        <v>0</v>
      </c>
      <c r="I24" s="66">
        <v>0</v>
      </c>
      <c r="J24" s="66">
        <v>3</v>
      </c>
      <c r="K24" s="66">
        <v>0</v>
      </c>
      <c r="L24" s="66">
        <v>1</v>
      </c>
      <c r="M24" s="66">
        <v>0</v>
      </c>
      <c r="N24" s="66">
        <v>23</v>
      </c>
      <c r="O24" s="66">
        <v>3</v>
      </c>
      <c r="P24" s="66">
        <v>82</v>
      </c>
      <c r="Q24" s="56">
        <v>0</v>
      </c>
      <c r="R24" s="66">
        <v>112</v>
      </c>
      <c r="S24" s="66">
        <v>2831</v>
      </c>
      <c r="T24" s="66">
        <v>112</v>
      </c>
      <c r="U24" s="66">
        <v>2</v>
      </c>
      <c r="V24" s="66">
        <v>38</v>
      </c>
      <c r="W24" s="66">
        <v>0</v>
      </c>
      <c r="X24" s="67">
        <v>3104</v>
      </c>
      <c r="Y24" s="22" t="s">
        <v>51</v>
      </c>
    </row>
    <row r="25" spans="2:25" s="6" customFormat="1" ht="17.25" customHeight="1">
      <c r="B25" s="19" t="s">
        <v>52</v>
      </c>
      <c r="C25" s="65">
        <v>14771</v>
      </c>
      <c r="D25" s="66">
        <v>37</v>
      </c>
      <c r="E25" s="66">
        <v>14808</v>
      </c>
      <c r="F25" s="66">
        <v>0</v>
      </c>
      <c r="G25" s="66">
        <v>0</v>
      </c>
      <c r="H25" s="66">
        <v>7</v>
      </c>
      <c r="I25" s="66">
        <v>0</v>
      </c>
      <c r="J25" s="66">
        <v>33</v>
      </c>
      <c r="K25" s="66">
        <v>3</v>
      </c>
      <c r="L25" s="66">
        <v>16</v>
      </c>
      <c r="M25" s="66">
        <v>15</v>
      </c>
      <c r="N25" s="66">
        <v>108</v>
      </c>
      <c r="O25" s="66">
        <v>9</v>
      </c>
      <c r="P25" s="66">
        <v>449</v>
      </c>
      <c r="Q25" s="56">
        <v>0</v>
      </c>
      <c r="R25" s="66">
        <v>640</v>
      </c>
      <c r="S25" s="66">
        <v>13111</v>
      </c>
      <c r="T25" s="66">
        <v>634</v>
      </c>
      <c r="U25" s="66">
        <v>19</v>
      </c>
      <c r="V25" s="66">
        <v>287</v>
      </c>
      <c r="W25" s="66">
        <v>14</v>
      </c>
      <c r="X25" s="67">
        <v>13473</v>
      </c>
      <c r="Y25" s="22" t="s">
        <v>52</v>
      </c>
    </row>
    <row r="26" spans="2:25" s="6" customFormat="1" ht="17.25" customHeight="1">
      <c r="B26" s="19" t="s">
        <v>53</v>
      </c>
      <c r="C26" s="65">
        <v>611</v>
      </c>
      <c r="D26" s="66">
        <v>13</v>
      </c>
      <c r="E26" s="66">
        <v>624</v>
      </c>
      <c r="F26" s="66">
        <v>0</v>
      </c>
      <c r="G26" s="66">
        <v>0</v>
      </c>
      <c r="H26" s="66">
        <v>0</v>
      </c>
      <c r="I26" s="66">
        <v>0</v>
      </c>
      <c r="J26" s="66">
        <v>2</v>
      </c>
      <c r="K26" s="66">
        <v>0</v>
      </c>
      <c r="L26" s="66">
        <v>1</v>
      </c>
      <c r="M26" s="66">
        <v>0</v>
      </c>
      <c r="N26" s="66">
        <v>8</v>
      </c>
      <c r="O26" s="66">
        <v>0</v>
      </c>
      <c r="P26" s="66">
        <v>20</v>
      </c>
      <c r="Q26" s="56">
        <v>0</v>
      </c>
      <c r="R26" s="66">
        <v>31</v>
      </c>
      <c r="S26" s="66">
        <v>512</v>
      </c>
      <c r="T26" s="66">
        <v>31</v>
      </c>
      <c r="U26" s="66">
        <v>1</v>
      </c>
      <c r="V26" s="66">
        <v>17</v>
      </c>
      <c r="W26" s="66">
        <v>1</v>
      </c>
      <c r="X26" s="67">
        <v>1075</v>
      </c>
      <c r="Y26" s="22" t="s">
        <v>53</v>
      </c>
    </row>
    <row r="27" spans="2:25" s="6" customFormat="1" ht="17.25" customHeight="1">
      <c r="B27" s="19" t="s">
        <v>54</v>
      </c>
      <c r="C27" s="65">
        <v>625</v>
      </c>
      <c r="D27" s="66">
        <v>0</v>
      </c>
      <c r="E27" s="66">
        <v>625</v>
      </c>
      <c r="F27" s="66">
        <v>0</v>
      </c>
      <c r="G27" s="66">
        <v>0</v>
      </c>
      <c r="H27" s="66">
        <v>0</v>
      </c>
      <c r="I27" s="66">
        <v>0</v>
      </c>
      <c r="J27" s="66">
        <v>2</v>
      </c>
      <c r="K27" s="66">
        <v>0</v>
      </c>
      <c r="L27" s="66">
        <v>0</v>
      </c>
      <c r="M27" s="66">
        <v>0</v>
      </c>
      <c r="N27" s="66">
        <v>6</v>
      </c>
      <c r="O27" s="66">
        <v>0</v>
      </c>
      <c r="P27" s="66">
        <v>13</v>
      </c>
      <c r="Q27" s="56">
        <v>0</v>
      </c>
      <c r="R27" s="66">
        <v>21</v>
      </c>
      <c r="S27" s="66">
        <v>503</v>
      </c>
      <c r="T27" s="66">
        <v>21</v>
      </c>
      <c r="U27" s="66">
        <v>1</v>
      </c>
      <c r="V27" s="66">
        <v>4</v>
      </c>
      <c r="W27" s="66">
        <v>0</v>
      </c>
      <c r="X27" s="67">
        <v>1800</v>
      </c>
      <c r="Y27" s="22" t="s">
        <v>54</v>
      </c>
    </row>
    <row r="28" spans="2:25" s="6" customFormat="1" ht="17.25" customHeight="1">
      <c r="B28" s="19" t="s">
        <v>55</v>
      </c>
      <c r="C28" s="65">
        <v>3002</v>
      </c>
      <c r="D28" s="66">
        <v>6</v>
      </c>
      <c r="E28" s="66">
        <v>3008</v>
      </c>
      <c r="F28" s="66">
        <v>0</v>
      </c>
      <c r="G28" s="66">
        <v>0</v>
      </c>
      <c r="H28" s="66">
        <v>0</v>
      </c>
      <c r="I28" s="66">
        <v>0</v>
      </c>
      <c r="J28" s="66">
        <v>6</v>
      </c>
      <c r="K28" s="66">
        <v>0</v>
      </c>
      <c r="L28" s="66">
        <v>2</v>
      </c>
      <c r="M28" s="66">
        <v>5</v>
      </c>
      <c r="N28" s="66">
        <v>25</v>
      </c>
      <c r="O28" s="66">
        <v>0</v>
      </c>
      <c r="P28" s="66">
        <v>118</v>
      </c>
      <c r="Q28" s="56">
        <v>0</v>
      </c>
      <c r="R28" s="66">
        <v>156</v>
      </c>
      <c r="S28" s="66">
        <v>2596</v>
      </c>
      <c r="T28" s="66">
        <v>156</v>
      </c>
      <c r="U28" s="66">
        <v>1</v>
      </c>
      <c r="V28" s="66">
        <v>44</v>
      </c>
      <c r="W28" s="66">
        <v>0</v>
      </c>
      <c r="X28" s="67">
        <v>3374</v>
      </c>
      <c r="Y28" s="22" t="s">
        <v>55</v>
      </c>
    </row>
    <row r="29" spans="2:25" s="6" customFormat="1" ht="17.25" customHeight="1">
      <c r="B29" s="19" t="s">
        <v>56</v>
      </c>
      <c r="C29" s="65">
        <v>2508</v>
      </c>
      <c r="D29" s="66">
        <v>0</v>
      </c>
      <c r="E29" s="66">
        <v>2508</v>
      </c>
      <c r="F29" s="66">
        <v>0</v>
      </c>
      <c r="G29" s="66">
        <v>0</v>
      </c>
      <c r="H29" s="66">
        <v>0</v>
      </c>
      <c r="I29" s="66">
        <v>0</v>
      </c>
      <c r="J29" s="66">
        <v>4</v>
      </c>
      <c r="K29" s="66">
        <v>0</v>
      </c>
      <c r="L29" s="66">
        <v>0</v>
      </c>
      <c r="M29" s="66">
        <v>2</v>
      </c>
      <c r="N29" s="66">
        <v>21</v>
      </c>
      <c r="O29" s="66">
        <v>0</v>
      </c>
      <c r="P29" s="66">
        <v>56</v>
      </c>
      <c r="Q29" s="56">
        <v>0</v>
      </c>
      <c r="R29" s="66">
        <v>83</v>
      </c>
      <c r="S29" s="66">
        <v>2180</v>
      </c>
      <c r="T29" s="66">
        <v>83</v>
      </c>
      <c r="U29" s="66">
        <v>0</v>
      </c>
      <c r="V29" s="66">
        <v>29</v>
      </c>
      <c r="W29" s="66">
        <v>0</v>
      </c>
      <c r="X29" s="67">
        <v>2538</v>
      </c>
      <c r="Y29" s="22" t="s">
        <v>56</v>
      </c>
    </row>
    <row r="30" spans="2:25" s="6" customFormat="1" ht="17.25" customHeight="1">
      <c r="B30" s="19" t="s">
        <v>57</v>
      </c>
      <c r="C30" s="65">
        <v>10284</v>
      </c>
      <c r="D30" s="66">
        <v>0</v>
      </c>
      <c r="E30" s="66">
        <v>10284</v>
      </c>
      <c r="F30" s="66">
        <v>0</v>
      </c>
      <c r="G30" s="66">
        <v>0</v>
      </c>
      <c r="H30" s="66">
        <v>1</v>
      </c>
      <c r="I30" s="66">
        <v>1</v>
      </c>
      <c r="J30" s="66">
        <v>34</v>
      </c>
      <c r="K30" s="66">
        <v>1</v>
      </c>
      <c r="L30" s="66">
        <v>16</v>
      </c>
      <c r="M30" s="66">
        <v>2</v>
      </c>
      <c r="N30" s="66">
        <v>70</v>
      </c>
      <c r="O30" s="66">
        <v>4</v>
      </c>
      <c r="P30" s="66">
        <v>257</v>
      </c>
      <c r="Q30" s="56">
        <v>0</v>
      </c>
      <c r="R30" s="66">
        <v>386</v>
      </c>
      <c r="S30" s="66">
        <v>9189</v>
      </c>
      <c r="T30" s="66">
        <v>386</v>
      </c>
      <c r="U30" s="66">
        <v>12</v>
      </c>
      <c r="V30" s="66">
        <v>148</v>
      </c>
      <c r="W30" s="66">
        <v>6</v>
      </c>
      <c r="X30" s="67">
        <v>8308</v>
      </c>
      <c r="Y30" s="22" t="s">
        <v>57</v>
      </c>
    </row>
    <row r="31" spans="2:25" s="6" customFormat="1" ht="17.25" customHeight="1">
      <c r="B31" s="19" t="s">
        <v>58</v>
      </c>
      <c r="C31" s="65">
        <v>11630</v>
      </c>
      <c r="D31" s="66">
        <v>28</v>
      </c>
      <c r="E31" s="66">
        <v>11658</v>
      </c>
      <c r="F31" s="66">
        <v>0</v>
      </c>
      <c r="G31" s="66">
        <v>0</v>
      </c>
      <c r="H31" s="66">
        <v>6</v>
      </c>
      <c r="I31" s="66">
        <v>1</v>
      </c>
      <c r="J31" s="66">
        <v>43</v>
      </c>
      <c r="K31" s="66">
        <v>1</v>
      </c>
      <c r="L31" s="66">
        <v>25</v>
      </c>
      <c r="M31" s="66">
        <v>4</v>
      </c>
      <c r="N31" s="66">
        <v>76</v>
      </c>
      <c r="O31" s="66">
        <v>1</v>
      </c>
      <c r="P31" s="66">
        <v>380</v>
      </c>
      <c r="Q31" s="56">
        <v>0</v>
      </c>
      <c r="R31" s="66">
        <v>537</v>
      </c>
      <c r="S31" s="66">
        <v>10597</v>
      </c>
      <c r="T31" s="66">
        <v>526</v>
      </c>
      <c r="U31" s="66">
        <v>14</v>
      </c>
      <c r="V31" s="66">
        <v>215</v>
      </c>
      <c r="W31" s="66">
        <v>4</v>
      </c>
      <c r="X31" s="67">
        <v>9210</v>
      </c>
      <c r="Y31" s="22" t="s">
        <v>58</v>
      </c>
    </row>
    <row r="32" spans="2:25" s="6" customFormat="1" ht="17.25" customHeight="1">
      <c r="B32" s="19" t="s">
        <v>59</v>
      </c>
      <c r="C32" s="65">
        <v>16032</v>
      </c>
      <c r="D32" s="66">
        <v>22</v>
      </c>
      <c r="E32" s="66">
        <v>16054</v>
      </c>
      <c r="F32" s="66">
        <v>0</v>
      </c>
      <c r="G32" s="66">
        <v>0</v>
      </c>
      <c r="H32" s="66">
        <v>4</v>
      </c>
      <c r="I32" s="66">
        <v>1</v>
      </c>
      <c r="J32" s="66">
        <v>30</v>
      </c>
      <c r="K32" s="66">
        <v>1</v>
      </c>
      <c r="L32" s="66">
        <v>25</v>
      </c>
      <c r="M32" s="66">
        <v>7</v>
      </c>
      <c r="N32" s="66">
        <v>92</v>
      </c>
      <c r="O32" s="66">
        <v>4</v>
      </c>
      <c r="P32" s="66">
        <v>436</v>
      </c>
      <c r="Q32" s="56">
        <v>0</v>
      </c>
      <c r="R32" s="66">
        <v>600</v>
      </c>
      <c r="S32" s="66">
        <v>14252</v>
      </c>
      <c r="T32" s="66">
        <v>592</v>
      </c>
      <c r="U32" s="66">
        <v>7</v>
      </c>
      <c r="V32" s="66">
        <v>259</v>
      </c>
      <c r="W32" s="66">
        <v>3</v>
      </c>
      <c r="X32" s="67">
        <v>13535</v>
      </c>
      <c r="Y32" s="22" t="s">
        <v>59</v>
      </c>
    </row>
    <row r="33" spans="2:25" s="6" customFormat="1" ht="17.25" customHeight="1">
      <c r="B33" s="19" t="s">
        <v>60</v>
      </c>
      <c r="C33" s="65">
        <v>8466</v>
      </c>
      <c r="D33" s="66">
        <v>0</v>
      </c>
      <c r="E33" s="66">
        <v>8466</v>
      </c>
      <c r="F33" s="66">
        <v>0</v>
      </c>
      <c r="G33" s="66">
        <v>0</v>
      </c>
      <c r="H33" s="66">
        <v>1</v>
      </c>
      <c r="I33" s="66">
        <v>1</v>
      </c>
      <c r="J33" s="66">
        <v>22</v>
      </c>
      <c r="K33" s="66">
        <v>0</v>
      </c>
      <c r="L33" s="66">
        <v>14</v>
      </c>
      <c r="M33" s="66">
        <v>4</v>
      </c>
      <c r="N33" s="66">
        <v>43</v>
      </c>
      <c r="O33" s="66">
        <v>4</v>
      </c>
      <c r="P33" s="66">
        <v>232</v>
      </c>
      <c r="Q33" s="56">
        <v>0</v>
      </c>
      <c r="R33" s="66">
        <v>321</v>
      </c>
      <c r="S33" s="66">
        <v>7579</v>
      </c>
      <c r="T33" s="66">
        <v>312</v>
      </c>
      <c r="U33" s="66">
        <v>10</v>
      </c>
      <c r="V33" s="66">
        <v>109</v>
      </c>
      <c r="W33" s="66">
        <v>7</v>
      </c>
      <c r="X33" s="67">
        <v>7561</v>
      </c>
      <c r="Y33" s="22" t="s">
        <v>60</v>
      </c>
    </row>
    <row r="34" spans="2:25" s="6" customFormat="1" ht="17.25" customHeight="1">
      <c r="B34" s="19" t="s">
        <v>61</v>
      </c>
      <c r="C34" s="65">
        <v>3196</v>
      </c>
      <c r="D34" s="66">
        <v>12</v>
      </c>
      <c r="E34" s="66">
        <v>3208</v>
      </c>
      <c r="F34" s="66">
        <v>0</v>
      </c>
      <c r="G34" s="66">
        <v>0</v>
      </c>
      <c r="H34" s="66">
        <v>1</v>
      </c>
      <c r="I34" s="66">
        <v>0</v>
      </c>
      <c r="J34" s="66">
        <v>6</v>
      </c>
      <c r="K34" s="66">
        <v>1</v>
      </c>
      <c r="L34" s="66">
        <v>1</v>
      </c>
      <c r="M34" s="66">
        <v>2</v>
      </c>
      <c r="N34" s="66">
        <v>53</v>
      </c>
      <c r="O34" s="66">
        <v>1</v>
      </c>
      <c r="P34" s="66">
        <v>143</v>
      </c>
      <c r="Q34" s="56">
        <v>0</v>
      </c>
      <c r="R34" s="66">
        <v>208</v>
      </c>
      <c r="S34" s="66">
        <v>2635</v>
      </c>
      <c r="T34" s="66">
        <v>208</v>
      </c>
      <c r="U34" s="66">
        <v>2</v>
      </c>
      <c r="V34" s="66">
        <v>91</v>
      </c>
      <c r="W34" s="66">
        <v>2</v>
      </c>
      <c r="X34" s="67">
        <v>4535</v>
      </c>
      <c r="Y34" s="22" t="s">
        <v>61</v>
      </c>
    </row>
    <row r="35" spans="2:25" s="6" customFormat="1" ht="17.25" customHeight="1">
      <c r="B35" s="19" t="s">
        <v>62</v>
      </c>
      <c r="C35" s="65">
        <v>8047</v>
      </c>
      <c r="D35" s="66">
        <v>18</v>
      </c>
      <c r="E35" s="66">
        <v>8065</v>
      </c>
      <c r="F35" s="66">
        <v>0</v>
      </c>
      <c r="G35" s="66">
        <v>0</v>
      </c>
      <c r="H35" s="66">
        <v>5</v>
      </c>
      <c r="I35" s="66">
        <v>0</v>
      </c>
      <c r="J35" s="66">
        <v>25</v>
      </c>
      <c r="K35" s="66">
        <v>0</v>
      </c>
      <c r="L35" s="66">
        <v>9</v>
      </c>
      <c r="M35" s="66">
        <v>6</v>
      </c>
      <c r="N35" s="66">
        <v>85</v>
      </c>
      <c r="O35" s="66">
        <v>2</v>
      </c>
      <c r="P35" s="66">
        <v>244</v>
      </c>
      <c r="Q35" s="56">
        <v>0</v>
      </c>
      <c r="R35" s="66">
        <v>376</v>
      </c>
      <c r="S35" s="66">
        <v>7025</v>
      </c>
      <c r="T35" s="66">
        <v>372</v>
      </c>
      <c r="U35" s="66">
        <v>9</v>
      </c>
      <c r="V35" s="66">
        <v>179</v>
      </c>
      <c r="W35" s="66">
        <v>5</v>
      </c>
      <c r="X35" s="67">
        <v>8181</v>
      </c>
      <c r="Y35" s="22" t="s">
        <v>62</v>
      </c>
    </row>
    <row r="36" spans="2:25" s="6" customFormat="1" ht="17.25" customHeight="1">
      <c r="B36" s="19" t="s">
        <v>63</v>
      </c>
      <c r="C36" s="65">
        <v>2439</v>
      </c>
      <c r="D36" s="66">
        <v>11</v>
      </c>
      <c r="E36" s="66">
        <v>2450</v>
      </c>
      <c r="F36" s="66">
        <v>0</v>
      </c>
      <c r="G36" s="66">
        <v>0</v>
      </c>
      <c r="H36" s="66">
        <v>1</v>
      </c>
      <c r="I36" s="66">
        <v>0</v>
      </c>
      <c r="J36" s="66">
        <v>2</v>
      </c>
      <c r="K36" s="66">
        <v>0</v>
      </c>
      <c r="L36" s="66">
        <v>1</v>
      </c>
      <c r="M36" s="66">
        <v>2</v>
      </c>
      <c r="N36" s="66">
        <v>19</v>
      </c>
      <c r="O36" s="66">
        <v>0</v>
      </c>
      <c r="P36" s="66">
        <v>80</v>
      </c>
      <c r="Q36" s="56">
        <v>0</v>
      </c>
      <c r="R36" s="66">
        <v>105</v>
      </c>
      <c r="S36" s="66">
        <v>2052</v>
      </c>
      <c r="T36" s="66">
        <v>102</v>
      </c>
      <c r="U36" s="66">
        <v>1</v>
      </c>
      <c r="V36" s="66">
        <v>46</v>
      </c>
      <c r="W36" s="66">
        <v>0</v>
      </c>
      <c r="X36" s="67">
        <v>3008</v>
      </c>
      <c r="Y36" s="22" t="s">
        <v>63</v>
      </c>
    </row>
    <row r="37" spans="2:25" s="6" customFormat="1" ht="17.25" customHeight="1">
      <c r="B37" s="19" t="s">
        <v>64</v>
      </c>
      <c r="C37" s="65">
        <v>298</v>
      </c>
      <c r="D37" s="66">
        <v>0</v>
      </c>
      <c r="E37" s="66">
        <v>298</v>
      </c>
      <c r="F37" s="66">
        <v>0</v>
      </c>
      <c r="G37" s="66">
        <v>0</v>
      </c>
      <c r="H37" s="66">
        <v>0</v>
      </c>
      <c r="I37" s="66">
        <v>0</v>
      </c>
      <c r="J37" s="66">
        <v>3</v>
      </c>
      <c r="K37" s="66">
        <v>0</v>
      </c>
      <c r="L37" s="66">
        <v>0</v>
      </c>
      <c r="M37" s="66">
        <v>0</v>
      </c>
      <c r="N37" s="66">
        <v>4</v>
      </c>
      <c r="O37" s="66">
        <v>0</v>
      </c>
      <c r="P37" s="66">
        <v>13</v>
      </c>
      <c r="Q37" s="56">
        <v>0</v>
      </c>
      <c r="R37" s="66">
        <v>20</v>
      </c>
      <c r="S37" s="66">
        <v>262</v>
      </c>
      <c r="T37" s="66">
        <v>20</v>
      </c>
      <c r="U37" s="66">
        <v>1</v>
      </c>
      <c r="V37" s="66">
        <v>11</v>
      </c>
      <c r="W37" s="66">
        <v>0</v>
      </c>
      <c r="X37" s="67">
        <v>726</v>
      </c>
      <c r="Y37" s="22" t="s">
        <v>64</v>
      </c>
    </row>
    <row r="38" spans="2:25" s="6" customFormat="1" ht="17.25" customHeight="1">
      <c r="B38" s="19" t="s">
        <v>65</v>
      </c>
      <c r="C38" s="65">
        <v>570</v>
      </c>
      <c r="D38" s="66">
        <v>0</v>
      </c>
      <c r="E38" s="66">
        <v>570</v>
      </c>
      <c r="F38" s="66">
        <v>0</v>
      </c>
      <c r="G38" s="66">
        <v>0</v>
      </c>
      <c r="H38" s="66">
        <v>0</v>
      </c>
      <c r="I38" s="66">
        <v>0</v>
      </c>
      <c r="J38" s="66">
        <v>3</v>
      </c>
      <c r="K38" s="66">
        <v>0</v>
      </c>
      <c r="L38" s="66">
        <v>1</v>
      </c>
      <c r="M38" s="66">
        <v>0</v>
      </c>
      <c r="N38" s="66">
        <v>13</v>
      </c>
      <c r="O38" s="66">
        <v>0</v>
      </c>
      <c r="P38" s="66">
        <v>23</v>
      </c>
      <c r="Q38" s="56">
        <v>0</v>
      </c>
      <c r="R38" s="66">
        <v>40</v>
      </c>
      <c r="S38" s="66">
        <v>483</v>
      </c>
      <c r="T38" s="66">
        <v>40</v>
      </c>
      <c r="U38" s="66">
        <v>2</v>
      </c>
      <c r="V38" s="66">
        <v>17</v>
      </c>
      <c r="W38" s="66">
        <v>0</v>
      </c>
      <c r="X38" s="67">
        <v>1217</v>
      </c>
      <c r="Y38" s="22" t="s">
        <v>65</v>
      </c>
    </row>
    <row r="39" spans="2:25" s="6" customFormat="1" ht="17.25" customHeight="1">
      <c r="B39" s="19" t="s">
        <v>66</v>
      </c>
      <c r="C39" s="65">
        <v>174</v>
      </c>
      <c r="D39" s="66">
        <v>0</v>
      </c>
      <c r="E39" s="66">
        <v>174</v>
      </c>
      <c r="F39" s="66">
        <v>0</v>
      </c>
      <c r="G39" s="66">
        <v>0</v>
      </c>
      <c r="H39" s="66">
        <v>0</v>
      </c>
      <c r="I39" s="66">
        <v>0</v>
      </c>
      <c r="J39" s="66">
        <v>2</v>
      </c>
      <c r="K39" s="66">
        <v>0</v>
      </c>
      <c r="L39" s="66">
        <v>0</v>
      </c>
      <c r="M39" s="66">
        <v>0</v>
      </c>
      <c r="N39" s="66">
        <v>10</v>
      </c>
      <c r="O39" s="66">
        <v>0</v>
      </c>
      <c r="P39" s="66">
        <v>9</v>
      </c>
      <c r="Q39" s="56">
        <v>0</v>
      </c>
      <c r="R39" s="66">
        <v>21</v>
      </c>
      <c r="S39" s="66">
        <v>157</v>
      </c>
      <c r="T39" s="66">
        <v>21</v>
      </c>
      <c r="U39" s="66">
        <v>1</v>
      </c>
      <c r="V39" s="66">
        <v>5</v>
      </c>
      <c r="W39" s="66">
        <v>0</v>
      </c>
      <c r="X39" s="67">
        <v>353</v>
      </c>
      <c r="Y39" s="22" t="s">
        <v>66</v>
      </c>
    </row>
    <row r="40" spans="2:25" s="6" customFormat="1" ht="17.25" customHeight="1">
      <c r="B40" s="19" t="s">
        <v>67</v>
      </c>
      <c r="C40" s="65">
        <v>1351</v>
      </c>
      <c r="D40" s="66">
        <v>0</v>
      </c>
      <c r="E40" s="66">
        <v>1351</v>
      </c>
      <c r="F40" s="66">
        <v>0</v>
      </c>
      <c r="G40" s="66">
        <v>0</v>
      </c>
      <c r="H40" s="66">
        <v>1</v>
      </c>
      <c r="I40" s="66">
        <v>0</v>
      </c>
      <c r="J40" s="66">
        <v>16</v>
      </c>
      <c r="K40" s="66">
        <v>0</v>
      </c>
      <c r="L40" s="66">
        <v>4</v>
      </c>
      <c r="M40" s="66">
        <v>0</v>
      </c>
      <c r="N40" s="66">
        <v>37</v>
      </c>
      <c r="O40" s="66">
        <v>0</v>
      </c>
      <c r="P40" s="66">
        <v>41</v>
      </c>
      <c r="Q40" s="56">
        <v>0</v>
      </c>
      <c r="R40" s="66">
        <v>99</v>
      </c>
      <c r="S40" s="66">
        <v>1156</v>
      </c>
      <c r="T40" s="66">
        <v>99</v>
      </c>
      <c r="U40" s="66">
        <v>0</v>
      </c>
      <c r="V40" s="66">
        <v>55</v>
      </c>
      <c r="W40" s="66">
        <v>0</v>
      </c>
      <c r="X40" s="67">
        <v>2046</v>
      </c>
      <c r="Y40" s="22" t="s">
        <v>67</v>
      </c>
    </row>
    <row r="41" spans="2:25" s="6" customFormat="1" ht="17.25" customHeight="1">
      <c r="B41" s="19" t="s">
        <v>68</v>
      </c>
      <c r="C41" s="65">
        <v>390</v>
      </c>
      <c r="D41" s="66">
        <v>0</v>
      </c>
      <c r="E41" s="66">
        <v>390</v>
      </c>
      <c r="F41" s="66">
        <v>0</v>
      </c>
      <c r="G41" s="66">
        <v>0</v>
      </c>
      <c r="H41" s="66">
        <v>0</v>
      </c>
      <c r="I41" s="66">
        <v>0</v>
      </c>
      <c r="J41" s="66">
        <v>5</v>
      </c>
      <c r="K41" s="66">
        <v>1</v>
      </c>
      <c r="L41" s="66">
        <v>1</v>
      </c>
      <c r="M41" s="66">
        <v>0</v>
      </c>
      <c r="N41" s="66">
        <v>13</v>
      </c>
      <c r="O41" s="66">
        <v>0</v>
      </c>
      <c r="P41" s="66">
        <v>19</v>
      </c>
      <c r="Q41" s="56">
        <v>0</v>
      </c>
      <c r="R41" s="66">
        <v>39</v>
      </c>
      <c r="S41" s="66">
        <v>341</v>
      </c>
      <c r="T41" s="66">
        <v>19</v>
      </c>
      <c r="U41" s="66">
        <v>0</v>
      </c>
      <c r="V41" s="66">
        <v>19</v>
      </c>
      <c r="W41" s="66">
        <v>0</v>
      </c>
      <c r="X41" s="67">
        <v>696</v>
      </c>
      <c r="Y41" s="22" t="s">
        <v>68</v>
      </c>
    </row>
    <row r="42" spans="2:25" s="6" customFormat="1" ht="17.25" customHeight="1">
      <c r="B42" s="19" t="s">
        <v>69</v>
      </c>
      <c r="C42" s="65">
        <v>247</v>
      </c>
      <c r="D42" s="66">
        <v>0</v>
      </c>
      <c r="E42" s="66">
        <v>247</v>
      </c>
      <c r="F42" s="66">
        <v>0</v>
      </c>
      <c r="G42" s="66">
        <v>0</v>
      </c>
      <c r="H42" s="66">
        <v>0</v>
      </c>
      <c r="I42" s="66">
        <v>0</v>
      </c>
      <c r="J42" s="66">
        <v>2</v>
      </c>
      <c r="K42" s="66">
        <v>0</v>
      </c>
      <c r="L42" s="66">
        <v>0</v>
      </c>
      <c r="M42" s="66">
        <v>0</v>
      </c>
      <c r="N42" s="66">
        <v>13</v>
      </c>
      <c r="O42" s="66">
        <v>0</v>
      </c>
      <c r="P42" s="66">
        <v>25</v>
      </c>
      <c r="Q42" s="56">
        <v>0</v>
      </c>
      <c r="R42" s="66">
        <v>40</v>
      </c>
      <c r="S42" s="66">
        <v>212</v>
      </c>
      <c r="T42" s="66">
        <v>38</v>
      </c>
      <c r="U42" s="66">
        <v>2</v>
      </c>
      <c r="V42" s="66">
        <v>15</v>
      </c>
      <c r="W42" s="66">
        <v>0</v>
      </c>
      <c r="X42" s="67">
        <v>356</v>
      </c>
      <c r="Y42" s="22" t="s">
        <v>69</v>
      </c>
    </row>
    <row r="43" spans="2:25" s="6" customFormat="1" ht="17.25" customHeight="1">
      <c r="B43" s="19" t="s">
        <v>70</v>
      </c>
      <c r="C43" s="65">
        <v>553</v>
      </c>
      <c r="D43" s="66">
        <v>0</v>
      </c>
      <c r="E43" s="66">
        <v>553</v>
      </c>
      <c r="F43" s="66">
        <v>0</v>
      </c>
      <c r="G43" s="66">
        <v>0</v>
      </c>
      <c r="H43" s="66">
        <v>0</v>
      </c>
      <c r="I43" s="66">
        <v>0</v>
      </c>
      <c r="J43" s="66">
        <v>3</v>
      </c>
      <c r="K43" s="66">
        <v>0</v>
      </c>
      <c r="L43" s="66">
        <v>1</v>
      </c>
      <c r="M43" s="66">
        <v>1</v>
      </c>
      <c r="N43" s="66">
        <v>17</v>
      </c>
      <c r="O43" s="66">
        <v>0</v>
      </c>
      <c r="P43" s="66">
        <v>21</v>
      </c>
      <c r="Q43" s="56">
        <v>0</v>
      </c>
      <c r="R43" s="66">
        <v>43</v>
      </c>
      <c r="S43" s="66">
        <v>467</v>
      </c>
      <c r="T43" s="66">
        <v>42</v>
      </c>
      <c r="U43" s="66">
        <v>1</v>
      </c>
      <c r="V43" s="66">
        <v>17</v>
      </c>
      <c r="W43" s="66">
        <v>0</v>
      </c>
      <c r="X43" s="67">
        <v>1189</v>
      </c>
      <c r="Y43" s="22" t="s">
        <v>70</v>
      </c>
    </row>
    <row r="44" spans="2:25" s="6" customFormat="1" ht="17.25" customHeight="1" thickBot="1">
      <c r="B44" s="20" t="s">
        <v>71</v>
      </c>
      <c r="C44" s="68">
        <v>677</v>
      </c>
      <c r="D44" s="69">
        <v>0</v>
      </c>
      <c r="E44" s="69">
        <v>677</v>
      </c>
      <c r="F44" s="69">
        <v>0</v>
      </c>
      <c r="G44" s="69">
        <v>0</v>
      </c>
      <c r="H44" s="69">
        <v>0</v>
      </c>
      <c r="I44" s="69">
        <v>0</v>
      </c>
      <c r="J44" s="69">
        <v>4</v>
      </c>
      <c r="K44" s="69">
        <v>0</v>
      </c>
      <c r="L44" s="69">
        <v>2</v>
      </c>
      <c r="M44" s="69">
        <v>1</v>
      </c>
      <c r="N44" s="69">
        <v>16</v>
      </c>
      <c r="O44" s="69">
        <v>0</v>
      </c>
      <c r="P44" s="69">
        <v>23</v>
      </c>
      <c r="Q44" s="70">
        <v>0</v>
      </c>
      <c r="R44" s="69">
        <v>46</v>
      </c>
      <c r="S44" s="69">
        <v>562</v>
      </c>
      <c r="T44" s="69">
        <v>46</v>
      </c>
      <c r="U44" s="69">
        <v>1</v>
      </c>
      <c r="V44" s="69">
        <v>21</v>
      </c>
      <c r="W44" s="69">
        <v>1</v>
      </c>
      <c r="X44" s="71">
        <v>1884</v>
      </c>
      <c r="Y44" s="23" t="s">
        <v>71</v>
      </c>
    </row>
    <row r="45" spans="2:25" s="6" customFormat="1" ht="17.25" customHeight="1" thickBot="1">
      <c r="B45" s="113" t="s">
        <v>2</v>
      </c>
      <c r="C45" s="108">
        <v>498416</v>
      </c>
      <c r="D45" s="109">
        <v>752</v>
      </c>
      <c r="E45" s="109">
        <v>499168</v>
      </c>
      <c r="F45" s="109">
        <v>5178</v>
      </c>
      <c r="G45" s="109">
        <v>7839</v>
      </c>
      <c r="H45" s="109">
        <v>171</v>
      </c>
      <c r="I45" s="109">
        <v>41</v>
      </c>
      <c r="J45" s="109">
        <v>1272</v>
      </c>
      <c r="K45" s="109">
        <v>97</v>
      </c>
      <c r="L45" s="109">
        <v>843</v>
      </c>
      <c r="M45" s="109">
        <v>295</v>
      </c>
      <c r="N45" s="109">
        <v>3560</v>
      </c>
      <c r="O45" s="109">
        <v>132</v>
      </c>
      <c r="P45" s="109">
        <v>15416</v>
      </c>
      <c r="Q45" s="109">
        <v>0</v>
      </c>
      <c r="R45" s="109">
        <v>21827</v>
      </c>
      <c r="S45" s="109">
        <v>453938</v>
      </c>
      <c r="T45" s="109">
        <v>21754</v>
      </c>
      <c r="U45" s="109">
        <v>481</v>
      </c>
      <c r="V45" s="109">
        <v>9062</v>
      </c>
      <c r="W45" s="109">
        <v>291</v>
      </c>
      <c r="X45" s="111">
        <v>427163</v>
      </c>
      <c r="Y45" s="113" t="s">
        <v>2</v>
      </c>
    </row>
    <row r="46" spans="2:25" s="6" customFormat="1" ht="17.25" customHeight="1" thickBot="1">
      <c r="B46" s="114" t="s">
        <v>1</v>
      </c>
      <c r="C46" s="108">
        <v>131245</v>
      </c>
      <c r="D46" s="109">
        <v>195</v>
      </c>
      <c r="E46" s="109">
        <v>131440</v>
      </c>
      <c r="F46" s="109">
        <v>0</v>
      </c>
      <c r="G46" s="109">
        <v>0</v>
      </c>
      <c r="H46" s="109">
        <v>34</v>
      </c>
      <c r="I46" s="109">
        <v>8</v>
      </c>
      <c r="J46" s="109">
        <v>310</v>
      </c>
      <c r="K46" s="109">
        <v>12</v>
      </c>
      <c r="L46" s="109">
        <v>151</v>
      </c>
      <c r="M46" s="109">
        <v>68</v>
      </c>
      <c r="N46" s="109">
        <v>971</v>
      </c>
      <c r="O46" s="109">
        <v>32</v>
      </c>
      <c r="P46" s="109">
        <v>3616</v>
      </c>
      <c r="Q46" s="109">
        <v>0</v>
      </c>
      <c r="R46" s="109">
        <v>5202</v>
      </c>
      <c r="S46" s="109">
        <v>116302</v>
      </c>
      <c r="T46" s="109">
        <v>5137</v>
      </c>
      <c r="U46" s="109">
        <v>99</v>
      </c>
      <c r="V46" s="109">
        <v>2101</v>
      </c>
      <c r="W46" s="109">
        <v>51</v>
      </c>
      <c r="X46" s="111">
        <v>125897</v>
      </c>
      <c r="Y46" s="114" t="s">
        <v>1</v>
      </c>
    </row>
    <row r="47" spans="2:25" s="6" customFormat="1" ht="17.25" customHeight="1" thickBot="1">
      <c r="B47" s="114" t="s">
        <v>0</v>
      </c>
      <c r="C47" s="108">
        <v>629661</v>
      </c>
      <c r="D47" s="109">
        <v>947</v>
      </c>
      <c r="E47" s="109">
        <v>630608</v>
      </c>
      <c r="F47" s="109">
        <v>5178</v>
      </c>
      <c r="G47" s="109">
        <v>7839</v>
      </c>
      <c r="H47" s="109">
        <v>205</v>
      </c>
      <c r="I47" s="109">
        <v>49</v>
      </c>
      <c r="J47" s="109">
        <v>1582</v>
      </c>
      <c r="K47" s="109">
        <v>109</v>
      </c>
      <c r="L47" s="109">
        <v>994</v>
      </c>
      <c r="M47" s="109">
        <v>363</v>
      </c>
      <c r="N47" s="109">
        <v>4531</v>
      </c>
      <c r="O47" s="109">
        <v>164</v>
      </c>
      <c r="P47" s="109">
        <v>19032</v>
      </c>
      <c r="Q47" s="109">
        <v>0</v>
      </c>
      <c r="R47" s="109">
        <v>27029</v>
      </c>
      <c r="S47" s="109">
        <v>570240</v>
      </c>
      <c r="T47" s="109">
        <v>26891</v>
      </c>
      <c r="U47" s="109">
        <v>580</v>
      </c>
      <c r="V47" s="109">
        <v>11163</v>
      </c>
      <c r="W47" s="109">
        <v>342</v>
      </c>
      <c r="X47" s="111">
        <v>553060</v>
      </c>
      <c r="Y47" s="114" t="s">
        <v>0</v>
      </c>
    </row>
    <row r="48" spans="2:25" s="3" customFormat="1" ht="17.25" customHeight="1">
      <c r="B48" s="4"/>
      <c r="Y48" s="5" t="s">
        <v>264</v>
      </c>
    </row>
    <row r="49" spans="2:2" s="3" customFormat="1" ht="13.5">
      <c r="B49" s="4"/>
    </row>
    <row r="50" spans="2:2" ht="13.5"/>
    <row r="51" spans="2:2" ht="13.5"/>
    <row r="52" spans="2:2" ht="13.5"/>
    <row r="53" spans="2:2" ht="13.5"/>
    <row r="54" spans="2:2" ht="13.5"/>
    <row r="55" spans="2:2" ht="13.5"/>
  </sheetData>
  <mergeCells count="14">
    <mergeCell ref="B3:B5"/>
    <mergeCell ref="Y3:Y5"/>
    <mergeCell ref="Q4:Q5"/>
    <mergeCell ref="X3:X5"/>
    <mergeCell ref="S3:S5"/>
    <mergeCell ref="C4:E4"/>
    <mergeCell ref="F4:G4"/>
    <mergeCell ref="C3:G3"/>
    <mergeCell ref="H4:P4"/>
    <mergeCell ref="T3:W3"/>
    <mergeCell ref="V4:W4"/>
    <mergeCell ref="T4:U4"/>
    <mergeCell ref="R4:R5"/>
    <mergeCell ref="H3:R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M22" sqref="M22"/>
    </sheetView>
  </sheetViews>
  <sheetFormatPr defaultRowHeight="17.25" customHeight="1"/>
  <cols>
    <col min="1" max="1" width="1.125" style="1" customWidth="1"/>
    <col min="2" max="2" width="11.625" style="2" customWidth="1"/>
    <col min="3" max="8" width="11.625" style="1" customWidth="1"/>
    <col min="9" max="9" width="13.625" style="1" customWidth="1"/>
    <col min="10" max="12" width="11.625" style="1" customWidth="1"/>
    <col min="13" max="13" width="13.625" style="1" customWidth="1"/>
    <col min="14" max="14" width="13" style="1" customWidth="1"/>
    <col min="15" max="15" width="11.625" style="1" customWidth="1"/>
    <col min="16" max="16384" width="9" style="1"/>
  </cols>
  <sheetData>
    <row r="1" spans="2:21" ht="17.25" customHeight="1">
      <c r="B1" s="30" t="s">
        <v>265</v>
      </c>
      <c r="C1" s="30"/>
      <c r="D1" s="9"/>
      <c r="E1" s="9"/>
      <c r="F1" s="9"/>
      <c r="G1" s="9"/>
      <c r="H1" s="9"/>
      <c r="I1" s="9"/>
    </row>
    <row r="2" spans="2:21" ht="17.25" customHeight="1" thickBot="1">
      <c r="L2" s="7"/>
      <c r="M2" s="7"/>
      <c r="N2" s="7"/>
      <c r="O2" s="8" t="s">
        <v>21</v>
      </c>
    </row>
    <row r="3" spans="2:21" ht="17.25" customHeight="1">
      <c r="B3" s="159" t="s">
        <v>17</v>
      </c>
      <c r="C3" s="162" t="s">
        <v>20</v>
      </c>
      <c r="D3" s="163"/>
      <c r="E3" s="163" t="s">
        <v>19</v>
      </c>
      <c r="F3" s="163"/>
      <c r="G3" s="164" t="s">
        <v>18</v>
      </c>
      <c r="H3" s="164"/>
      <c r="I3" s="164"/>
      <c r="J3" s="166" t="s">
        <v>0</v>
      </c>
      <c r="K3" s="167"/>
      <c r="L3" s="167"/>
      <c r="M3" s="167"/>
      <c r="N3" s="168"/>
      <c r="O3" s="159" t="s">
        <v>17</v>
      </c>
    </row>
    <row r="4" spans="2:21" ht="17.25" customHeight="1">
      <c r="B4" s="160"/>
      <c r="C4" s="41" t="s">
        <v>90</v>
      </c>
      <c r="D4" s="42" t="s">
        <v>91</v>
      </c>
      <c r="E4" s="42" t="s">
        <v>90</v>
      </c>
      <c r="F4" s="42" t="s">
        <v>92</v>
      </c>
      <c r="G4" s="42" t="s">
        <v>90</v>
      </c>
      <c r="H4" s="42" t="s">
        <v>91</v>
      </c>
      <c r="I4" s="42" t="s">
        <v>92</v>
      </c>
      <c r="J4" s="165" t="s">
        <v>16</v>
      </c>
      <c r="K4" s="165"/>
      <c r="L4" s="165" t="s">
        <v>15</v>
      </c>
      <c r="M4" s="165"/>
      <c r="N4" s="43" t="s">
        <v>90</v>
      </c>
      <c r="O4" s="160"/>
    </row>
    <row r="5" spans="2:21" s="2" customFormat="1" ht="29.25" customHeight="1" thickBot="1">
      <c r="B5" s="161"/>
      <c r="C5" s="44" t="s">
        <v>93</v>
      </c>
      <c r="D5" s="45" t="s">
        <v>94</v>
      </c>
      <c r="E5" s="45" t="s">
        <v>95</v>
      </c>
      <c r="F5" s="45" t="s">
        <v>96</v>
      </c>
      <c r="G5" s="45" t="s">
        <v>97</v>
      </c>
      <c r="H5" s="45" t="s">
        <v>98</v>
      </c>
      <c r="I5" s="45" t="s">
        <v>99</v>
      </c>
      <c r="J5" s="46" t="s">
        <v>14</v>
      </c>
      <c r="K5" s="46" t="s">
        <v>13</v>
      </c>
      <c r="L5" s="46" t="s">
        <v>12</v>
      </c>
      <c r="M5" s="46" t="s">
        <v>11</v>
      </c>
      <c r="N5" s="47" t="s">
        <v>100</v>
      </c>
      <c r="O5" s="161"/>
    </row>
    <row r="6" spans="2:21" s="6" customFormat="1" ht="17.25" customHeight="1">
      <c r="B6" s="21" t="s">
        <v>34</v>
      </c>
      <c r="C6" s="52">
        <v>12709</v>
      </c>
      <c r="D6" s="53">
        <v>40336</v>
      </c>
      <c r="E6" s="53">
        <v>0</v>
      </c>
      <c r="F6" s="53">
        <v>0</v>
      </c>
      <c r="G6" s="53">
        <v>156406</v>
      </c>
      <c r="H6" s="53">
        <v>544677</v>
      </c>
      <c r="I6" s="53">
        <v>21826767</v>
      </c>
      <c r="J6" s="53">
        <v>169115</v>
      </c>
      <c r="K6" s="53">
        <v>585013</v>
      </c>
      <c r="L6" s="53">
        <v>156406</v>
      </c>
      <c r="M6" s="53">
        <v>21826767</v>
      </c>
      <c r="N6" s="54">
        <v>169115</v>
      </c>
      <c r="O6" s="21" t="s">
        <v>34</v>
      </c>
      <c r="Q6" s="6">
        <f>C6+G6-J6</f>
        <v>0</v>
      </c>
      <c r="R6" s="6">
        <f t="shared" ref="R6:R47" si="0">D6+H6-K6</f>
        <v>0</v>
      </c>
      <c r="S6" s="6">
        <f t="shared" ref="S6:S47" si="1">E6+G6-L6</f>
        <v>0</v>
      </c>
      <c r="T6" s="6">
        <f t="shared" ref="T6:T47" si="2">F6+I6-M6</f>
        <v>0</v>
      </c>
      <c r="U6" s="6">
        <f t="shared" ref="U6:U47" si="3">C6+E6+G6-N6</f>
        <v>0</v>
      </c>
    </row>
    <row r="7" spans="2:21" s="6" customFormat="1" ht="17.25" customHeight="1">
      <c r="B7" s="22" t="s">
        <v>35</v>
      </c>
      <c r="C7" s="55">
        <v>3394</v>
      </c>
      <c r="D7" s="56">
        <v>11878</v>
      </c>
      <c r="E7" s="56">
        <v>0</v>
      </c>
      <c r="F7" s="56">
        <v>0</v>
      </c>
      <c r="G7" s="56">
        <v>26311</v>
      </c>
      <c r="H7" s="56">
        <v>92090</v>
      </c>
      <c r="I7" s="56">
        <v>2664252</v>
      </c>
      <c r="J7" s="56">
        <v>29705</v>
      </c>
      <c r="K7" s="56">
        <v>103968</v>
      </c>
      <c r="L7" s="56">
        <v>26311</v>
      </c>
      <c r="M7" s="56">
        <v>2664252</v>
      </c>
      <c r="N7" s="57">
        <v>29705</v>
      </c>
      <c r="O7" s="22" t="s">
        <v>35</v>
      </c>
      <c r="Q7" s="6">
        <f t="shared" ref="Q7:Q47" si="4">C7+G7-J7</f>
        <v>0</v>
      </c>
      <c r="R7" s="6">
        <f t="shared" si="0"/>
        <v>0</v>
      </c>
      <c r="S7" s="6">
        <f t="shared" si="1"/>
        <v>0</v>
      </c>
      <c r="T7" s="6">
        <f t="shared" si="2"/>
        <v>0</v>
      </c>
      <c r="U7" s="6">
        <f t="shared" si="3"/>
        <v>0</v>
      </c>
    </row>
    <row r="8" spans="2:21" s="6" customFormat="1" ht="17.25" customHeight="1">
      <c r="B8" s="22" t="s">
        <v>36</v>
      </c>
      <c r="C8" s="55">
        <v>4235</v>
      </c>
      <c r="D8" s="56">
        <v>14822</v>
      </c>
      <c r="E8" s="56">
        <v>0</v>
      </c>
      <c r="F8" s="56">
        <v>0</v>
      </c>
      <c r="G8" s="56">
        <v>36479</v>
      </c>
      <c r="H8" s="56">
        <v>127677</v>
      </c>
      <c r="I8" s="56">
        <v>3855359</v>
      </c>
      <c r="J8" s="56">
        <v>40714</v>
      </c>
      <c r="K8" s="56">
        <v>142499</v>
      </c>
      <c r="L8" s="56">
        <v>36479</v>
      </c>
      <c r="M8" s="56">
        <v>3855359</v>
      </c>
      <c r="N8" s="57">
        <v>40714</v>
      </c>
      <c r="O8" s="22" t="s">
        <v>36</v>
      </c>
      <c r="Q8" s="6">
        <f t="shared" si="4"/>
        <v>0</v>
      </c>
      <c r="R8" s="6">
        <f t="shared" si="0"/>
        <v>0</v>
      </c>
      <c r="S8" s="6">
        <f t="shared" si="1"/>
        <v>0</v>
      </c>
      <c r="T8" s="6">
        <f t="shared" si="2"/>
        <v>0</v>
      </c>
      <c r="U8" s="6">
        <f t="shared" si="3"/>
        <v>0</v>
      </c>
    </row>
    <row r="9" spans="2:21" s="6" customFormat="1" ht="17.25" customHeight="1">
      <c r="B9" s="22" t="s">
        <v>37</v>
      </c>
      <c r="C9" s="55">
        <v>3279</v>
      </c>
      <c r="D9" s="56">
        <v>11478</v>
      </c>
      <c r="E9" s="56">
        <v>0</v>
      </c>
      <c r="F9" s="56">
        <v>0</v>
      </c>
      <c r="G9" s="56">
        <v>25680</v>
      </c>
      <c r="H9" s="56">
        <v>89881</v>
      </c>
      <c r="I9" s="56">
        <v>2560077</v>
      </c>
      <c r="J9" s="56">
        <v>28959</v>
      </c>
      <c r="K9" s="56">
        <v>101359</v>
      </c>
      <c r="L9" s="56">
        <v>25680</v>
      </c>
      <c r="M9" s="56">
        <v>2560077</v>
      </c>
      <c r="N9" s="57">
        <v>28959</v>
      </c>
      <c r="O9" s="22" t="s">
        <v>37</v>
      </c>
      <c r="Q9" s="6">
        <f t="shared" si="4"/>
        <v>0</v>
      </c>
      <c r="R9" s="6">
        <f t="shared" si="0"/>
        <v>0</v>
      </c>
      <c r="S9" s="6">
        <f t="shared" si="1"/>
        <v>0</v>
      </c>
      <c r="T9" s="6">
        <f t="shared" si="2"/>
        <v>0</v>
      </c>
      <c r="U9" s="6">
        <f t="shared" si="3"/>
        <v>0</v>
      </c>
    </row>
    <row r="10" spans="2:21" s="6" customFormat="1" ht="17.25" customHeight="1">
      <c r="B10" s="22" t="s">
        <v>38</v>
      </c>
      <c r="C10" s="55">
        <v>4326</v>
      </c>
      <c r="D10" s="56">
        <v>14615</v>
      </c>
      <c r="E10" s="56">
        <v>0</v>
      </c>
      <c r="F10" s="56">
        <v>0</v>
      </c>
      <c r="G10" s="56">
        <v>51921</v>
      </c>
      <c r="H10" s="56">
        <v>181301</v>
      </c>
      <c r="I10" s="56">
        <v>5963667</v>
      </c>
      <c r="J10" s="56">
        <v>56247</v>
      </c>
      <c r="K10" s="56">
        <v>195916</v>
      </c>
      <c r="L10" s="56">
        <v>51921</v>
      </c>
      <c r="M10" s="56">
        <v>5963667</v>
      </c>
      <c r="N10" s="57">
        <v>56247</v>
      </c>
      <c r="O10" s="22" t="s">
        <v>38</v>
      </c>
      <c r="Q10" s="6">
        <f t="shared" si="4"/>
        <v>0</v>
      </c>
      <c r="R10" s="6">
        <f t="shared" si="0"/>
        <v>0</v>
      </c>
      <c r="S10" s="6">
        <f t="shared" si="1"/>
        <v>0</v>
      </c>
      <c r="T10" s="6">
        <f t="shared" si="2"/>
        <v>0</v>
      </c>
      <c r="U10" s="6">
        <f t="shared" si="3"/>
        <v>0</v>
      </c>
    </row>
    <row r="11" spans="2:21" s="6" customFormat="1" ht="17.25" customHeight="1">
      <c r="B11" s="22" t="s">
        <v>39</v>
      </c>
      <c r="C11" s="55">
        <v>3038</v>
      </c>
      <c r="D11" s="56">
        <v>10633</v>
      </c>
      <c r="E11" s="56">
        <v>0</v>
      </c>
      <c r="F11" s="56">
        <v>0</v>
      </c>
      <c r="G11" s="56">
        <v>23024</v>
      </c>
      <c r="H11" s="56">
        <v>80584</v>
      </c>
      <c r="I11" s="56">
        <v>2360538</v>
      </c>
      <c r="J11" s="56">
        <v>26062</v>
      </c>
      <c r="K11" s="56">
        <v>91217</v>
      </c>
      <c r="L11" s="56">
        <v>23024</v>
      </c>
      <c r="M11" s="56">
        <v>2360538</v>
      </c>
      <c r="N11" s="57">
        <v>26062</v>
      </c>
      <c r="O11" s="22" t="s">
        <v>39</v>
      </c>
      <c r="Q11" s="6">
        <f t="shared" si="4"/>
        <v>0</v>
      </c>
      <c r="R11" s="6">
        <f t="shared" si="0"/>
        <v>0</v>
      </c>
      <c r="S11" s="6">
        <f t="shared" si="1"/>
        <v>0</v>
      </c>
      <c r="T11" s="6">
        <f t="shared" si="2"/>
        <v>0</v>
      </c>
      <c r="U11" s="6">
        <f t="shared" si="3"/>
        <v>0</v>
      </c>
    </row>
    <row r="12" spans="2:21" s="6" customFormat="1" ht="17.25" customHeight="1">
      <c r="B12" s="22" t="s">
        <v>40</v>
      </c>
      <c r="C12" s="55">
        <v>1781</v>
      </c>
      <c r="D12" s="56">
        <v>6234</v>
      </c>
      <c r="E12" s="56">
        <v>0</v>
      </c>
      <c r="F12" s="56">
        <v>0</v>
      </c>
      <c r="G12" s="56">
        <v>11863</v>
      </c>
      <c r="H12" s="56">
        <v>41521</v>
      </c>
      <c r="I12" s="56">
        <v>1105547</v>
      </c>
      <c r="J12" s="56">
        <v>13644</v>
      </c>
      <c r="K12" s="56">
        <v>47755</v>
      </c>
      <c r="L12" s="56">
        <v>11863</v>
      </c>
      <c r="M12" s="56">
        <v>1105547</v>
      </c>
      <c r="N12" s="57">
        <v>13644</v>
      </c>
      <c r="O12" s="22" t="s">
        <v>40</v>
      </c>
      <c r="Q12" s="6">
        <f t="shared" si="4"/>
        <v>0</v>
      </c>
      <c r="R12" s="6">
        <f t="shared" si="0"/>
        <v>0</v>
      </c>
      <c r="S12" s="6">
        <f t="shared" si="1"/>
        <v>0</v>
      </c>
      <c r="T12" s="6">
        <f t="shared" si="2"/>
        <v>0</v>
      </c>
      <c r="U12" s="6">
        <f t="shared" si="3"/>
        <v>0</v>
      </c>
    </row>
    <row r="13" spans="2:21" s="6" customFormat="1" ht="17.25" customHeight="1">
      <c r="B13" s="22" t="s">
        <v>41</v>
      </c>
      <c r="C13" s="55">
        <v>1504</v>
      </c>
      <c r="D13" s="56">
        <v>5264</v>
      </c>
      <c r="E13" s="56">
        <v>0</v>
      </c>
      <c r="F13" s="56">
        <v>0</v>
      </c>
      <c r="G13" s="56">
        <v>9609</v>
      </c>
      <c r="H13" s="56">
        <v>33632</v>
      </c>
      <c r="I13" s="56">
        <v>937322</v>
      </c>
      <c r="J13" s="56">
        <v>11113</v>
      </c>
      <c r="K13" s="56">
        <v>38896</v>
      </c>
      <c r="L13" s="56">
        <v>9609</v>
      </c>
      <c r="M13" s="56">
        <v>937322</v>
      </c>
      <c r="N13" s="57">
        <v>11113</v>
      </c>
      <c r="O13" s="22" t="s">
        <v>41</v>
      </c>
      <c r="Q13" s="6">
        <f t="shared" si="4"/>
        <v>0</v>
      </c>
      <c r="R13" s="6">
        <f t="shared" si="0"/>
        <v>0</v>
      </c>
      <c r="S13" s="6">
        <f t="shared" si="1"/>
        <v>0</v>
      </c>
      <c r="T13" s="6">
        <f t="shared" si="2"/>
        <v>0</v>
      </c>
      <c r="U13" s="6">
        <f t="shared" si="3"/>
        <v>0</v>
      </c>
    </row>
    <row r="14" spans="2:21" s="6" customFormat="1" ht="17.25" customHeight="1">
      <c r="B14" s="22" t="s">
        <v>42</v>
      </c>
      <c r="C14" s="55">
        <v>3892</v>
      </c>
      <c r="D14" s="56">
        <v>13622</v>
      </c>
      <c r="E14" s="56">
        <v>0</v>
      </c>
      <c r="F14" s="56">
        <v>0</v>
      </c>
      <c r="G14" s="56">
        <v>53352</v>
      </c>
      <c r="H14" s="56">
        <v>186732</v>
      </c>
      <c r="I14" s="56">
        <v>8111023</v>
      </c>
      <c r="J14" s="56">
        <v>57244</v>
      </c>
      <c r="K14" s="56">
        <v>200354</v>
      </c>
      <c r="L14" s="56">
        <v>53352</v>
      </c>
      <c r="M14" s="56">
        <v>8111023</v>
      </c>
      <c r="N14" s="57">
        <v>57244</v>
      </c>
      <c r="O14" s="22" t="s">
        <v>42</v>
      </c>
      <c r="Q14" s="6">
        <f t="shared" si="4"/>
        <v>0</v>
      </c>
      <c r="R14" s="6">
        <f t="shared" si="0"/>
        <v>0</v>
      </c>
      <c r="S14" s="6">
        <f t="shared" si="1"/>
        <v>0</v>
      </c>
      <c r="T14" s="6">
        <f t="shared" si="2"/>
        <v>0</v>
      </c>
      <c r="U14" s="6">
        <f t="shared" si="3"/>
        <v>0</v>
      </c>
    </row>
    <row r="15" spans="2:21" s="6" customFormat="1" ht="17.25" customHeight="1">
      <c r="B15" s="22" t="s">
        <v>43</v>
      </c>
      <c r="C15" s="55">
        <v>3401</v>
      </c>
      <c r="D15" s="56">
        <v>11904</v>
      </c>
      <c r="E15" s="56">
        <v>0</v>
      </c>
      <c r="F15" s="56">
        <v>0</v>
      </c>
      <c r="G15" s="56">
        <v>32973</v>
      </c>
      <c r="H15" s="56">
        <v>115406</v>
      </c>
      <c r="I15" s="56">
        <v>4383760</v>
      </c>
      <c r="J15" s="56">
        <v>36374</v>
      </c>
      <c r="K15" s="56">
        <v>127310</v>
      </c>
      <c r="L15" s="56">
        <v>32973</v>
      </c>
      <c r="M15" s="56">
        <v>4383760</v>
      </c>
      <c r="N15" s="57">
        <v>36374</v>
      </c>
      <c r="O15" s="22" t="s">
        <v>43</v>
      </c>
      <c r="Q15" s="6">
        <f t="shared" si="4"/>
        <v>0</v>
      </c>
      <c r="R15" s="6">
        <f t="shared" si="0"/>
        <v>0</v>
      </c>
      <c r="S15" s="6">
        <f t="shared" si="1"/>
        <v>0</v>
      </c>
      <c r="T15" s="6">
        <f t="shared" si="2"/>
        <v>0</v>
      </c>
      <c r="U15" s="6">
        <f t="shared" si="3"/>
        <v>0</v>
      </c>
    </row>
    <row r="16" spans="2:21" s="6" customFormat="1" ht="17.25" customHeight="1">
      <c r="B16" s="22" t="s">
        <v>280</v>
      </c>
      <c r="C16" s="55">
        <v>1834</v>
      </c>
      <c r="D16" s="56">
        <v>6419</v>
      </c>
      <c r="E16" s="56">
        <v>0</v>
      </c>
      <c r="F16" s="56">
        <v>0</v>
      </c>
      <c r="G16" s="56">
        <v>14562</v>
      </c>
      <c r="H16" s="56">
        <v>50967</v>
      </c>
      <c r="I16" s="56">
        <v>1533701</v>
      </c>
      <c r="J16" s="56">
        <v>16396</v>
      </c>
      <c r="K16" s="56">
        <v>57386</v>
      </c>
      <c r="L16" s="56">
        <v>14562</v>
      </c>
      <c r="M16" s="56">
        <v>1533701</v>
      </c>
      <c r="N16" s="57">
        <v>16396</v>
      </c>
      <c r="O16" s="22" t="s">
        <v>279</v>
      </c>
      <c r="Q16" s="6">
        <f t="shared" si="4"/>
        <v>0</v>
      </c>
      <c r="R16" s="6">
        <f t="shared" si="0"/>
        <v>0</v>
      </c>
      <c r="S16" s="6">
        <f t="shared" si="1"/>
        <v>0</v>
      </c>
      <c r="T16" s="6">
        <f t="shared" si="2"/>
        <v>0</v>
      </c>
      <c r="U16" s="6">
        <f t="shared" si="3"/>
        <v>0</v>
      </c>
    </row>
    <row r="17" spans="2:21" s="6" customFormat="1" ht="17.25" customHeight="1">
      <c r="B17" s="22" t="s">
        <v>44</v>
      </c>
      <c r="C17" s="55">
        <v>1837</v>
      </c>
      <c r="D17" s="56">
        <v>6431</v>
      </c>
      <c r="E17" s="56">
        <v>0</v>
      </c>
      <c r="F17" s="56">
        <v>0</v>
      </c>
      <c r="G17" s="56">
        <v>11758</v>
      </c>
      <c r="H17" s="56">
        <v>41153</v>
      </c>
      <c r="I17" s="56">
        <v>1079062</v>
      </c>
      <c r="J17" s="56">
        <v>13595</v>
      </c>
      <c r="K17" s="56">
        <v>47584</v>
      </c>
      <c r="L17" s="56">
        <v>11758</v>
      </c>
      <c r="M17" s="56">
        <v>1079062</v>
      </c>
      <c r="N17" s="57">
        <v>13595</v>
      </c>
      <c r="O17" s="22" t="s">
        <v>44</v>
      </c>
      <c r="Q17" s="6">
        <f t="shared" si="4"/>
        <v>0</v>
      </c>
      <c r="R17" s="6">
        <f t="shared" si="0"/>
        <v>0</v>
      </c>
      <c r="S17" s="6">
        <f t="shared" si="1"/>
        <v>0</v>
      </c>
      <c r="T17" s="6">
        <f t="shared" si="2"/>
        <v>0</v>
      </c>
      <c r="U17" s="6">
        <f t="shared" si="3"/>
        <v>0</v>
      </c>
    </row>
    <row r="18" spans="2:21" s="6" customFormat="1" ht="17.25" customHeight="1">
      <c r="B18" s="22" t="s">
        <v>45</v>
      </c>
      <c r="C18" s="55">
        <v>268</v>
      </c>
      <c r="D18" s="56">
        <v>938</v>
      </c>
      <c r="E18" s="56">
        <v>0</v>
      </c>
      <c r="F18" s="56">
        <v>0</v>
      </c>
      <c r="G18" s="56">
        <v>1402</v>
      </c>
      <c r="H18" s="56">
        <v>4908</v>
      </c>
      <c r="I18" s="56">
        <v>113893</v>
      </c>
      <c r="J18" s="56">
        <v>1670</v>
      </c>
      <c r="K18" s="56">
        <v>5846</v>
      </c>
      <c r="L18" s="56">
        <v>1402</v>
      </c>
      <c r="M18" s="56">
        <v>113893</v>
      </c>
      <c r="N18" s="57">
        <v>1670</v>
      </c>
      <c r="O18" s="22" t="s">
        <v>45</v>
      </c>
      <c r="Q18" s="6">
        <f t="shared" si="4"/>
        <v>0</v>
      </c>
      <c r="R18" s="6">
        <f t="shared" si="0"/>
        <v>0</v>
      </c>
      <c r="S18" s="6">
        <f t="shared" si="1"/>
        <v>0</v>
      </c>
      <c r="T18" s="6">
        <f t="shared" si="2"/>
        <v>0</v>
      </c>
      <c r="U18" s="6">
        <f t="shared" si="3"/>
        <v>0</v>
      </c>
    </row>
    <row r="19" spans="2:21" s="6" customFormat="1" ht="17.25" customHeight="1">
      <c r="B19" s="22" t="s">
        <v>46</v>
      </c>
      <c r="C19" s="55">
        <v>1018</v>
      </c>
      <c r="D19" s="56">
        <v>3564</v>
      </c>
      <c r="E19" s="56">
        <v>0</v>
      </c>
      <c r="F19" s="56">
        <v>0</v>
      </c>
      <c r="G19" s="56">
        <v>8099</v>
      </c>
      <c r="H19" s="56">
        <v>28348</v>
      </c>
      <c r="I19" s="56">
        <v>886600</v>
      </c>
      <c r="J19" s="56">
        <v>9117</v>
      </c>
      <c r="K19" s="56">
        <v>31912</v>
      </c>
      <c r="L19" s="56">
        <v>8099</v>
      </c>
      <c r="M19" s="56">
        <v>886600</v>
      </c>
      <c r="N19" s="57">
        <v>9117</v>
      </c>
      <c r="O19" s="22" t="s">
        <v>46</v>
      </c>
      <c r="Q19" s="6">
        <f t="shared" si="4"/>
        <v>0</v>
      </c>
      <c r="R19" s="6">
        <f t="shared" si="0"/>
        <v>0</v>
      </c>
      <c r="S19" s="6">
        <f t="shared" si="1"/>
        <v>0</v>
      </c>
      <c r="T19" s="6">
        <f t="shared" si="2"/>
        <v>0</v>
      </c>
      <c r="U19" s="6">
        <f t="shared" si="3"/>
        <v>0</v>
      </c>
    </row>
    <row r="20" spans="2:21" s="6" customFormat="1" ht="17.25" customHeight="1">
      <c r="B20" s="22" t="s">
        <v>47</v>
      </c>
      <c r="C20" s="55">
        <v>1102</v>
      </c>
      <c r="D20" s="56">
        <v>3857</v>
      </c>
      <c r="E20" s="56">
        <v>0</v>
      </c>
      <c r="F20" s="56">
        <v>0</v>
      </c>
      <c r="G20" s="56">
        <v>9672</v>
      </c>
      <c r="H20" s="56">
        <v>33852</v>
      </c>
      <c r="I20" s="56">
        <v>1042155</v>
      </c>
      <c r="J20" s="56">
        <v>10774</v>
      </c>
      <c r="K20" s="56">
        <v>37709</v>
      </c>
      <c r="L20" s="56">
        <v>9672</v>
      </c>
      <c r="M20" s="56">
        <v>1042155</v>
      </c>
      <c r="N20" s="57">
        <v>10774</v>
      </c>
      <c r="O20" s="22" t="s">
        <v>47</v>
      </c>
      <c r="Q20" s="6">
        <f t="shared" si="4"/>
        <v>0</v>
      </c>
      <c r="R20" s="6">
        <f t="shared" si="0"/>
        <v>0</v>
      </c>
      <c r="S20" s="6">
        <f t="shared" si="1"/>
        <v>0</v>
      </c>
      <c r="T20" s="6">
        <f t="shared" si="2"/>
        <v>0</v>
      </c>
      <c r="U20" s="6">
        <f t="shared" si="3"/>
        <v>0</v>
      </c>
    </row>
    <row r="21" spans="2:21" s="6" customFormat="1" ht="17.25" customHeight="1">
      <c r="B21" s="22" t="s">
        <v>48</v>
      </c>
      <c r="C21" s="55">
        <v>1354</v>
      </c>
      <c r="D21" s="56">
        <v>4739</v>
      </c>
      <c r="E21" s="56">
        <v>0</v>
      </c>
      <c r="F21" s="56">
        <v>0</v>
      </c>
      <c r="G21" s="56">
        <v>11863</v>
      </c>
      <c r="H21" s="56">
        <v>41521</v>
      </c>
      <c r="I21" s="56">
        <v>1368355</v>
      </c>
      <c r="J21" s="56">
        <v>13217</v>
      </c>
      <c r="K21" s="56">
        <v>46260</v>
      </c>
      <c r="L21" s="56">
        <v>11863</v>
      </c>
      <c r="M21" s="56">
        <v>1368355</v>
      </c>
      <c r="N21" s="57">
        <v>13217</v>
      </c>
      <c r="O21" s="22" t="s">
        <v>48</v>
      </c>
      <c r="Q21" s="6">
        <f t="shared" si="4"/>
        <v>0</v>
      </c>
      <c r="R21" s="6">
        <f t="shared" si="0"/>
        <v>0</v>
      </c>
      <c r="S21" s="6">
        <f t="shared" si="1"/>
        <v>0</v>
      </c>
      <c r="T21" s="6">
        <f t="shared" si="2"/>
        <v>0</v>
      </c>
      <c r="U21" s="6">
        <f t="shared" si="3"/>
        <v>0</v>
      </c>
    </row>
    <row r="22" spans="2:21" s="6" customFormat="1" ht="17.25" customHeight="1">
      <c r="B22" s="22" t="s">
        <v>49</v>
      </c>
      <c r="C22" s="55">
        <v>431</v>
      </c>
      <c r="D22" s="56">
        <v>1508</v>
      </c>
      <c r="E22" s="56">
        <v>0</v>
      </c>
      <c r="F22" s="56">
        <v>0</v>
      </c>
      <c r="G22" s="56">
        <v>3115</v>
      </c>
      <c r="H22" s="56">
        <v>10903</v>
      </c>
      <c r="I22" s="56">
        <v>279952</v>
      </c>
      <c r="J22" s="56">
        <v>3546</v>
      </c>
      <c r="K22" s="56">
        <v>12411</v>
      </c>
      <c r="L22" s="56">
        <v>3115</v>
      </c>
      <c r="M22" s="56">
        <v>279952</v>
      </c>
      <c r="N22" s="57">
        <v>3546</v>
      </c>
      <c r="O22" s="22" t="s">
        <v>49</v>
      </c>
      <c r="Q22" s="6">
        <f t="shared" si="4"/>
        <v>0</v>
      </c>
      <c r="R22" s="6">
        <f t="shared" si="0"/>
        <v>0</v>
      </c>
      <c r="S22" s="6">
        <f t="shared" si="1"/>
        <v>0</v>
      </c>
      <c r="T22" s="6">
        <f t="shared" si="2"/>
        <v>0</v>
      </c>
      <c r="U22" s="6">
        <f t="shared" si="3"/>
        <v>0</v>
      </c>
    </row>
    <row r="23" spans="2:21" s="6" customFormat="1" ht="17.25" customHeight="1">
      <c r="B23" s="22" t="s">
        <v>50</v>
      </c>
      <c r="C23" s="55">
        <v>445</v>
      </c>
      <c r="D23" s="56">
        <v>1557</v>
      </c>
      <c r="E23" s="56">
        <v>0</v>
      </c>
      <c r="F23" s="56">
        <v>0</v>
      </c>
      <c r="G23" s="56">
        <v>3449</v>
      </c>
      <c r="H23" s="56">
        <v>12072</v>
      </c>
      <c r="I23" s="56">
        <v>365807</v>
      </c>
      <c r="J23" s="56">
        <v>3894</v>
      </c>
      <c r="K23" s="56">
        <v>13629</v>
      </c>
      <c r="L23" s="56">
        <v>3449</v>
      </c>
      <c r="M23" s="56">
        <v>365807</v>
      </c>
      <c r="N23" s="57">
        <v>3894</v>
      </c>
      <c r="O23" s="22" t="s">
        <v>50</v>
      </c>
      <c r="Q23" s="6">
        <f t="shared" si="4"/>
        <v>0</v>
      </c>
      <c r="R23" s="6">
        <f t="shared" si="0"/>
        <v>0</v>
      </c>
      <c r="S23" s="6">
        <f t="shared" si="1"/>
        <v>0</v>
      </c>
      <c r="T23" s="6">
        <f t="shared" si="2"/>
        <v>0</v>
      </c>
      <c r="U23" s="6">
        <f t="shared" si="3"/>
        <v>0</v>
      </c>
    </row>
    <row r="24" spans="2:21" s="6" customFormat="1" ht="17.25" customHeight="1">
      <c r="B24" s="22" t="s">
        <v>51</v>
      </c>
      <c r="C24" s="55">
        <v>373</v>
      </c>
      <c r="D24" s="56">
        <v>1306</v>
      </c>
      <c r="E24" s="56">
        <v>0</v>
      </c>
      <c r="F24" s="56">
        <v>0</v>
      </c>
      <c r="G24" s="56">
        <v>2831</v>
      </c>
      <c r="H24" s="56">
        <v>9908</v>
      </c>
      <c r="I24" s="56">
        <v>280801</v>
      </c>
      <c r="J24" s="56">
        <v>3204</v>
      </c>
      <c r="K24" s="56">
        <v>11214</v>
      </c>
      <c r="L24" s="56">
        <v>2831</v>
      </c>
      <c r="M24" s="56">
        <v>280801</v>
      </c>
      <c r="N24" s="57">
        <v>3204</v>
      </c>
      <c r="O24" s="22" t="s">
        <v>51</v>
      </c>
      <c r="Q24" s="6">
        <f t="shared" si="4"/>
        <v>0</v>
      </c>
      <c r="R24" s="6">
        <f t="shared" si="0"/>
        <v>0</v>
      </c>
      <c r="S24" s="6">
        <f t="shared" si="1"/>
        <v>0</v>
      </c>
      <c r="T24" s="6">
        <f t="shared" si="2"/>
        <v>0</v>
      </c>
      <c r="U24" s="6">
        <f t="shared" si="3"/>
        <v>0</v>
      </c>
    </row>
    <row r="25" spans="2:21" s="6" customFormat="1" ht="17.25" customHeight="1">
      <c r="B25" s="22" t="s">
        <v>52</v>
      </c>
      <c r="C25" s="55">
        <v>1697</v>
      </c>
      <c r="D25" s="56">
        <v>5939</v>
      </c>
      <c r="E25" s="56">
        <v>0</v>
      </c>
      <c r="F25" s="56">
        <v>0</v>
      </c>
      <c r="G25" s="56">
        <v>13111</v>
      </c>
      <c r="H25" s="56">
        <v>45889</v>
      </c>
      <c r="I25" s="56">
        <v>1395178</v>
      </c>
      <c r="J25" s="56">
        <v>14808</v>
      </c>
      <c r="K25" s="56">
        <v>51828</v>
      </c>
      <c r="L25" s="56">
        <v>13111</v>
      </c>
      <c r="M25" s="56">
        <v>1395178</v>
      </c>
      <c r="N25" s="57">
        <v>14808</v>
      </c>
      <c r="O25" s="22" t="s">
        <v>52</v>
      </c>
      <c r="Q25" s="6">
        <f t="shared" si="4"/>
        <v>0</v>
      </c>
      <c r="R25" s="6">
        <f t="shared" si="0"/>
        <v>0</v>
      </c>
      <c r="S25" s="6">
        <f t="shared" si="1"/>
        <v>0</v>
      </c>
      <c r="T25" s="6">
        <f t="shared" si="2"/>
        <v>0</v>
      </c>
      <c r="U25" s="6">
        <f t="shared" si="3"/>
        <v>0</v>
      </c>
    </row>
    <row r="26" spans="2:21" s="6" customFormat="1" ht="17.25" customHeight="1">
      <c r="B26" s="22" t="s">
        <v>53</v>
      </c>
      <c r="C26" s="55">
        <v>112</v>
      </c>
      <c r="D26" s="56">
        <v>394</v>
      </c>
      <c r="E26" s="56">
        <v>0</v>
      </c>
      <c r="F26" s="56">
        <v>0</v>
      </c>
      <c r="G26" s="56">
        <v>512</v>
      </c>
      <c r="H26" s="56">
        <v>1793</v>
      </c>
      <c r="I26" s="56">
        <v>42409</v>
      </c>
      <c r="J26" s="56">
        <v>624</v>
      </c>
      <c r="K26" s="56">
        <v>2187</v>
      </c>
      <c r="L26" s="56">
        <v>512</v>
      </c>
      <c r="M26" s="56">
        <v>42409</v>
      </c>
      <c r="N26" s="57">
        <v>624</v>
      </c>
      <c r="O26" s="22" t="s">
        <v>53</v>
      </c>
      <c r="Q26" s="6">
        <f t="shared" si="4"/>
        <v>0</v>
      </c>
      <c r="R26" s="6">
        <f t="shared" si="0"/>
        <v>0</v>
      </c>
      <c r="S26" s="6">
        <f t="shared" si="1"/>
        <v>0</v>
      </c>
      <c r="T26" s="6">
        <f t="shared" si="2"/>
        <v>0</v>
      </c>
      <c r="U26" s="6">
        <f t="shared" si="3"/>
        <v>0</v>
      </c>
    </row>
    <row r="27" spans="2:21" s="6" customFormat="1" ht="17.25" customHeight="1">
      <c r="B27" s="22" t="s">
        <v>54</v>
      </c>
      <c r="C27" s="55">
        <v>122</v>
      </c>
      <c r="D27" s="56">
        <v>427</v>
      </c>
      <c r="E27" s="56">
        <v>0</v>
      </c>
      <c r="F27" s="56">
        <v>0</v>
      </c>
      <c r="G27" s="56">
        <v>503</v>
      </c>
      <c r="H27" s="56">
        <v>1761</v>
      </c>
      <c r="I27" s="56">
        <v>33223</v>
      </c>
      <c r="J27" s="56">
        <v>625</v>
      </c>
      <c r="K27" s="56">
        <v>2188</v>
      </c>
      <c r="L27" s="56">
        <v>503</v>
      </c>
      <c r="M27" s="56">
        <v>33223</v>
      </c>
      <c r="N27" s="57">
        <v>625</v>
      </c>
      <c r="O27" s="22" t="s">
        <v>54</v>
      </c>
      <c r="Q27" s="6">
        <f t="shared" si="4"/>
        <v>0</v>
      </c>
      <c r="R27" s="6">
        <f t="shared" si="0"/>
        <v>0</v>
      </c>
      <c r="S27" s="6">
        <f t="shared" si="1"/>
        <v>0</v>
      </c>
      <c r="T27" s="6">
        <f t="shared" si="2"/>
        <v>0</v>
      </c>
      <c r="U27" s="6">
        <f t="shared" si="3"/>
        <v>0</v>
      </c>
    </row>
    <row r="28" spans="2:21" s="6" customFormat="1" ht="17.25" customHeight="1">
      <c r="B28" s="22" t="s">
        <v>55</v>
      </c>
      <c r="C28" s="55">
        <v>412</v>
      </c>
      <c r="D28" s="56">
        <v>1443</v>
      </c>
      <c r="E28" s="56">
        <v>0</v>
      </c>
      <c r="F28" s="56">
        <v>0</v>
      </c>
      <c r="G28" s="56">
        <v>2596</v>
      </c>
      <c r="H28" s="56">
        <v>9087</v>
      </c>
      <c r="I28" s="56">
        <v>250893</v>
      </c>
      <c r="J28" s="56">
        <v>3008</v>
      </c>
      <c r="K28" s="56">
        <v>10530</v>
      </c>
      <c r="L28" s="56">
        <v>2596</v>
      </c>
      <c r="M28" s="56">
        <v>250893</v>
      </c>
      <c r="N28" s="57">
        <v>3008</v>
      </c>
      <c r="O28" s="22" t="s">
        <v>55</v>
      </c>
      <c r="Q28" s="6">
        <f t="shared" si="4"/>
        <v>0</v>
      </c>
      <c r="R28" s="6">
        <f t="shared" si="0"/>
        <v>0</v>
      </c>
      <c r="S28" s="6">
        <f t="shared" si="1"/>
        <v>0</v>
      </c>
      <c r="T28" s="6">
        <f t="shared" si="2"/>
        <v>0</v>
      </c>
      <c r="U28" s="6">
        <f t="shared" si="3"/>
        <v>0</v>
      </c>
    </row>
    <row r="29" spans="2:21" s="6" customFormat="1" ht="17.25" customHeight="1">
      <c r="B29" s="22" t="s">
        <v>56</v>
      </c>
      <c r="C29" s="55">
        <v>328</v>
      </c>
      <c r="D29" s="56">
        <v>1148</v>
      </c>
      <c r="E29" s="56">
        <v>0</v>
      </c>
      <c r="F29" s="56">
        <v>0</v>
      </c>
      <c r="G29" s="56">
        <v>2180</v>
      </c>
      <c r="H29" s="56">
        <v>7630</v>
      </c>
      <c r="I29" s="56">
        <v>215091</v>
      </c>
      <c r="J29" s="56">
        <v>2508</v>
      </c>
      <c r="K29" s="56">
        <v>8778</v>
      </c>
      <c r="L29" s="56">
        <v>2180</v>
      </c>
      <c r="M29" s="56">
        <v>215091</v>
      </c>
      <c r="N29" s="57">
        <v>2508</v>
      </c>
      <c r="O29" s="22" t="s">
        <v>56</v>
      </c>
      <c r="Q29" s="6">
        <f t="shared" si="4"/>
        <v>0</v>
      </c>
      <c r="R29" s="6">
        <f t="shared" si="0"/>
        <v>0</v>
      </c>
      <c r="S29" s="6">
        <f t="shared" si="1"/>
        <v>0</v>
      </c>
      <c r="T29" s="6">
        <f t="shared" si="2"/>
        <v>0</v>
      </c>
      <c r="U29" s="6">
        <f t="shared" si="3"/>
        <v>0</v>
      </c>
    </row>
    <row r="30" spans="2:21" s="6" customFormat="1" ht="17.25" customHeight="1">
      <c r="B30" s="22" t="s">
        <v>57</v>
      </c>
      <c r="C30" s="55">
        <v>1095</v>
      </c>
      <c r="D30" s="56">
        <v>3832</v>
      </c>
      <c r="E30" s="56">
        <v>0</v>
      </c>
      <c r="F30" s="56">
        <v>0</v>
      </c>
      <c r="G30" s="56">
        <v>9189</v>
      </c>
      <c r="H30" s="56">
        <v>32162</v>
      </c>
      <c r="I30" s="56">
        <v>962226</v>
      </c>
      <c r="J30" s="56">
        <v>10284</v>
      </c>
      <c r="K30" s="56">
        <v>35994</v>
      </c>
      <c r="L30" s="56">
        <v>9189</v>
      </c>
      <c r="M30" s="56">
        <v>962226</v>
      </c>
      <c r="N30" s="57">
        <v>10284</v>
      </c>
      <c r="O30" s="22" t="s">
        <v>57</v>
      </c>
      <c r="Q30" s="6">
        <f t="shared" si="4"/>
        <v>0</v>
      </c>
      <c r="R30" s="6">
        <f t="shared" si="0"/>
        <v>0</v>
      </c>
      <c r="S30" s="6">
        <f t="shared" si="1"/>
        <v>0</v>
      </c>
      <c r="T30" s="6">
        <f t="shared" si="2"/>
        <v>0</v>
      </c>
      <c r="U30" s="6">
        <f t="shared" si="3"/>
        <v>0</v>
      </c>
    </row>
    <row r="31" spans="2:21" s="6" customFormat="1" ht="17.25" customHeight="1">
      <c r="B31" s="22" t="s">
        <v>58</v>
      </c>
      <c r="C31" s="55">
        <v>1061</v>
      </c>
      <c r="D31" s="56">
        <v>3715</v>
      </c>
      <c r="E31" s="56">
        <v>0</v>
      </c>
      <c r="F31" s="56">
        <v>0</v>
      </c>
      <c r="G31" s="56">
        <v>10597</v>
      </c>
      <c r="H31" s="56">
        <v>37089</v>
      </c>
      <c r="I31" s="56">
        <v>1351905</v>
      </c>
      <c r="J31" s="56">
        <v>11658</v>
      </c>
      <c r="K31" s="56">
        <v>40804</v>
      </c>
      <c r="L31" s="56">
        <v>10597</v>
      </c>
      <c r="M31" s="56">
        <v>1351905</v>
      </c>
      <c r="N31" s="57">
        <v>11658</v>
      </c>
      <c r="O31" s="22" t="s">
        <v>58</v>
      </c>
      <c r="Q31" s="6">
        <f t="shared" si="4"/>
        <v>0</v>
      </c>
      <c r="R31" s="6">
        <f t="shared" si="0"/>
        <v>0</v>
      </c>
      <c r="S31" s="6">
        <f t="shared" si="1"/>
        <v>0</v>
      </c>
      <c r="T31" s="6">
        <f t="shared" si="2"/>
        <v>0</v>
      </c>
      <c r="U31" s="6">
        <f t="shared" si="3"/>
        <v>0</v>
      </c>
    </row>
    <row r="32" spans="2:21" s="6" customFormat="1" ht="17.25" customHeight="1">
      <c r="B32" s="22" t="s">
        <v>59</v>
      </c>
      <c r="C32" s="55">
        <v>1802</v>
      </c>
      <c r="D32" s="56">
        <v>6309</v>
      </c>
      <c r="E32" s="56">
        <v>0</v>
      </c>
      <c r="F32" s="56">
        <v>0</v>
      </c>
      <c r="G32" s="56">
        <v>14252</v>
      </c>
      <c r="H32" s="56">
        <v>49882</v>
      </c>
      <c r="I32" s="56">
        <v>1978119</v>
      </c>
      <c r="J32" s="56">
        <v>16054</v>
      </c>
      <c r="K32" s="56">
        <v>56191</v>
      </c>
      <c r="L32" s="56">
        <v>14252</v>
      </c>
      <c r="M32" s="56">
        <v>1978119</v>
      </c>
      <c r="N32" s="57">
        <v>16054</v>
      </c>
      <c r="O32" s="22" t="s">
        <v>59</v>
      </c>
      <c r="Q32" s="6">
        <f t="shared" si="4"/>
        <v>0</v>
      </c>
      <c r="R32" s="6">
        <f t="shared" si="0"/>
        <v>0</v>
      </c>
      <c r="S32" s="6">
        <f t="shared" si="1"/>
        <v>0</v>
      </c>
      <c r="T32" s="6">
        <f t="shared" si="2"/>
        <v>0</v>
      </c>
      <c r="U32" s="6">
        <f t="shared" si="3"/>
        <v>0</v>
      </c>
    </row>
    <row r="33" spans="2:21" s="6" customFormat="1" ht="17.25" customHeight="1">
      <c r="B33" s="22" t="s">
        <v>60</v>
      </c>
      <c r="C33" s="55">
        <v>887</v>
      </c>
      <c r="D33" s="56">
        <v>3105</v>
      </c>
      <c r="E33" s="56">
        <v>0</v>
      </c>
      <c r="F33" s="56">
        <v>0</v>
      </c>
      <c r="G33" s="56">
        <v>7579</v>
      </c>
      <c r="H33" s="56">
        <v>26527</v>
      </c>
      <c r="I33" s="56">
        <v>955403</v>
      </c>
      <c r="J33" s="56">
        <v>8466</v>
      </c>
      <c r="K33" s="56">
        <v>29632</v>
      </c>
      <c r="L33" s="56">
        <v>7579</v>
      </c>
      <c r="M33" s="56">
        <v>955403</v>
      </c>
      <c r="N33" s="57">
        <v>8466</v>
      </c>
      <c r="O33" s="22" t="s">
        <v>60</v>
      </c>
      <c r="Q33" s="6">
        <f t="shared" si="4"/>
        <v>0</v>
      </c>
      <c r="R33" s="6">
        <f t="shared" si="0"/>
        <v>0</v>
      </c>
      <c r="S33" s="6">
        <f t="shared" si="1"/>
        <v>0</v>
      </c>
      <c r="T33" s="6">
        <f t="shared" si="2"/>
        <v>0</v>
      </c>
      <c r="U33" s="6">
        <f t="shared" si="3"/>
        <v>0</v>
      </c>
    </row>
    <row r="34" spans="2:21" s="6" customFormat="1" ht="17.25" customHeight="1">
      <c r="B34" s="22" t="s">
        <v>61</v>
      </c>
      <c r="C34" s="55">
        <v>573</v>
      </c>
      <c r="D34" s="56">
        <v>2006</v>
      </c>
      <c r="E34" s="56">
        <v>0</v>
      </c>
      <c r="F34" s="56">
        <v>0</v>
      </c>
      <c r="G34" s="56">
        <v>2635</v>
      </c>
      <c r="H34" s="56">
        <v>9222</v>
      </c>
      <c r="I34" s="56">
        <v>252100</v>
      </c>
      <c r="J34" s="56">
        <v>3208</v>
      </c>
      <c r="K34" s="56">
        <v>11228</v>
      </c>
      <c r="L34" s="56">
        <v>2635</v>
      </c>
      <c r="M34" s="56">
        <v>252100</v>
      </c>
      <c r="N34" s="57">
        <v>3208</v>
      </c>
      <c r="O34" s="22" t="s">
        <v>61</v>
      </c>
      <c r="Q34" s="6">
        <f t="shared" si="4"/>
        <v>0</v>
      </c>
      <c r="R34" s="6">
        <f t="shared" si="0"/>
        <v>0</v>
      </c>
      <c r="S34" s="6">
        <f t="shared" si="1"/>
        <v>0</v>
      </c>
      <c r="T34" s="6">
        <f t="shared" si="2"/>
        <v>0</v>
      </c>
      <c r="U34" s="6">
        <f t="shared" si="3"/>
        <v>0</v>
      </c>
    </row>
    <row r="35" spans="2:21" s="6" customFormat="1" ht="17.25" customHeight="1">
      <c r="B35" s="22" t="s">
        <v>62</v>
      </c>
      <c r="C35" s="55">
        <v>1040</v>
      </c>
      <c r="D35" s="56">
        <v>3640</v>
      </c>
      <c r="E35" s="56">
        <v>0</v>
      </c>
      <c r="F35" s="56">
        <v>0</v>
      </c>
      <c r="G35" s="56">
        <v>7025</v>
      </c>
      <c r="H35" s="56">
        <v>24588</v>
      </c>
      <c r="I35" s="56">
        <v>662820</v>
      </c>
      <c r="J35" s="56">
        <v>8065</v>
      </c>
      <c r="K35" s="56">
        <v>28228</v>
      </c>
      <c r="L35" s="56">
        <v>7025</v>
      </c>
      <c r="M35" s="56">
        <v>662820</v>
      </c>
      <c r="N35" s="57">
        <v>8065</v>
      </c>
      <c r="O35" s="22" t="s">
        <v>62</v>
      </c>
      <c r="Q35" s="6">
        <f t="shared" si="4"/>
        <v>0</v>
      </c>
      <c r="R35" s="6">
        <f t="shared" si="0"/>
        <v>0</v>
      </c>
      <c r="S35" s="6">
        <f t="shared" si="1"/>
        <v>0</v>
      </c>
      <c r="T35" s="6">
        <f t="shared" si="2"/>
        <v>0</v>
      </c>
      <c r="U35" s="6">
        <f t="shared" si="3"/>
        <v>0</v>
      </c>
    </row>
    <row r="36" spans="2:21" s="6" customFormat="1" ht="17.25" customHeight="1">
      <c r="B36" s="22" t="s">
        <v>63</v>
      </c>
      <c r="C36" s="55">
        <v>398</v>
      </c>
      <c r="D36" s="56">
        <v>1395</v>
      </c>
      <c r="E36" s="56">
        <v>0</v>
      </c>
      <c r="F36" s="56">
        <v>0</v>
      </c>
      <c r="G36" s="56">
        <v>2052</v>
      </c>
      <c r="H36" s="56">
        <v>7182</v>
      </c>
      <c r="I36" s="56">
        <v>191421</v>
      </c>
      <c r="J36" s="56">
        <v>2450</v>
      </c>
      <c r="K36" s="56">
        <v>8577</v>
      </c>
      <c r="L36" s="56">
        <v>2052</v>
      </c>
      <c r="M36" s="56">
        <v>191421</v>
      </c>
      <c r="N36" s="57">
        <v>2450</v>
      </c>
      <c r="O36" s="22" t="s">
        <v>63</v>
      </c>
      <c r="Q36" s="6">
        <f t="shared" si="4"/>
        <v>0</v>
      </c>
      <c r="R36" s="6">
        <f t="shared" si="0"/>
        <v>0</v>
      </c>
      <c r="S36" s="6">
        <f t="shared" si="1"/>
        <v>0</v>
      </c>
      <c r="T36" s="6">
        <f t="shared" si="2"/>
        <v>0</v>
      </c>
      <c r="U36" s="6">
        <f t="shared" si="3"/>
        <v>0</v>
      </c>
    </row>
    <row r="37" spans="2:21" s="6" customFormat="1" ht="17.25" customHeight="1">
      <c r="B37" s="22" t="s">
        <v>64</v>
      </c>
      <c r="C37" s="55">
        <v>36</v>
      </c>
      <c r="D37" s="56">
        <v>126</v>
      </c>
      <c r="E37" s="56">
        <v>0</v>
      </c>
      <c r="F37" s="56">
        <v>0</v>
      </c>
      <c r="G37" s="56">
        <v>262</v>
      </c>
      <c r="H37" s="56">
        <v>917</v>
      </c>
      <c r="I37" s="56">
        <v>21128</v>
      </c>
      <c r="J37" s="56">
        <v>298</v>
      </c>
      <c r="K37" s="56">
        <v>1043</v>
      </c>
      <c r="L37" s="56">
        <v>262</v>
      </c>
      <c r="M37" s="56">
        <v>21128</v>
      </c>
      <c r="N37" s="57">
        <v>298</v>
      </c>
      <c r="O37" s="22" t="s">
        <v>64</v>
      </c>
      <c r="Q37" s="6">
        <f t="shared" si="4"/>
        <v>0</v>
      </c>
      <c r="R37" s="6">
        <f t="shared" si="0"/>
        <v>0</v>
      </c>
      <c r="S37" s="6">
        <f t="shared" si="1"/>
        <v>0</v>
      </c>
      <c r="T37" s="6">
        <f t="shared" si="2"/>
        <v>0</v>
      </c>
      <c r="U37" s="6">
        <f t="shared" si="3"/>
        <v>0</v>
      </c>
    </row>
    <row r="38" spans="2:21" s="6" customFormat="1" ht="17.25" customHeight="1">
      <c r="B38" s="22" t="s">
        <v>65</v>
      </c>
      <c r="C38" s="55">
        <v>87</v>
      </c>
      <c r="D38" s="56">
        <v>304</v>
      </c>
      <c r="E38" s="56">
        <v>0</v>
      </c>
      <c r="F38" s="56">
        <v>0</v>
      </c>
      <c r="G38" s="56">
        <v>483</v>
      </c>
      <c r="H38" s="56">
        <v>1691</v>
      </c>
      <c r="I38" s="56">
        <v>38154</v>
      </c>
      <c r="J38" s="56">
        <v>570</v>
      </c>
      <c r="K38" s="56">
        <v>1995</v>
      </c>
      <c r="L38" s="56">
        <v>483</v>
      </c>
      <c r="M38" s="56">
        <v>38154</v>
      </c>
      <c r="N38" s="57">
        <v>570</v>
      </c>
      <c r="O38" s="22" t="s">
        <v>65</v>
      </c>
      <c r="Q38" s="6">
        <f t="shared" si="4"/>
        <v>0</v>
      </c>
      <c r="R38" s="6">
        <f t="shared" si="0"/>
        <v>0</v>
      </c>
      <c r="S38" s="6">
        <f t="shared" si="1"/>
        <v>0</v>
      </c>
      <c r="T38" s="6">
        <f t="shared" si="2"/>
        <v>0</v>
      </c>
      <c r="U38" s="6">
        <f t="shared" si="3"/>
        <v>0</v>
      </c>
    </row>
    <row r="39" spans="2:21" s="6" customFormat="1" ht="17.25" customHeight="1">
      <c r="B39" s="22" t="s">
        <v>66</v>
      </c>
      <c r="C39" s="55">
        <v>17</v>
      </c>
      <c r="D39" s="56">
        <v>61</v>
      </c>
      <c r="E39" s="56">
        <v>0</v>
      </c>
      <c r="F39" s="56">
        <v>0</v>
      </c>
      <c r="G39" s="56">
        <v>157</v>
      </c>
      <c r="H39" s="56">
        <v>550</v>
      </c>
      <c r="I39" s="56">
        <v>14788</v>
      </c>
      <c r="J39" s="56">
        <v>174</v>
      </c>
      <c r="K39" s="56">
        <v>611</v>
      </c>
      <c r="L39" s="56">
        <v>157</v>
      </c>
      <c r="M39" s="56">
        <v>14788</v>
      </c>
      <c r="N39" s="57">
        <v>174</v>
      </c>
      <c r="O39" s="22" t="s">
        <v>66</v>
      </c>
      <c r="Q39" s="6">
        <f t="shared" si="4"/>
        <v>0</v>
      </c>
      <c r="R39" s="6">
        <f t="shared" si="0"/>
        <v>0</v>
      </c>
      <c r="S39" s="6">
        <f t="shared" si="1"/>
        <v>0</v>
      </c>
      <c r="T39" s="6">
        <f t="shared" si="2"/>
        <v>0</v>
      </c>
      <c r="U39" s="6">
        <f t="shared" si="3"/>
        <v>0</v>
      </c>
    </row>
    <row r="40" spans="2:21" s="6" customFormat="1" ht="17.25" customHeight="1">
      <c r="B40" s="22" t="s">
        <v>67</v>
      </c>
      <c r="C40" s="55">
        <v>195</v>
      </c>
      <c r="D40" s="56">
        <v>682</v>
      </c>
      <c r="E40" s="56">
        <v>0</v>
      </c>
      <c r="F40" s="56">
        <v>0</v>
      </c>
      <c r="G40" s="56">
        <v>1156</v>
      </c>
      <c r="H40" s="56">
        <v>4047</v>
      </c>
      <c r="I40" s="56">
        <v>120815</v>
      </c>
      <c r="J40" s="56">
        <v>1351</v>
      </c>
      <c r="K40" s="56">
        <v>4729</v>
      </c>
      <c r="L40" s="56">
        <v>1156</v>
      </c>
      <c r="M40" s="56">
        <v>120815</v>
      </c>
      <c r="N40" s="57">
        <v>1351</v>
      </c>
      <c r="O40" s="22" t="s">
        <v>67</v>
      </c>
      <c r="Q40" s="6">
        <f t="shared" si="4"/>
        <v>0</v>
      </c>
      <c r="R40" s="6">
        <f t="shared" si="0"/>
        <v>0</v>
      </c>
      <c r="S40" s="6">
        <f t="shared" si="1"/>
        <v>0</v>
      </c>
      <c r="T40" s="6">
        <f t="shared" si="2"/>
        <v>0</v>
      </c>
      <c r="U40" s="6">
        <f t="shared" si="3"/>
        <v>0</v>
      </c>
    </row>
    <row r="41" spans="2:21" s="6" customFormat="1" ht="17.25" customHeight="1">
      <c r="B41" s="22" t="s">
        <v>68</v>
      </c>
      <c r="C41" s="55">
        <v>49</v>
      </c>
      <c r="D41" s="56">
        <v>172</v>
      </c>
      <c r="E41" s="56">
        <v>0</v>
      </c>
      <c r="F41" s="56">
        <v>0</v>
      </c>
      <c r="G41" s="56">
        <v>341</v>
      </c>
      <c r="H41" s="56">
        <v>1194</v>
      </c>
      <c r="I41" s="56">
        <v>29017</v>
      </c>
      <c r="J41" s="56">
        <v>390</v>
      </c>
      <c r="K41" s="56">
        <v>1366</v>
      </c>
      <c r="L41" s="56">
        <v>341</v>
      </c>
      <c r="M41" s="56">
        <v>29017</v>
      </c>
      <c r="N41" s="57">
        <v>390</v>
      </c>
      <c r="O41" s="22" t="s">
        <v>68</v>
      </c>
      <c r="Q41" s="6">
        <f t="shared" si="4"/>
        <v>0</v>
      </c>
      <c r="R41" s="6">
        <f t="shared" si="0"/>
        <v>0</v>
      </c>
      <c r="S41" s="6">
        <f t="shared" si="1"/>
        <v>0</v>
      </c>
      <c r="T41" s="6">
        <f t="shared" si="2"/>
        <v>0</v>
      </c>
      <c r="U41" s="6">
        <f t="shared" si="3"/>
        <v>0</v>
      </c>
    </row>
    <row r="42" spans="2:21" s="6" customFormat="1" ht="17.25" customHeight="1">
      <c r="B42" s="22" t="s">
        <v>69</v>
      </c>
      <c r="C42" s="55">
        <v>35</v>
      </c>
      <c r="D42" s="56">
        <v>123</v>
      </c>
      <c r="E42" s="56">
        <v>0</v>
      </c>
      <c r="F42" s="56">
        <v>0</v>
      </c>
      <c r="G42" s="56">
        <v>212</v>
      </c>
      <c r="H42" s="56">
        <v>743</v>
      </c>
      <c r="I42" s="56">
        <v>21824</v>
      </c>
      <c r="J42" s="56">
        <v>247</v>
      </c>
      <c r="K42" s="56">
        <v>866</v>
      </c>
      <c r="L42" s="56">
        <v>212</v>
      </c>
      <c r="M42" s="56">
        <v>21824</v>
      </c>
      <c r="N42" s="57">
        <v>247</v>
      </c>
      <c r="O42" s="22" t="s">
        <v>69</v>
      </c>
      <c r="Q42" s="6">
        <f t="shared" si="4"/>
        <v>0</v>
      </c>
      <c r="R42" s="6">
        <f t="shared" si="0"/>
        <v>0</v>
      </c>
      <c r="S42" s="6">
        <f t="shared" si="1"/>
        <v>0</v>
      </c>
      <c r="T42" s="6">
        <f t="shared" si="2"/>
        <v>0</v>
      </c>
      <c r="U42" s="6">
        <f t="shared" si="3"/>
        <v>0</v>
      </c>
    </row>
    <row r="43" spans="2:21" s="6" customFormat="1" ht="17.25" customHeight="1">
      <c r="B43" s="22" t="s">
        <v>70</v>
      </c>
      <c r="C43" s="55">
        <v>86</v>
      </c>
      <c r="D43" s="56">
        <v>301</v>
      </c>
      <c r="E43" s="56">
        <v>0</v>
      </c>
      <c r="F43" s="56">
        <v>0</v>
      </c>
      <c r="G43" s="56">
        <v>467</v>
      </c>
      <c r="H43" s="56">
        <v>1635</v>
      </c>
      <c r="I43" s="56">
        <v>39447</v>
      </c>
      <c r="J43" s="56">
        <v>553</v>
      </c>
      <c r="K43" s="56">
        <v>1936</v>
      </c>
      <c r="L43" s="56">
        <v>467</v>
      </c>
      <c r="M43" s="56">
        <v>39447</v>
      </c>
      <c r="N43" s="57">
        <v>553</v>
      </c>
      <c r="O43" s="22" t="s">
        <v>70</v>
      </c>
      <c r="Q43" s="6">
        <f t="shared" si="4"/>
        <v>0</v>
      </c>
      <c r="R43" s="6">
        <f t="shared" si="0"/>
        <v>0</v>
      </c>
      <c r="S43" s="6">
        <f t="shared" si="1"/>
        <v>0</v>
      </c>
      <c r="T43" s="6">
        <f t="shared" si="2"/>
        <v>0</v>
      </c>
      <c r="U43" s="6">
        <f t="shared" si="3"/>
        <v>0</v>
      </c>
    </row>
    <row r="44" spans="2:21" s="6" customFormat="1" ht="17.25" customHeight="1" thickBot="1">
      <c r="B44" s="23" t="s">
        <v>71</v>
      </c>
      <c r="C44" s="58">
        <v>115</v>
      </c>
      <c r="D44" s="59">
        <v>402</v>
      </c>
      <c r="E44" s="59">
        <v>0</v>
      </c>
      <c r="F44" s="59">
        <v>0</v>
      </c>
      <c r="G44" s="59">
        <v>562</v>
      </c>
      <c r="H44" s="59">
        <v>1968</v>
      </c>
      <c r="I44" s="59">
        <v>40051</v>
      </c>
      <c r="J44" s="59">
        <v>677</v>
      </c>
      <c r="K44" s="59">
        <v>2370</v>
      </c>
      <c r="L44" s="59">
        <v>562</v>
      </c>
      <c r="M44" s="59">
        <v>40051</v>
      </c>
      <c r="N44" s="60">
        <v>677</v>
      </c>
      <c r="O44" s="23" t="s">
        <v>71</v>
      </c>
      <c r="Q44" s="6">
        <f t="shared" si="4"/>
        <v>0</v>
      </c>
      <c r="R44" s="6">
        <f t="shared" si="0"/>
        <v>0</v>
      </c>
      <c r="S44" s="6">
        <f t="shared" si="1"/>
        <v>0</v>
      </c>
      <c r="T44" s="6">
        <f t="shared" si="2"/>
        <v>0</v>
      </c>
      <c r="U44" s="6">
        <f t="shared" si="3"/>
        <v>0</v>
      </c>
    </row>
    <row r="45" spans="2:21" s="6" customFormat="1" ht="17.25" customHeight="1" thickBot="1">
      <c r="B45" s="107" t="s">
        <v>10</v>
      </c>
      <c r="C45" s="108">
        <v>45230</v>
      </c>
      <c r="D45" s="109">
        <v>153636</v>
      </c>
      <c r="E45" s="109">
        <v>0</v>
      </c>
      <c r="F45" s="109">
        <v>0</v>
      </c>
      <c r="G45" s="109">
        <v>453938</v>
      </c>
      <c r="H45" s="109">
        <v>1585621</v>
      </c>
      <c r="I45" s="109">
        <v>56381075</v>
      </c>
      <c r="J45" s="109">
        <v>499168</v>
      </c>
      <c r="K45" s="109">
        <v>1739257</v>
      </c>
      <c r="L45" s="109">
        <v>453938</v>
      </c>
      <c r="M45" s="109">
        <v>56381075</v>
      </c>
      <c r="N45" s="111">
        <v>499168</v>
      </c>
      <c r="O45" s="107" t="s">
        <v>10</v>
      </c>
      <c r="Q45" s="6">
        <f t="shared" si="4"/>
        <v>0</v>
      </c>
      <c r="R45" s="6">
        <f t="shared" si="0"/>
        <v>0</v>
      </c>
      <c r="S45" s="6">
        <f t="shared" si="1"/>
        <v>0</v>
      </c>
      <c r="T45" s="6">
        <f t="shared" si="2"/>
        <v>0</v>
      </c>
      <c r="U45" s="6">
        <f t="shared" si="3"/>
        <v>0</v>
      </c>
    </row>
    <row r="46" spans="2:21" s="6" customFormat="1" ht="17.25" customHeight="1" thickBot="1">
      <c r="B46" s="112" t="s">
        <v>1</v>
      </c>
      <c r="C46" s="108">
        <v>15138</v>
      </c>
      <c r="D46" s="109">
        <v>52993</v>
      </c>
      <c r="E46" s="109">
        <v>0</v>
      </c>
      <c r="F46" s="109">
        <v>0</v>
      </c>
      <c r="G46" s="109">
        <v>116302</v>
      </c>
      <c r="H46" s="109">
        <v>407069</v>
      </c>
      <c r="I46" s="109">
        <v>12953575</v>
      </c>
      <c r="J46" s="109">
        <v>131440</v>
      </c>
      <c r="K46" s="109">
        <v>460062</v>
      </c>
      <c r="L46" s="109">
        <v>116302</v>
      </c>
      <c r="M46" s="109">
        <v>12953575</v>
      </c>
      <c r="N46" s="111">
        <v>131440</v>
      </c>
      <c r="O46" s="112" t="s">
        <v>1</v>
      </c>
      <c r="Q46" s="6">
        <f t="shared" si="4"/>
        <v>0</v>
      </c>
      <c r="R46" s="6">
        <f t="shared" si="0"/>
        <v>0</v>
      </c>
      <c r="S46" s="6">
        <f t="shared" si="1"/>
        <v>0</v>
      </c>
      <c r="T46" s="6">
        <f t="shared" si="2"/>
        <v>0</v>
      </c>
      <c r="U46" s="6">
        <f t="shared" si="3"/>
        <v>0</v>
      </c>
    </row>
    <row r="47" spans="2:21" s="6" customFormat="1" ht="17.25" customHeight="1" thickBot="1">
      <c r="B47" s="112" t="s">
        <v>0</v>
      </c>
      <c r="C47" s="108">
        <v>60368</v>
      </c>
      <c r="D47" s="109">
        <v>206629</v>
      </c>
      <c r="E47" s="109">
        <v>0</v>
      </c>
      <c r="F47" s="109">
        <v>0</v>
      </c>
      <c r="G47" s="109">
        <v>570240</v>
      </c>
      <c r="H47" s="109">
        <v>1992690</v>
      </c>
      <c r="I47" s="109">
        <v>69334650</v>
      </c>
      <c r="J47" s="109">
        <v>630608</v>
      </c>
      <c r="K47" s="109">
        <v>2199319</v>
      </c>
      <c r="L47" s="109">
        <v>570240</v>
      </c>
      <c r="M47" s="109">
        <v>69334650</v>
      </c>
      <c r="N47" s="111">
        <v>630608</v>
      </c>
      <c r="O47" s="112" t="s">
        <v>0</v>
      </c>
      <c r="Q47" s="6">
        <f t="shared" si="4"/>
        <v>0</v>
      </c>
      <c r="R47" s="6">
        <f t="shared" si="0"/>
        <v>0</v>
      </c>
      <c r="S47" s="6">
        <f t="shared" si="1"/>
        <v>0</v>
      </c>
      <c r="T47" s="6">
        <f t="shared" si="2"/>
        <v>0</v>
      </c>
      <c r="U47" s="6">
        <f t="shared" si="3"/>
        <v>0</v>
      </c>
    </row>
    <row r="48" spans="2:21" s="35" customFormat="1" ht="17.25" customHeight="1">
      <c r="B48" s="36" t="s">
        <v>115</v>
      </c>
      <c r="O48" s="5" t="s">
        <v>264</v>
      </c>
    </row>
  </sheetData>
  <mergeCells count="8">
    <mergeCell ref="O3:O5"/>
    <mergeCell ref="C3:D3"/>
    <mergeCell ref="E3:F3"/>
    <mergeCell ref="G3:I3"/>
    <mergeCell ref="B3:B5"/>
    <mergeCell ref="L4:M4"/>
    <mergeCell ref="J4:K4"/>
    <mergeCell ref="J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F6" activePane="bottomRight" state="frozen"/>
      <selection activeCell="S17" sqref="S17"/>
      <selection pane="topRight" activeCell="S17" sqref="S17"/>
      <selection pane="bottomLeft" activeCell="S17" sqref="S17"/>
      <selection pane="bottomRight" activeCell="R17" sqref="R17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266</v>
      </c>
      <c r="C1" s="30"/>
      <c r="D1" s="12"/>
      <c r="E1" s="12"/>
      <c r="F1" s="12"/>
      <c r="G1" s="30" t="s">
        <v>225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69" t="s">
        <v>17</v>
      </c>
      <c r="C3" s="172" t="s">
        <v>90</v>
      </c>
      <c r="D3" s="154"/>
      <c r="E3" s="155"/>
      <c r="F3" s="173" t="s">
        <v>25</v>
      </c>
      <c r="G3" s="173" t="s">
        <v>24</v>
      </c>
      <c r="H3" s="173" t="s">
        <v>23</v>
      </c>
      <c r="I3" s="173" t="s">
        <v>22</v>
      </c>
      <c r="J3" s="173" t="s">
        <v>104</v>
      </c>
      <c r="K3" s="173" t="s">
        <v>112</v>
      </c>
      <c r="L3" s="173" t="s">
        <v>105</v>
      </c>
      <c r="M3" s="173" t="s">
        <v>106</v>
      </c>
      <c r="N3" s="173" t="s">
        <v>107</v>
      </c>
      <c r="O3" s="158" t="s">
        <v>92</v>
      </c>
      <c r="P3" s="151"/>
      <c r="Q3" s="151"/>
      <c r="R3" s="169" t="s">
        <v>17</v>
      </c>
    </row>
    <row r="4" spans="2:21" s="24" customFormat="1" ht="17.25" customHeight="1">
      <c r="B4" s="170"/>
      <c r="C4" s="176" t="s">
        <v>103</v>
      </c>
      <c r="D4" s="147"/>
      <c r="E4" s="177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9" t="s">
        <v>103</v>
      </c>
      <c r="P4" s="147"/>
      <c r="Q4" s="180" t="s">
        <v>4</v>
      </c>
      <c r="R4" s="170"/>
    </row>
    <row r="5" spans="2:21" s="51" customFormat="1" ht="17.25" customHeight="1" thickBot="1">
      <c r="B5" s="171"/>
      <c r="C5" s="48" t="s">
        <v>110</v>
      </c>
      <c r="D5" s="49" t="s">
        <v>111</v>
      </c>
      <c r="E5" s="178"/>
      <c r="F5" s="175"/>
      <c r="G5" s="175"/>
      <c r="H5" s="175"/>
      <c r="I5" s="175"/>
      <c r="J5" s="175"/>
      <c r="K5" s="175"/>
      <c r="L5" s="175"/>
      <c r="M5" s="175"/>
      <c r="N5" s="175"/>
      <c r="O5" s="39" t="s">
        <v>108</v>
      </c>
      <c r="P5" s="49" t="s">
        <v>109</v>
      </c>
      <c r="Q5" s="181"/>
      <c r="R5" s="171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107850</v>
      </c>
      <c r="D6" s="53">
        <v>9353</v>
      </c>
      <c r="E6" s="53">
        <v>117203</v>
      </c>
      <c r="F6" s="53">
        <v>444930069</v>
      </c>
      <c r="G6" s="53">
        <v>146761889</v>
      </c>
      <c r="H6" s="53">
        <v>298168180</v>
      </c>
      <c r="I6" s="53">
        <v>17885626</v>
      </c>
      <c r="J6" s="53">
        <v>961103</v>
      </c>
      <c r="K6" s="53">
        <v>1737</v>
      </c>
      <c r="L6" s="53">
        <v>8773</v>
      </c>
      <c r="M6" s="53">
        <v>6666</v>
      </c>
      <c r="N6" s="53">
        <v>0</v>
      </c>
      <c r="O6" s="53">
        <v>16440405</v>
      </c>
      <c r="P6" s="53">
        <v>466942</v>
      </c>
      <c r="Q6" s="54">
        <v>16907347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19417</v>
      </c>
      <c r="D7" s="56">
        <v>1787</v>
      </c>
      <c r="E7" s="56">
        <v>21204</v>
      </c>
      <c r="F7" s="56">
        <v>64252396</v>
      </c>
      <c r="G7" s="56">
        <v>24833380</v>
      </c>
      <c r="H7" s="56">
        <v>39419016</v>
      </c>
      <c r="I7" s="56">
        <v>2364278</v>
      </c>
      <c r="J7" s="56">
        <v>116390</v>
      </c>
      <c r="K7" s="56">
        <v>146</v>
      </c>
      <c r="L7" s="56">
        <v>941</v>
      </c>
      <c r="M7" s="56">
        <v>647</v>
      </c>
      <c r="N7" s="56">
        <v>0</v>
      </c>
      <c r="O7" s="56">
        <v>2178743</v>
      </c>
      <c r="P7" s="56">
        <v>67411</v>
      </c>
      <c r="Q7" s="57">
        <v>2246154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25198</v>
      </c>
      <c r="D8" s="56">
        <v>2490</v>
      </c>
      <c r="E8" s="56">
        <v>27688</v>
      </c>
      <c r="F8" s="56">
        <v>88811081</v>
      </c>
      <c r="G8" s="56">
        <v>33173254</v>
      </c>
      <c r="H8" s="56">
        <v>55637827</v>
      </c>
      <c r="I8" s="56">
        <v>3337130</v>
      </c>
      <c r="J8" s="56">
        <v>174041</v>
      </c>
      <c r="K8" s="56">
        <v>536</v>
      </c>
      <c r="L8" s="56">
        <v>973</v>
      </c>
      <c r="M8" s="56">
        <v>522</v>
      </c>
      <c r="N8" s="56">
        <v>0</v>
      </c>
      <c r="O8" s="56">
        <v>3043815</v>
      </c>
      <c r="P8" s="56">
        <v>117243</v>
      </c>
      <c r="Q8" s="57">
        <v>3161058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20163</v>
      </c>
      <c r="D9" s="56">
        <v>621</v>
      </c>
      <c r="E9" s="56">
        <v>20784</v>
      </c>
      <c r="F9" s="56">
        <v>61709424</v>
      </c>
      <c r="G9" s="56">
        <v>23635671</v>
      </c>
      <c r="H9" s="56">
        <v>38073753</v>
      </c>
      <c r="I9" s="56">
        <v>2283586</v>
      </c>
      <c r="J9" s="56">
        <v>109107</v>
      </c>
      <c r="K9" s="56">
        <v>528</v>
      </c>
      <c r="L9" s="56">
        <v>542</v>
      </c>
      <c r="M9" s="56">
        <v>679</v>
      </c>
      <c r="N9" s="56">
        <v>0</v>
      </c>
      <c r="O9" s="56">
        <v>2171449</v>
      </c>
      <c r="P9" s="56">
        <v>1281</v>
      </c>
      <c r="Q9" s="57">
        <v>2172730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37179</v>
      </c>
      <c r="D10" s="56">
        <v>3605</v>
      </c>
      <c r="E10" s="56">
        <v>40784</v>
      </c>
      <c r="F10" s="56">
        <v>137009528</v>
      </c>
      <c r="G10" s="56">
        <v>49298036</v>
      </c>
      <c r="H10" s="56">
        <v>87711492</v>
      </c>
      <c r="I10" s="56">
        <v>5261022</v>
      </c>
      <c r="J10" s="56">
        <v>285910</v>
      </c>
      <c r="K10" s="56">
        <v>585</v>
      </c>
      <c r="L10" s="56">
        <v>1199</v>
      </c>
      <c r="M10" s="56">
        <v>974</v>
      </c>
      <c r="N10" s="56">
        <v>100</v>
      </c>
      <c r="O10" s="56">
        <v>4796027</v>
      </c>
      <c r="P10" s="56">
        <v>176227</v>
      </c>
      <c r="Q10" s="57">
        <v>4972254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16472</v>
      </c>
      <c r="D11" s="56">
        <v>1673</v>
      </c>
      <c r="E11" s="56">
        <v>18145</v>
      </c>
      <c r="F11" s="56">
        <v>55736701</v>
      </c>
      <c r="G11" s="56">
        <v>21379070</v>
      </c>
      <c r="H11" s="56">
        <v>34357631</v>
      </c>
      <c r="I11" s="56">
        <v>2060717</v>
      </c>
      <c r="J11" s="56">
        <v>106665</v>
      </c>
      <c r="K11" s="56">
        <v>194</v>
      </c>
      <c r="L11" s="56">
        <v>861</v>
      </c>
      <c r="M11" s="56">
        <v>841</v>
      </c>
      <c r="N11" s="56">
        <v>50</v>
      </c>
      <c r="O11" s="56">
        <v>1878864</v>
      </c>
      <c r="P11" s="56">
        <v>73242</v>
      </c>
      <c r="Q11" s="57">
        <v>1952106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8422</v>
      </c>
      <c r="D12" s="56">
        <v>679</v>
      </c>
      <c r="E12" s="56">
        <v>9101</v>
      </c>
      <c r="F12" s="56">
        <v>26046651</v>
      </c>
      <c r="G12" s="56">
        <v>10473039</v>
      </c>
      <c r="H12" s="56">
        <v>15573612</v>
      </c>
      <c r="I12" s="56">
        <v>934053</v>
      </c>
      <c r="J12" s="56">
        <v>39589</v>
      </c>
      <c r="K12" s="56">
        <v>242</v>
      </c>
      <c r="L12" s="56">
        <v>193</v>
      </c>
      <c r="M12" s="56">
        <v>219</v>
      </c>
      <c r="N12" s="56">
        <v>0</v>
      </c>
      <c r="O12" s="56">
        <v>871890</v>
      </c>
      <c r="P12" s="56">
        <v>21920</v>
      </c>
      <c r="Q12" s="57">
        <v>893810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6867</v>
      </c>
      <c r="D13" s="56">
        <v>491</v>
      </c>
      <c r="E13" s="56">
        <v>7358</v>
      </c>
      <c r="F13" s="56">
        <v>21939592</v>
      </c>
      <c r="G13" s="56">
        <v>8677357</v>
      </c>
      <c r="H13" s="56">
        <v>13262235</v>
      </c>
      <c r="I13" s="56">
        <v>795434</v>
      </c>
      <c r="J13" s="56">
        <v>34667</v>
      </c>
      <c r="K13" s="56">
        <v>222</v>
      </c>
      <c r="L13" s="56">
        <v>518</v>
      </c>
      <c r="M13" s="56">
        <v>62</v>
      </c>
      <c r="N13" s="56">
        <v>0</v>
      </c>
      <c r="O13" s="56">
        <v>746697</v>
      </c>
      <c r="P13" s="56">
        <v>13268</v>
      </c>
      <c r="Q13" s="57">
        <v>759965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36505</v>
      </c>
      <c r="D14" s="56">
        <v>3543</v>
      </c>
      <c r="E14" s="56">
        <v>40048</v>
      </c>
      <c r="F14" s="56">
        <v>166212109</v>
      </c>
      <c r="G14" s="56">
        <v>53088288</v>
      </c>
      <c r="H14" s="56">
        <v>113123821</v>
      </c>
      <c r="I14" s="56">
        <v>6785756</v>
      </c>
      <c r="J14" s="56">
        <v>397850</v>
      </c>
      <c r="K14" s="56">
        <v>437</v>
      </c>
      <c r="L14" s="56">
        <v>3553</v>
      </c>
      <c r="M14" s="56">
        <v>3057</v>
      </c>
      <c r="N14" s="56">
        <v>74</v>
      </c>
      <c r="O14" s="56">
        <v>6175326</v>
      </c>
      <c r="P14" s="56">
        <v>205459</v>
      </c>
      <c r="Q14" s="57">
        <v>6380785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23734</v>
      </c>
      <c r="D15" s="56">
        <v>2809</v>
      </c>
      <c r="E15" s="56">
        <v>26543</v>
      </c>
      <c r="F15" s="56">
        <v>99279865</v>
      </c>
      <c r="G15" s="56">
        <v>34579644</v>
      </c>
      <c r="H15" s="56">
        <v>64700221</v>
      </c>
      <c r="I15" s="56">
        <v>3880910</v>
      </c>
      <c r="J15" s="56">
        <v>230188</v>
      </c>
      <c r="K15" s="56">
        <v>366</v>
      </c>
      <c r="L15" s="56">
        <v>1353</v>
      </c>
      <c r="M15" s="56">
        <v>1716</v>
      </c>
      <c r="N15" s="56">
        <v>9</v>
      </c>
      <c r="O15" s="56">
        <v>3483072</v>
      </c>
      <c r="P15" s="56">
        <v>164206</v>
      </c>
      <c r="Q15" s="57">
        <v>3647278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279</v>
      </c>
      <c r="C16" s="55">
        <v>10046</v>
      </c>
      <c r="D16" s="56">
        <v>1456</v>
      </c>
      <c r="E16" s="56">
        <v>11502</v>
      </c>
      <c r="F16" s="56">
        <v>36744602</v>
      </c>
      <c r="G16" s="56">
        <v>14154104</v>
      </c>
      <c r="H16" s="56">
        <v>22590498</v>
      </c>
      <c r="I16" s="56">
        <v>1354964</v>
      </c>
      <c r="J16" s="56">
        <v>89582</v>
      </c>
      <c r="K16" s="56">
        <v>205</v>
      </c>
      <c r="L16" s="56">
        <v>614</v>
      </c>
      <c r="M16" s="56">
        <v>540</v>
      </c>
      <c r="N16" s="56">
        <v>0</v>
      </c>
      <c r="O16" s="56">
        <v>1185782</v>
      </c>
      <c r="P16" s="56">
        <v>78241</v>
      </c>
      <c r="Q16" s="57">
        <v>1264023</v>
      </c>
      <c r="R16" s="22" t="s">
        <v>279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7850</v>
      </c>
      <c r="D17" s="56">
        <v>630</v>
      </c>
      <c r="E17" s="56">
        <v>8480</v>
      </c>
      <c r="F17" s="56">
        <v>25532208</v>
      </c>
      <c r="G17" s="56">
        <v>10257692</v>
      </c>
      <c r="H17" s="56">
        <v>15274516</v>
      </c>
      <c r="I17" s="56">
        <v>916130</v>
      </c>
      <c r="J17" s="56">
        <v>41199</v>
      </c>
      <c r="K17" s="56">
        <v>212</v>
      </c>
      <c r="L17" s="56">
        <v>427</v>
      </c>
      <c r="M17" s="56">
        <v>451</v>
      </c>
      <c r="N17" s="56">
        <v>279</v>
      </c>
      <c r="O17" s="56">
        <v>852405</v>
      </c>
      <c r="P17" s="56">
        <v>21157</v>
      </c>
      <c r="Q17" s="57">
        <v>873562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985</v>
      </c>
      <c r="D18" s="56">
        <v>55</v>
      </c>
      <c r="E18" s="56">
        <v>1040</v>
      </c>
      <c r="F18" s="56">
        <v>2921679</v>
      </c>
      <c r="G18" s="56">
        <v>1264334</v>
      </c>
      <c r="H18" s="56">
        <v>1657345</v>
      </c>
      <c r="I18" s="56">
        <v>99441</v>
      </c>
      <c r="J18" s="56">
        <v>3722</v>
      </c>
      <c r="K18" s="56">
        <v>14</v>
      </c>
      <c r="L18" s="56">
        <v>4</v>
      </c>
      <c r="M18" s="56">
        <v>0</v>
      </c>
      <c r="N18" s="56">
        <v>0</v>
      </c>
      <c r="O18" s="56">
        <v>95524</v>
      </c>
      <c r="P18" s="56">
        <v>177</v>
      </c>
      <c r="Q18" s="57">
        <v>95701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4935</v>
      </c>
      <c r="D19" s="56">
        <v>554</v>
      </c>
      <c r="E19" s="56">
        <v>5489</v>
      </c>
      <c r="F19" s="56">
        <v>19154147</v>
      </c>
      <c r="G19" s="56">
        <v>6890392</v>
      </c>
      <c r="H19" s="56">
        <v>12263755</v>
      </c>
      <c r="I19" s="56">
        <v>735594</v>
      </c>
      <c r="J19" s="56">
        <v>41546</v>
      </c>
      <c r="K19" s="56">
        <v>66</v>
      </c>
      <c r="L19" s="56">
        <v>123</v>
      </c>
      <c r="M19" s="56">
        <v>167</v>
      </c>
      <c r="N19" s="56">
        <v>0</v>
      </c>
      <c r="O19" s="56">
        <v>668413</v>
      </c>
      <c r="P19" s="56">
        <v>25279</v>
      </c>
      <c r="Q19" s="57">
        <v>693692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6595</v>
      </c>
      <c r="D20" s="56">
        <v>762</v>
      </c>
      <c r="E20" s="56">
        <v>7357</v>
      </c>
      <c r="F20" s="56">
        <v>24519085</v>
      </c>
      <c r="G20" s="56">
        <v>9017890</v>
      </c>
      <c r="H20" s="56">
        <v>15501195</v>
      </c>
      <c r="I20" s="56">
        <v>929767</v>
      </c>
      <c r="J20" s="56">
        <v>56825</v>
      </c>
      <c r="K20" s="56">
        <v>84</v>
      </c>
      <c r="L20" s="56">
        <v>184</v>
      </c>
      <c r="M20" s="56">
        <v>118</v>
      </c>
      <c r="N20" s="56">
        <v>0</v>
      </c>
      <c r="O20" s="56">
        <v>829923</v>
      </c>
      <c r="P20" s="56">
        <v>42633</v>
      </c>
      <c r="Q20" s="57">
        <v>872556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8040</v>
      </c>
      <c r="D21" s="56">
        <v>932</v>
      </c>
      <c r="E21" s="56">
        <v>8972</v>
      </c>
      <c r="F21" s="56">
        <v>31204806</v>
      </c>
      <c r="G21" s="56">
        <v>11262435</v>
      </c>
      <c r="H21" s="56">
        <v>19942371</v>
      </c>
      <c r="I21" s="56">
        <v>1196172</v>
      </c>
      <c r="J21" s="56">
        <v>73134</v>
      </c>
      <c r="K21" s="56">
        <v>70</v>
      </c>
      <c r="L21" s="56">
        <v>143</v>
      </c>
      <c r="M21" s="56">
        <v>162</v>
      </c>
      <c r="N21" s="56">
        <v>0</v>
      </c>
      <c r="O21" s="56">
        <v>1073410</v>
      </c>
      <c r="P21" s="56">
        <v>49253</v>
      </c>
      <c r="Q21" s="57">
        <v>1122663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2247</v>
      </c>
      <c r="D22" s="56">
        <v>174</v>
      </c>
      <c r="E22" s="56">
        <v>2421</v>
      </c>
      <c r="F22" s="56">
        <v>6954870</v>
      </c>
      <c r="G22" s="56">
        <v>2729578</v>
      </c>
      <c r="H22" s="56">
        <v>4225292</v>
      </c>
      <c r="I22" s="56">
        <v>253421</v>
      </c>
      <c r="J22" s="56">
        <v>11653</v>
      </c>
      <c r="K22" s="56">
        <v>3</v>
      </c>
      <c r="L22" s="56">
        <v>68</v>
      </c>
      <c r="M22" s="56">
        <v>84</v>
      </c>
      <c r="N22" s="56">
        <v>0</v>
      </c>
      <c r="O22" s="56">
        <v>234182</v>
      </c>
      <c r="P22" s="56">
        <v>7431</v>
      </c>
      <c r="Q22" s="57">
        <v>241613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2283</v>
      </c>
      <c r="D23" s="56">
        <v>269</v>
      </c>
      <c r="E23" s="56">
        <v>2552</v>
      </c>
      <c r="F23" s="56">
        <v>8156206</v>
      </c>
      <c r="G23" s="56">
        <v>3084303</v>
      </c>
      <c r="H23" s="56">
        <v>5071903</v>
      </c>
      <c r="I23" s="56">
        <v>304208</v>
      </c>
      <c r="J23" s="56">
        <v>18876</v>
      </c>
      <c r="K23" s="56">
        <v>88</v>
      </c>
      <c r="L23" s="56">
        <v>142</v>
      </c>
      <c r="M23" s="56">
        <v>84</v>
      </c>
      <c r="N23" s="56">
        <v>0</v>
      </c>
      <c r="O23" s="56">
        <v>270898</v>
      </c>
      <c r="P23" s="56">
        <v>14120</v>
      </c>
      <c r="Q23" s="57">
        <v>285018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1931</v>
      </c>
      <c r="D24" s="56">
        <v>206</v>
      </c>
      <c r="E24" s="56">
        <v>2137</v>
      </c>
      <c r="F24" s="56">
        <v>6460814</v>
      </c>
      <c r="G24" s="56">
        <v>2500330</v>
      </c>
      <c r="H24" s="56">
        <v>3960484</v>
      </c>
      <c r="I24" s="56">
        <v>237545</v>
      </c>
      <c r="J24" s="56">
        <v>12082</v>
      </c>
      <c r="K24" s="56">
        <v>34</v>
      </c>
      <c r="L24" s="56">
        <v>202</v>
      </c>
      <c r="M24" s="56">
        <v>9</v>
      </c>
      <c r="N24" s="56">
        <v>0</v>
      </c>
      <c r="O24" s="56">
        <v>216815</v>
      </c>
      <c r="P24" s="56">
        <v>8403</v>
      </c>
      <c r="Q24" s="57">
        <v>225218</v>
      </c>
      <c r="R24" s="22" t="s">
        <v>51</v>
      </c>
      <c r="S24" s="31"/>
      <c r="T24" s="6">
        <f t="shared" si="0"/>
        <v>0</v>
      </c>
      <c r="U24" s="6">
        <f>I24-SUM(J24:N24)-Q24</f>
        <v>0</v>
      </c>
    </row>
    <row r="25" spans="2:21" s="6" customFormat="1" ht="17.25" customHeight="1">
      <c r="B25" s="22" t="s">
        <v>52</v>
      </c>
      <c r="C25" s="55">
        <v>9035</v>
      </c>
      <c r="D25" s="56">
        <v>926</v>
      </c>
      <c r="E25" s="56">
        <v>9961</v>
      </c>
      <c r="F25" s="56">
        <v>31825570</v>
      </c>
      <c r="G25" s="56">
        <v>12062450</v>
      </c>
      <c r="H25" s="56">
        <v>19763120</v>
      </c>
      <c r="I25" s="56">
        <v>1185380</v>
      </c>
      <c r="J25" s="56">
        <v>64594</v>
      </c>
      <c r="K25" s="56">
        <v>177</v>
      </c>
      <c r="L25" s="56">
        <v>508</v>
      </c>
      <c r="M25" s="56">
        <v>109</v>
      </c>
      <c r="N25" s="56">
        <v>0</v>
      </c>
      <c r="O25" s="56">
        <v>1075121</v>
      </c>
      <c r="P25" s="56">
        <v>44871</v>
      </c>
      <c r="Q25" s="57">
        <v>1119992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366</v>
      </c>
      <c r="D26" s="56">
        <v>16</v>
      </c>
      <c r="E26" s="56">
        <v>382</v>
      </c>
      <c r="F26" s="56">
        <v>1055089</v>
      </c>
      <c r="G26" s="56">
        <v>448252</v>
      </c>
      <c r="H26" s="56">
        <v>606837</v>
      </c>
      <c r="I26" s="56">
        <v>36395</v>
      </c>
      <c r="J26" s="56">
        <v>1204</v>
      </c>
      <c r="K26" s="56">
        <v>4</v>
      </c>
      <c r="L26" s="56">
        <v>17</v>
      </c>
      <c r="M26" s="56">
        <v>35</v>
      </c>
      <c r="N26" s="56">
        <v>0</v>
      </c>
      <c r="O26" s="56">
        <v>34963</v>
      </c>
      <c r="P26" s="56">
        <v>172</v>
      </c>
      <c r="Q26" s="57">
        <v>35135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349</v>
      </c>
      <c r="D27" s="56">
        <v>20</v>
      </c>
      <c r="E27" s="56">
        <v>369</v>
      </c>
      <c r="F27" s="56">
        <v>934649</v>
      </c>
      <c r="G27" s="56">
        <v>449304</v>
      </c>
      <c r="H27" s="56">
        <v>485345</v>
      </c>
      <c r="I27" s="56">
        <v>29105</v>
      </c>
      <c r="J27" s="56">
        <v>1279</v>
      </c>
      <c r="K27" s="56">
        <v>3</v>
      </c>
      <c r="L27" s="56">
        <v>22</v>
      </c>
      <c r="M27" s="56">
        <v>8</v>
      </c>
      <c r="N27" s="56">
        <v>0</v>
      </c>
      <c r="O27" s="56">
        <v>27334</v>
      </c>
      <c r="P27" s="56">
        <v>459</v>
      </c>
      <c r="Q27" s="57">
        <v>27793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1741</v>
      </c>
      <c r="D28" s="56">
        <v>150</v>
      </c>
      <c r="E28" s="56">
        <v>1891</v>
      </c>
      <c r="F28" s="56">
        <v>5852907</v>
      </c>
      <c r="G28" s="56">
        <v>2312488</v>
      </c>
      <c r="H28" s="56">
        <v>3540419</v>
      </c>
      <c r="I28" s="56">
        <v>212350</v>
      </c>
      <c r="J28" s="56">
        <v>9735</v>
      </c>
      <c r="K28" s="56">
        <v>75</v>
      </c>
      <c r="L28" s="56">
        <v>121</v>
      </c>
      <c r="M28" s="56">
        <v>11</v>
      </c>
      <c r="N28" s="56">
        <v>0</v>
      </c>
      <c r="O28" s="56">
        <v>195610</v>
      </c>
      <c r="P28" s="56">
        <v>6798</v>
      </c>
      <c r="Q28" s="57">
        <v>202408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1446</v>
      </c>
      <c r="D29" s="56">
        <v>107</v>
      </c>
      <c r="E29" s="56">
        <v>1553</v>
      </c>
      <c r="F29" s="56">
        <v>4916101</v>
      </c>
      <c r="G29" s="56">
        <v>1894172</v>
      </c>
      <c r="H29" s="56">
        <v>3021929</v>
      </c>
      <c r="I29" s="56">
        <v>181250</v>
      </c>
      <c r="J29" s="56">
        <v>7655</v>
      </c>
      <c r="K29" s="56">
        <v>9</v>
      </c>
      <c r="L29" s="56">
        <v>102</v>
      </c>
      <c r="M29" s="56">
        <v>76</v>
      </c>
      <c r="N29" s="56">
        <v>0</v>
      </c>
      <c r="O29" s="56">
        <v>169862</v>
      </c>
      <c r="P29" s="56">
        <v>3546</v>
      </c>
      <c r="Q29" s="57">
        <v>173408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6299</v>
      </c>
      <c r="D30" s="56">
        <v>701</v>
      </c>
      <c r="E30" s="56">
        <v>7000</v>
      </c>
      <c r="F30" s="56">
        <v>22754740</v>
      </c>
      <c r="G30" s="56">
        <v>8608851</v>
      </c>
      <c r="H30" s="56">
        <v>14145889</v>
      </c>
      <c r="I30" s="56">
        <v>848452</v>
      </c>
      <c r="J30" s="56">
        <v>49260</v>
      </c>
      <c r="K30" s="56">
        <v>81</v>
      </c>
      <c r="L30" s="56">
        <v>226</v>
      </c>
      <c r="M30" s="56">
        <v>320</v>
      </c>
      <c r="N30" s="56">
        <v>0</v>
      </c>
      <c r="O30" s="56">
        <v>767410</v>
      </c>
      <c r="P30" s="56">
        <v>31155</v>
      </c>
      <c r="Q30" s="57">
        <v>798565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7245</v>
      </c>
      <c r="D31" s="56">
        <v>966</v>
      </c>
      <c r="E31" s="56">
        <v>8211</v>
      </c>
      <c r="F31" s="56">
        <v>30472709</v>
      </c>
      <c r="G31" s="56">
        <v>10361508</v>
      </c>
      <c r="H31" s="56">
        <v>20111201</v>
      </c>
      <c r="I31" s="56">
        <v>1206339</v>
      </c>
      <c r="J31" s="56">
        <v>80741</v>
      </c>
      <c r="K31" s="56">
        <v>54</v>
      </c>
      <c r="L31" s="56">
        <v>250</v>
      </c>
      <c r="M31" s="56">
        <v>114</v>
      </c>
      <c r="N31" s="56">
        <v>80</v>
      </c>
      <c r="O31" s="56">
        <v>1061290</v>
      </c>
      <c r="P31" s="56">
        <v>63810</v>
      </c>
      <c r="Q31" s="57">
        <v>1125100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9909</v>
      </c>
      <c r="D32" s="56">
        <v>1369</v>
      </c>
      <c r="E32" s="56">
        <v>11278</v>
      </c>
      <c r="F32" s="56">
        <v>44233312</v>
      </c>
      <c r="G32" s="56">
        <v>14937179</v>
      </c>
      <c r="H32" s="56">
        <v>29296133</v>
      </c>
      <c r="I32" s="56">
        <v>1757297</v>
      </c>
      <c r="J32" s="56">
        <v>117639</v>
      </c>
      <c r="K32" s="56">
        <v>98</v>
      </c>
      <c r="L32" s="56">
        <v>576</v>
      </c>
      <c r="M32" s="56">
        <v>250</v>
      </c>
      <c r="N32" s="56">
        <v>0</v>
      </c>
      <c r="O32" s="56">
        <v>1560305</v>
      </c>
      <c r="P32" s="56">
        <v>78429</v>
      </c>
      <c r="Q32" s="57">
        <v>1638734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4793</v>
      </c>
      <c r="D33" s="56">
        <v>390</v>
      </c>
      <c r="E33" s="56">
        <v>5183</v>
      </c>
      <c r="F33" s="56">
        <v>19056087</v>
      </c>
      <c r="G33" s="56">
        <v>6588723</v>
      </c>
      <c r="H33" s="56">
        <v>12467364</v>
      </c>
      <c r="I33" s="56">
        <v>747827</v>
      </c>
      <c r="J33" s="56">
        <v>37617</v>
      </c>
      <c r="K33" s="56">
        <v>77</v>
      </c>
      <c r="L33" s="56">
        <v>123</v>
      </c>
      <c r="M33" s="56">
        <v>175</v>
      </c>
      <c r="N33" s="56">
        <v>0</v>
      </c>
      <c r="O33" s="56">
        <v>692734</v>
      </c>
      <c r="P33" s="56">
        <v>17101</v>
      </c>
      <c r="Q33" s="57">
        <v>709835</v>
      </c>
      <c r="R33" s="22" t="s">
        <v>60</v>
      </c>
      <c r="S33" s="31"/>
      <c r="T33" s="6">
        <f t="shared" si="0"/>
        <v>0</v>
      </c>
      <c r="U33" s="6">
        <f>I33-SUM(J33:N33)-Q33</f>
        <v>0</v>
      </c>
    </row>
    <row r="34" spans="2:21" s="6" customFormat="1" ht="17.25" customHeight="1">
      <c r="B34" s="22" t="s">
        <v>61</v>
      </c>
      <c r="C34" s="55">
        <v>1724</v>
      </c>
      <c r="D34" s="56">
        <v>129</v>
      </c>
      <c r="E34" s="56">
        <v>1853</v>
      </c>
      <c r="F34" s="56">
        <v>5172248</v>
      </c>
      <c r="G34" s="56">
        <v>2138952</v>
      </c>
      <c r="H34" s="56">
        <v>3033296</v>
      </c>
      <c r="I34" s="56">
        <v>181925</v>
      </c>
      <c r="J34" s="56">
        <v>6636</v>
      </c>
      <c r="K34" s="56">
        <v>32</v>
      </c>
      <c r="L34" s="56">
        <v>20</v>
      </c>
      <c r="M34" s="56">
        <v>58</v>
      </c>
      <c r="N34" s="56">
        <v>0</v>
      </c>
      <c r="O34" s="56">
        <v>173212</v>
      </c>
      <c r="P34" s="56">
        <v>1967</v>
      </c>
      <c r="Q34" s="57">
        <v>175179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5107</v>
      </c>
      <c r="D35" s="56">
        <v>468</v>
      </c>
      <c r="E35" s="56">
        <v>5575</v>
      </c>
      <c r="F35" s="56">
        <v>16618796</v>
      </c>
      <c r="G35" s="56">
        <v>6624594</v>
      </c>
      <c r="H35" s="56">
        <v>9994202</v>
      </c>
      <c r="I35" s="56">
        <v>599428</v>
      </c>
      <c r="J35" s="56">
        <v>29204</v>
      </c>
      <c r="K35" s="56">
        <v>238</v>
      </c>
      <c r="L35" s="56">
        <v>98</v>
      </c>
      <c r="M35" s="56">
        <v>270</v>
      </c>
      <c r="N35" s="56">
        <v>0</v>
      </c>
      <c r="O35" s="56">
        <v>549940</v>
      </c>
      <c r="P35" s="56">
        <v>19678</v>
      </c>
      <c r="Q35" s="57">
        <v>569618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1411</v>
      </c>
      <c r="D36" s="56">
        <v>83</v>
      </c>
      <c r="E36" s="56">
        <v>1494</v>
      </c>
      <c r="F36" s="56">
        <v>4483334</v>
      </c>
      <c r="G36" s="56">
        <v>1777552</v>
      </c>
      <c r="H36" s="56">
        <v>2705782</v>
      </c>
      <c r="I36" s="56">
        <v>162287</v>
      </c>
      <c r="J36" s="56">
        <v>5832</v>
      </c>
      <c r="K36" s="56">
        <v>14</v>
      </c>
      <c r="L36" s="56">
        <v>71</v>
      </c>
      <c r="M36" s="56">
        <v>12</v>
      </c>
      <c r="N36" s="56">
        <v>0</v>
      </c>
      <c r="O36" s="56">
        <v>154781</v>
      </c>
      <c r="P36" s="56">
        <v>1577</v>
      </c>
      <c r="Q36" s="57">
        <v>156358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176</v>
      </c>
      <c r="D37" s="56">
        <v>10</v>
      </c>
      <c r="E37" s="56">
        <v>186</v>
      </c>
      <c r="F37" s="56">
        <v>520909</v>
      </c>
      <c r="G37" s="56">
        <v>227939</v>
      </c>
      <c r="H37" s="56">
        <v>292970</v>
      </c>
      <c r="I37" s="56">
        <v>17572</v>
      </c>
      <c r="J37" s="56">
        <v>902</v>
      </c>
      <c r="K37" s="56">
        <v>0</v>
      </c>
      <c r="L37" s="56">
        <v>1</v>
      </c>
      <c r="M37" s="56">
        <v>5</v>
      </c>
      <c r="N37" s="56">
        <v>0</v>
      </c>
      <c r="O37" s="56">
        <v>16398</v>
      </c>
      <c r="P37" s="56">
        <v>266</v>
      </c>
      <c r="Q37" s="57">
        <v>16664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343</v>
      </c>
      <c r="D38" s="56">
        <v>12</v>
      </c>
      <c r="E38" s="56">
        <v>355</v>
      </c>
      <c r="F38" s="56">
        <v>901314</v>
      </c>
      <c r="G38" s="56">
        <v>390428</v>
      </c>
      <c r="H38" s="56">
        <v>510886</v>
      </c>
      <c r="I38" s="56">
        <v>30640</v>
      </c>
      <c r="J38" s="56">
        <v>902</v>
      </c>
      <c r="K38" s="56">
        <v>26</v>
      </c>
      <c r="L38" s="56">
        <v>0</v>
      </c>
      <c r="M38" s="56">
        <v>0</v>
      </c>
      <c r="N38" s="56">
        <v>0</v>
      </c>
      <c r="O38" s="56">
        <v>29465</v>
      </c>
      <c r="P38" s="56">
        <v>247</v>
      </c>
      <c r="Q38" s="57">
        <v>29712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123</v>
      </c>
      <c r="D39" s="56">
        <v>6</v>
      </c>
      <c r="E39" s="56">
        <v>129</v>
      </c>
      <c r="F39" s="56">
        <v>367860</v>
      </c>
      <c r="G39" s="56">
        <v>141348</v>
      </c>
      <c r="H39" s="56">
        <v>226512</v>
      </c>
      <c r="I39" s="56">
        <v>13586</v>
      </c>
      <c r="J39" s="56">
        <v>298</v>
      </c>
      <c r="K39" s="56">
        <v>11</v>
      </c>
      <c r="L39" s="56">
        <v>0</v>
      </c>
      <c r="M39" s="56">
        <v>0</v>
      </c>
      <c r="N39" s="56">
        <v>0</v>
      </c>
      <c r="O39" s="56">
        <v>13260</v>
      </c>
      <c r="P39" s="56">
        <v>17</v>
      </c>
      <c r="Q39" s="57">
        <v>13277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849</v>
      </c>
      <c r="D40" s="56">
        <v>35</v>
      </c>
      <c r="E40" s="56">
        <v>884</v>
      </c>
      <c r="F40" s="56">
        <v>2811671</v>
      </c>
      <c r="G40" s="56">
        <v>1050814</v>
      </c>
      <c r="H40" s="56">
        <v>1760857</v>
      </c>
      <c r="I40" s="56">
        <v>105616</v>
      </c>
      <c r="J40" s="56">
        <v>3098</v>
      </c>
      <c r="K40" s="56">
        <v>34</v>
      </c>
      <c r="L40" s="56">
        <v>7</v>
      </c>
      <c r="M40" s="56">
        <v>0</v>
      </c>
      <c r="N40" s="56">
        <v>0</v>
      </c>
      <c r="O40" s="56">
        <v>101523</v>
      </c>
      <c r="P40" s="56">
        <v>954</v>
      </c>
      <c r="Q40" s="57">
        <v>102477</v>
      </c>
      <c r="R40" s="22" t="s">
        <v>67</v>
      </c>
      <c r="S40" s="31"/>
      <c r="T40" s="6">
        <f t="shared" si="0"/>
        <v>0</v>
      </c>
      <c r="U40" s="6">
        <f>I40-SUM(J40:N40)-Q40</f>
        <v>0</v>
      </c>
    </row>
    <row r="41" spans="2:21" s="6" customFormat="1" ht="17.25" customHeight="1">
      <c r="B41" s="22" t="s">
        <v>68</v>
      </c>
      <c r="C41" s="55">
        <v>254</v>
      </c>
      <c r="D41" s="56">
        <v>13</v>
      </c>
      <c r="E41" s="56">
        <v>267</v>
      </c>
      <c r="F41" s="56">
        <v>705881</v>
      </c>
      <c r="G41" s="56">
        <v>300234</v>
      </c>
      <c r="H41" s="56">
        <v>405647</v>
      </c>
      <c r="I41" s="56">
        <v>24329</v>
      </c>
      <c r="J41" s="56">
        <v>708</v>
      </c>
      <c r="K41" s="56">
        <v>0</v>
      </c>
      <c r="L41" s="56">
        <v>1</v>
      </c>
      <c r="M41" s="56">
        <v>0</v>
      </c>
      <c r="N41" s="56">
        <v>0</v>
      </c>
      <c r="O41" s="56">
        <v>23393</v>
      </c>
      <c r="P41" s="56">
        <v>227</v>
      </c>
      <c r="Q41" s="57">
        <v>23620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159</v>
      </c>
      <c r="D42" s="56">
        <v>7</v>
      </c>
      <c r="E42" s="56">
        <v>166</v>
      </c>
      <c r="F42" s="56">
        <v>530245</v>
      </c>
      <c r="G42" s="56">
        <v>188531</v>
      </c>
      <c r="H42" s="56">
        <v>341714</v>
      </c>
      <c r="I42" s="56">
        <v>20498</v>
      </c>
      <c r="J42" s="56">
        <v>579</v>
      </c>
      <c r="K42" s="56">
        <v>0</v>
      </c>
      <c r="L42" s="56">
        <v>4</v>
      </c>
      <c r="M42" s="56">
        <v>0</v>
      </c>
      <c r="N42" s="56">
        <v>0</v>
      </c>
      <c r="O42" s="56">
        <v>19906</v>
      </c>
      <c r="P42" s="56">
        <v>9</v>
      </c>
      <c r="Q42" s="57">
        <v>19915</v>
      </c>
      <c r="R42" s="22" t="s">
        <v>69</v>
      </c>
      <c r="S42" s="31"/>
      <c r="T42" s="6">
        <f t="shared" si="0"/>
        <v>0</v>
      </c>
      <c r="U42" s="6">
        <f>I42-SUM(J42:N42)-Q42</f>
        <v>0</v>
      </c>
    </row>
    <row r="43" spans="2:21" s="6" customFormat="1" ht="17.25" customHeight="1">
      <c r="B43" s="22" t="s">
        <v>70</v>
      </c>
      <c r="C43" s="55">
        <v>320</v>
      </c>
      <c r="D43" s="56">
        <v>14</v>
      </c>
      <c r="E43" s="56">
        <v>334</v>
      </c>
      <c r="F43" s="56">
        <v>892860</v>
      </c>
      <c r="G43" s="56">
        <v>391399</v>
      </c>
      <c r="H43" s="56">
        <v>501461</v>
      </c>
      <c r="I43" s="56">
        <v>30073</v>
      </c>
      <c r="J43" s="56">
        <v>911</v>
      </c>
      <c r="K43" s="56">
        <v>2</v>
      </c>
      <c r="L43" s="56">
        <v>0</v>
      </c>
      <c r="M43" s="56">
        <v>0</v>
      </c>
      <c r="N43" s="56">
        <v>0</v>
      </c>
      <c r="O43" s="56">
        <v>28904</v>
      </c>
      <c r="P43" s="56">
        <v>256</v>
      </c>
      <c r="Q43" s="57">
        <v>29160</v>
      </c>
      <c r="R43" s="22" t="s">
        <v>70</v>
      </c>
      <c r="S43" s="31"/>
      <c r="T43" s="6">
        <f t="shared" si="0"/>
        <v>0</v>
      </c>
      <c r="U43" s="6">
        <f>I43-SUM(J43:N43)-Q43</f>
        <v>0</v>
      </c>
    </row>
    <row r="44" spans="2:21" s="6" customFormat="1" ht="17.25" customHeight="1" thickBot="1">
      <c r="B44" s="23" t="s">
        <v>71</v>
      </c>
      <c r="C44" s="58">
        <v>361</v>
      </c>
      <c r="D44" s="59">
        <v>30</v>
      </c>
      <c r="E44" s="59">
        <v>391</v>
      </c>
      <c r="F44" s="59">
        <v>962899</v>
      </c>
      <c r="G44" s="59">
        <v>438469</v>
      </c>
      <c r="H44" s="59">
        <v>524430</v>
      </c>
      <c r="I44" s="59">
        <v>31450</v>
      </c>
      <c r="J44" s="59">
        <v>1168</v>
      </c>
      <c r="K44" s="59">
        <v>0</v>
      </c>
      <c r="L44" s="59">
        <v>0</v>
      </c>
      <c r="M44" s="59">
        <v>71</v>
      </c>
      <c r="N44" s="59">
        <v>0</v>
      </c>
      <c r="O44" s="59">
        <v>30058</v>
      </c>
      <c r="P44" s="59">
        <v>153</v>
      </c>
      <c r="Q44" s="60">
        <v>30211</v>
      </c>
      <c r="R44" s="23" t="s">
        <v>71</v>
      </c>
      <c r="S44" s="31"/>
      <c r="T44" s="6">
        <f t="shared" si="0"/>
        <v>0</v>
      </c>
      <c r="U44" s="6">
        <f>I44-SUM(J44:N44)-Q44</f>
        <v>0</v>
      </c>
    </row>
    <row r="45" spans="2:21" s="6" customFormat="1" ht="17.25" customHeight="1" thickBot="1">
      <c r="B45" s="107" t="s">
        <v>101</v>
      </c>
      <c r="C45" s="108">
        <v>319703</v>
      </c>
      <c r="D45" s="109">
        <v>29137</v>
      </c>
      <c r="E45" s="109">
        <v>348840</v>
      </c>
      <c r="F45" s="109">
        <v>1228204226</v>
      </c>
      <c r="G45" s="109">
        <v>430311424</v>
      </c>
      <c r="H45" s="109">
        <v>797892802</v>
      </c>
      <c r="I45" s="109">
        <v>47859606</v>
      </c>
      <c r="J45" s="109">
        <v>2586291</v>
      </c>
      <c r="K45" s="109">
        <v>5410</v>
      </c>
      <c r="L45" s="109">
        <v>19947</v>
      </c>
      <c r="M45" s="109">
        <v>16374</v>
      </c>
      <c r="N45" s="109">
        <v>512</v>
      </c>
      <c r="O45" s="109">
        <v>43824475</v>
      </c>
      <c r="P45" s="109">
        <v>1406597</v>
      </c>
      <c r="Q45" s="111">
        <v>45231072</v>
      </c>
      <c r="R45" s="107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2" t="s">
        <v>102</v>
      </c>
      <c r="C46" s="108">
        <v>79026</v>
      </c>
      <c r="D46" s="109">
        <v>8404</v>
      </c>
      <c r="E46" s="109">
        <v>87430</v>
      </c>
      <c r="F46" s="109">
        <v>294440788</v>
      </c>
      <c r="G46" s="109">
        <v>108082449</v>
      </c>
      <c r="H46" s="109">
        <v>186358339</v>
      </c>
      <c r="I46" s="109">
        <v>11177947</v>
      </c>
      <c r="J46" s="109">
        <v>637800</v>
      </c>
      <c r="K46" s="109">
        <v>1294</v>
      </c>
      <c r="L46" s="109">
        <v>3013</v>
      </c>
      <c r="M46" s="109">
        <v>2138</v>
      </c>
      <c r="N46" s="109">
        <v>80</v>
      </c>
      <c r="O46" s="109">
        <v>10114634</v>
      </c>
      <c r="P46" s="109">
        <v>418988</v>
      </c>
      <c r="Q46" s="111">
        <v>10533622</v>
      </c>
      <c r="R46" s="112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2" t="s">
        <v>0</v>
      </c>
      <c r="C47" s="108">
        <v>398729</v>
      </c>
      <c r="D47" s="109">
        <v>37541</v>
      </c>
      <c r="E47" s="109">
        <v>436270</v>
      </c>
      <c r="F47" s="109">
        <v>1522645014</v>
      </c>
      <c r="G47" s="109">
        <v>538393873</v>
      </c>
      <c r="H47" s="109">
        <v>984251141</v>
      </c>
      <c r="I47" s="109">
        <v>59037553</v>
      </c>
      <c r="J47" s="109">
        <v>3224091</v>
      </c>
      <c r="K47" s="109">
        <v>6704</v>
      </c>
      <c r="L47" s="109">
        <v>22960</v>
      </c>
      <c r="M47" s="109">
        <v>18512</v>
      </c>
      <c r="N47" s="109">
        <v>592</v>
      </c>
      <c r="O47" s="109">
        <v>53939109</v>
      </c>
      <c r="P47" s="109">
        <v>1825585</v>
      </c>
      <c r="Q47" s="111">
        <v>55764694</v>
      </c>
      <c r="R47" s="112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R48" s="5" t="s">
        <v>264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N18" sqref="N18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267</v>
      </c>
      <c r="C1" s="30"/>
      <c r="D1" s="12"/>
      <c r="E1" s="12"/>
      <c r="F1" s="12"/>
      <c r="G1" s="30" t="s">
        <v>226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69" t="s">
        <v>17</v>
      </c>
      <c r="C3" s="172" t="s">
        <v>90</v>
      </c>
      <c r="D3" s="154"/>
      <c r="E3" s="155"/>
      <c r="F3" s="173" t="s">
        <v>25</v>
      </c>
      <c r="G3" s="173" t="s">
        <v>24</v>
      </c>
      <c r="H3" s="173" t="s">
        <v>23</v>
      </c>
      <c r="I3" s="173" t="s">
        <v>22</v>
      </c>
      <c r="J3" s="173" t="s">
        <v>104</v>
      </c>
      <c r="K3" s="173" t="s">
        <v>112</v>
      </c>
      <c r="L3" s="173" t="s">
        <v>105</v>
      </c>
      <c r="M3" s="173" t="s">
        <v>106</v>
      </c>
      <c r="N3" s="173" t="s">
        <v>107</v>
      </c>
      <c r="O3" s="158" t="s">
        <v>92</v>
      </c>
      <c r="P3" s="151"/>
      <c r="Q3" s="151"/>
      <c r="R3" s="169" t="s">
        <v>17</v>
      </c>
    </row>
    <row r="4" spans="2:21" s="24" customFormat="1" ht="17.25" customHeight="1">
      <c r="B4" s="170"/>
      <c r="C4" s="176" t="s">
        <v>103</v>
      </c>
      <c r="D4" s="147"/>
      <c r="E4" s="177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9" t="s">
        <v>103</v>
      </c>
      <c r="P4" s="147"/>
      <c r="Q4" s="180" t="s">
        <v>4</v>
      </c>
      <c r="R4" s="170"/>
    </row>
    <row r="5" spans="2:21" s="51" customFormat="1" ht="17.25" customHeight="1" thickBot="1">
      <c r="B5" s="171"/>
      <c r="C5" s="48" t="s">
        <v>110</v>
      </c>
      <c r="D5" s="49" t="s">
        <v>111</v>
      </c>
      <c r="E5" s="178"/>
      <c r="F5" s="175"/>
      <c r="G5" s="175"/>
      <c r="H5" s="175"/>
      <c r="I5" s="175"/>
      <c r="J5" s="175"/>
      <c r="K5" s="175"/>
      <c r="L5" s="175"/>
      <c r="M5" s="175"/>
      <c r="N5" s="175"/>
      <c r="O5" s="39" t="s">
        <v>108</v>
      </c>
      <c r="P5" s="49" t="s">
        <v>109</v>
      </c>
      <c r="Q5" s="181"/>
      <c r="R5" s="171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4603</v>
      </c>
      <c r="D6" s="53">
        <v>565</v>
      </c>
      <c r="E6" s="53">
        <v>5168</v>
      </c>
      <c r="F6" s="53">
        <v>23724212</v>
      </c>
      <c r="G6" s="53">
        <v>6490285</v>
      </c>
      <c r="H6" s="53">
        <v>17233927</v>
      </c>
      <c r="I6" s="53">
        <v>1033824</v>
      </c>
      <c r="J6" s="53">
        <v>65855</v>
      </c>
      <c r="K6" s="53">
        <v>114</v>
      </c>
      <c r="L6" s="53">
        <v>637</v>
      </c>
      <c r="M6" s="53">
        <v>875</v>
      </c>
      <c r="N6" s="53">
        <v>0</v>
      </c>
      <c r="O6" s="53">
        <v>951635</v>
      </c>
      <c r="P6" s="53">
        <v>14708</v>
      </c>
      <c r="Q6" s="54">
        <v>966343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910</v>
      </c>
      <c r="D7" s="56">
        <v>165</v>
      </c>
      <c r="E7" s="56">
        <v>1075</v>
      </c>
      <c r="F7" s="56">
        <v>3315260</v>
      </c>
      <c r="G7" s="56">
        <v>1267185</v>
      </c>
      <c r="H7" s="56">
        <v>2048075</v>
      </c>
      <c r="I7" s="56">
        <v>122842</v>
      </c>
      <c r="J7" s="56">
        <v>7173</v>
      </c>
      <c r="K7" s="56">
        <v>18</v>
      </c>
      <c r="L7" s="56">
        <v>45</v>
      </c>
      <c r="M7" s="56">
        <v>14</v>
      </c>
      <c r="N7" s="56">
        <v>0</v>
      </c>
      <c r="O7" s="56">
        <v>113048</v>
      </c>
      <c r="P7" s="56">
        <v>2544</v>
      </c>
      <c r="Q7" s="57">
        <v>115592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952</v>
      </c>
      <c r="D8" s="56">
        <v>121</v>
      </c>
      <c r="E8" s="56">
        <v>1073</v>
      </c>
      <c r="F8" s="56">
        <v>3952082</v>
      </c>
      <c r="G8" s="56">
        <v>1271038</v>
      </c>
      <c r="H8" s="56">
        <v>2681044</v>
      </c>
      <c r="I8" s="56">
        <v>160818</v>
      </c>
      <c r="J8" s="56">
        <v>10243</v>
      </c>
      <c r="K8" s="56">
        <v>48</v>
      </c>
      <c r="L8" s="56">
        <v>924</v>
      </c>
      <c r="M8" s="56">
        <v>287</v>
      </c>
      <c r="N8" s="56">
        <v>0</v>
      </c>
      <c r="O8" s="56">
        <v>146894</v>
      </c>
      <c r="P8" s="56">
        <v>2422</v>
      </c>
      <c r="Q8" s="57">
        <v>149316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776</v>
      </c>
      <c r="D9" s="56">
        <v>56</v>
      </c>
      <c r="E9" s="56">
        <v>832</v>
      </c>
      <c r="F9" s="56">
        <v>2383304</v>
      </c>
      <c r="G9" s="56">
        <v>947252</v>
      </c>
      <c r="H9" s="56">
        <v>1436052</v>
      </c>
      <c r="I9" s="56">
        <v>86128</v>
      </c>
      <c r="J9" s="56">
        <v>4887</v>
      </c>
      <c r="K9" s="56">
        <v>70</v>
      </c>
      <c r="L9" s="56">
        <v>3</v>
      </c>
      <c r="M9" s="56">
        <v>25</v>
      </c>
      <c r="N9" s="56">
        <v>0</v>
      </c>
      <c r="O9" s="56">
        <v>81026</v>
      </c>
      <c r="P9" s="56">
        <v>117</v>
      </c>
      <c r="Q9" s="57">
        <v>81143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1507</v>
      </c>
      <c r="D10" s="56">
        <v>245</v>
      </c>
      <c r="E10" s="56">
        <v>1752</v>
      </c>
      <c r="F10" s="56">
        <v>6321333</v>
      </c>
      <c r="G10" s="56">
        <v>2095014</v>
      </c>
      <c r="H10" s="56">
        <v>4226319</v>
      </c>
      <c r="I10" s="56">
        <v>253509</v>
      </c>
      <c r="J10" s="56">
        <v>16563</v>
      </c>
      <c r="K10" s="56">
        <v>58</v>
      </c>
      <c r="L10" s="56">
        <v>335</v>
      </c>
      <c r="M10" s="56">
        <v>51</v>
      </c>
      <c r="N10" s="56">
        <v>0</v>
      </c>
      <c r="O10" s="56">
        <v>231578</v>
      </c>
      <c r="P10" s="56">
        <v>4924</v>
      </c>
      <c r="Q10" s="57">
        <v>236502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780</v>
      </c>
      <c r="D11" s="56">
        <v>109</v>
      </c>
      <c r="E11" s="56">
        <v>889</v>
      </c>
      <c r="F11" s="56">
        <v>3066158</v>
      </c>
      <c r="G11" s="56">
        <v>1069633</v>
      </c>
      <c r="H11" s="56">
        <v>1996525</v>
      </c>
      <c r="I11" s="56">
        <v>119755</v>
      </c>
      <c r="J11" s="56">
        <v>5606</v>
      </c>
      <c r="K11" s="56">
        <v>0</v>
      </c>
      <c r="L11" s="56">
        <v>295</v>
      </c>
      <c r="M11" s="56">
        <v>156</v>
      </c>
      <c r="N11" s="56">
        <v>0</v>
      </c>
      <c r="O11" s="56">
        <v>111957</v>
      </c>
      <c r="P11" s="56">
        <v>1741</v>
      </c>
      <c r="Q11" s="57">
        <v>113698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476</v>
      </c>
      <c r="D12" s="56">
        <v>69</v>
      </c>
      <c r="E12" s="56">
        <v>545</v>
      </c>
      <c r="F12" s="56">
        <v>1809167</v>
      </c>
      <c r="G12" s="56">
        <v>694114</v>
      </c>
      <c r="H12" s="56">
        <v>1115053</v>
      </c>
      <c r="I12" s="56">
        <v>66882</v>
      </c>
      <c r="J12" s="56">
        <v>2644</v>
      </c>
      <c r="K12" s="56">
        <v>40</v>
      </c>
      <c r="L12" s="56">
        <v>24</v>
      </c>
      <c r="M12" s="56">
        <v>4</v>
      </c>
      <c r="N12" s="56">
        <v>0</v>
      </c>
      <c r="O12" s="56">
        <v>63372</v>
      </c>
      <c r="P12" s="56">
        <v>798</v>
      </c>
      <c r="Q12" s="57">
        <v>64170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314</v>
      </c>
      <c r="D13" s="56">
        <v>50</v>
      </c>
      <c r="E13" s="56">
        <v>364</v>
      </c>
      <c r="F13" s="56">
        <v>1298123</v>
      </c>
      <c r="G13" s="56">
        <v>474147</v>
      </c>
      <c r="H13" s="56">
        <v>823976</v>
      </c>
      <c r="I13" s="56">
        <v>49422</v>
      </c>
      <c r="J13" s="56">
        <v>2314</v>
      </c>
      <c r="K13" s="56">
        <v>0</v>
      </c>
      <c r="L13" s="56">
        <v>43</v>
      </c>
      <c r="M13" s="56">
        <v>27</v>
      </c>
      <c r="N13" s="56">
        <v>0</v>
      </c>
      <c r="O13" s="56">
        <v>46332</v>
      </c>
      <c r="P13" s="56">
        <v>706</v>
      </c>
      <c r="Q13" s="57">
        <v>47038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1542</v>
      </c>
      <c r="D14" s="56">
        <v>178</v>
      </c>
      <c r="E14" s="56">
        <v>1720</v>
      </c>
      <c r="F14" s="56">
        <v>7982645</v>
      </c>
      <c r="G14" s="56">
        <v>2241791</v>
      </c>
      <c r="H14" s="56">
        <v>5740854</v>
      </c>
      <c r="I14" s="56">
        <v>344377</v>
      </c>
      <c r="J14" s="56">
        <v>21616</v>
      </c>
      <c r="K14" s="56">
        <v>83</v>
      </c>
      <c r="L14" s="56">
        <v>204</v>
      </c>
      <c r="M14" s="56">
        <v>123</v>
      </c>
      <c r="N14" s="56">
        <v>0</v>
      </c>
      <c r="O14" s="56">
        <v>317658</v>
      </c>
      <c r="P14" s="56">
        <v>4693</v>
      </c>
      <c r="Q14" s="57">
        <v>322351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971</v>
      </c>
      <c r="D15" s="56">
        <v>161</v>
      </c>
      <c r="E15" s="56">
        <v>1132</v>
      </c>
      <c r="F15" s="56">
        <v>5019249</v>
      </c>
      <c r="G15" s="56">
        <v>1456889</v>
      </c>
      <c r="H15" s="56">
        <v>3562360</v>
      </c>
      <c r="I15" s="56">
        <v>213694</v>
      </c>
      <c r="J15" s="56">
        <v>13712</v>
      </c>
      <c r="K15" s="56">
        <v>20</v>
      </c>
      <c r="L15" s="56">
        <v>322</v>
      </c>
      <c r="M15" s="56">
        <v>230</v>
      </c>
      <c r="N15" s="56">
        <v>0</v>
      </c>
      <c r="O15" s="56">
        <v>194424</v>
      </c>
      <c r="P15" s="56">
        <v>4986</v>
      </c>
      <c r="Q15" s="57">
        <v>199410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279</v>
      </c>
      <c r="C16" s="55">
        <v>482</v>
      </c>
      <c r="D16" s="56">
        <v>90</v>
      </c>
      <c r="E16" s="56">
        <v>572</v>
      </c>
      <c r="F16" s="56">
        <v>1789116</v>
      </c>
      <c r="G16" s="56">
        <v>700433</v>
      </c>
      <c r="H16" s="56">
        <v>1088683</v>
      </c>
      <c r="I16" s="56">
        <v>65297</v>
      </c>
      <c r="J16" s="56">
        <v>4414</v>
      </c>
      <c r="K16" s="56">
        <v>4</v>
      </c>
      <c r="L16" s="56">
        <v>75</v>
      </c>
      <c r="M16" s="56">
        <v>12</v>
      </c>
      <c r="N16" s="56">
        <v>0</v>
      </c>
      <c r="O16" s="56">
        <v>58947</v>
      </c>
      <c r="P16" s="56">
        <v>1845</v>
      </c>
      <c r="Q16" s="57">
        <v>60792</v>
      </c>
      <c r="R16" s="22" t="s">
        <v>279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378</v>
      </c>
      <c r="D17" s="56">
        <v>62</v>
      </c>
      <c r="E17" s="56">
        <v>440</v>
      </c>
      <c r="F17" s="56">
        <v>1385503</v>
      </c>
      <c r="G17" s="56">
        <v>585936</v>
      </c>
      <c r="H17" s="56">
        <v>799567</v>
      </c>
      <c r="I17" s="56">
        <v>47957</v>
      </c>
      <c r="J17" s="56">
        <v>1867</v>
      </c>
      <c r="K17" s="56">
        <v>0</v>
      </c>
      <c r="L17" s="56">
        <v>7</v>
      </c>
      <c r="M17" s="56">
        <v>32</v>
      </c>
      <c r="N17" s="56">
        <v>0</v>
      </c>
      <c r="O17" s="56">
        <v>45396</v>
      </c>
      <c r="P17" s="56">
        <v>655</v>
      </c>
      <c r="Q17" s="57">
        <v>46051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46</v>
      </c>
      <c r="D18" s="56">
        <v>4</v>
      </c>
      <c r="E18" s="56">
        <v>50</v>
      </c>
      <c r="F18" s="56">
        <v>168248</v>
      </c>
      <c r="G18" s="56">
        <v>66863</v>
      </c>
      <c r="H18" s="56">
        <v>101385</v>
      </c>
      <c r="I18" s="56">
        <v>6083</v>
      </c>
      <c r="J18" s="56">
        <v>145</v>
      </c>
      <c r="K18" s="56">
        <v>0</v>
      </c>
      <c r="L18" s="56">
        <v>0</v>
      </c>
      <c r="M18" s="56">
        <v>0</v>
      </c>
      <c r="N18" s="56">
        <v>0</v>
      </c>
      <c r="O18" s="56">
        <v>5928</v>
      </c>
      <c r="P18" s="56">
        <v>10</v>
      </c>
      <c r="Q18" s="57">
        <v>5938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185</v>
      </c>
      <c r="D19" s="56">
        <v>32</v>
      </c>
      <c r="E19" s="56">
        <v>217</v>
      </c>
      <c r="F19" s="56">
        <v>733386</v>
      </c>
      <c r="G19" s="56">
        <v>269783</v>
      </c>
      <c r="H19" s="56">
        <v>463603</v>
      </c>
      <c r="I19" s="56">
        <v>27807</v>
      </c>
      <c r="J19" s="56">
        <v>1251</v>
      </c>
      <c r="K19" s="56">
        <v>0</v>
      </c>
      <c r="L19" s="56">
        <v>26</v>
      </c>
      <c r="M19" s="56">
        <v>4</v>
      </c>
      <c r="N19" s="56">
        <v>0</v>
      </c>
      <c r="O19" s="56">
        <v>25957</v>
      </c>
      <c r="P19" s="56">
        <v>569</v>
      </c>
      <c r="Q19" s="57">
        <v>26526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251</v>
      </c>
      <c r="D20" s="56">
        <v>33</v>
      </c>
      <c r="E20" s="56">
        <v>284</v>
      </c>
      <c r="F20" s="56">
        <v>1028479</v>
      </c>
      <c r="G20" s="56">
        <v>335203</v>
      </c>
      <c r="H20" s="56">
        <v>693276</v>
      </c>
      <c r="I20" s="56">
        <v>41583</v>
      </c>
      <c r="J20" s="56">
        <v>2245</v>
      </c>
      <c r="K20" s="56">
        <v>9</v>
      </c>
      <c r="L20" s="56">
        <v>49</v>
      </c>
      <c r="M20" s="56">
        <v>138</v>
      </c>
      <c r="N20" s="56">
        <v>0</v>
      </c>
      <c r="O20" s="56">
        <v>38070</v>
      </c>
      <c r="P20" s="56">
        <v>1072</v>
      </c>
      <c r="Q20" s="57">
        <v>39142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323</v>
      </c>
      <c r="D21" s="56">
        <v>57</v>
      </c>
      <c r="E21" s="56">
        <v>380</v>
      </c>
      <c r="F21" s="56">
        <v>1157965</v>
      </c>
      <c r="G21" s="56">
        <v>429893</v>
      </c>
      <c r="H21" s="56">
        <v>728072</v>
      </c>
      <c r="I21" s="56">
        <v>43668</v>
      </c>
      <c r="J21" s="56">
        <v>2425</v>
      </c>
      <c r="K21" s="56">
        <v>6</v>
      </c>
      <c r="L21" s="56">
        <v>148</v>
      </c>
      <c r="M21" s="56">
        <v>5</v>
      </c>
      <c r="N21" s="56">
        <v>0</v>
      </c>
      <c r="O21" s="56">
        <v>39827</v>
      </c>
      <c r="P21" s="56">
        <v>1257</v>
      </c>
      <c r="Q21" s="57">
        <v>41084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98</v>
      </c>
      <c r="D22" s="56">
        <v>9</v>
      </c>
      <c r="E22" s="56">
        <v>107</v>
      </c>
      <c r="F22" s="56">
        <v>293035</v>
      </c>
      <c r="G22" s="56">
        <v>123859</v>
      </c>
      <c r="H22" s="56">
        <v>169176</v>
      </c>
      <c r="I22" s="56">
        <v>10146</v>
      </c>
      <c r="J22" s="56">
        <v>577</v>
      </c>
      <c r="K22" s="56">
        <v>0</v>
      </c>
      <c r="L22" s="56">
        <v>0</v>
      </c>
      <c r="M22" s="56">
        <v>0</v>
      </c>
      <c r="N22" s="56">
        <v>0</v>
      </c>
      <c r="O22" s="56">
        <v>9508</v>
      </c>
      <c r="P22" s="56">
        <v>61</v>
      </c>
      <c r="Q22" s="57">
        <v>9569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92</v>
      </c>
      <c r="D23" s="56">
        <v>18</v>
      </c>
      <c r="E23" s="56">
        <v>110</v>
      </c>
      <c r="F23" s="56">
        <v>363455</v>
      </c>
      <c r="G23" s="56">
        <v>140150</v>
      </c>
      <c r="H23" s="56">
        <v>223305</v>
      </c>
      <c r="I23" s="56">
        <v>13395</v>
      </c>
      <c r="J23" s="56">
        <v>942</v>
      </c>
      <c r="K23" s="56">
        <v>0</v>
      </c>
      <c r="L23" s="56">
        <v>16</v>
      </c>
      <c r="M23" s="56">
        <v>8</v>
      </c>
      <c r="N23" s="56">
        <v>0</v>
      </c>
      <c r="O23" s="56">
        <v>12193</v>
      </c>
      <c r="P23" s="56">
        <v>236</v>
      </c>
      <c r="Q23" s="57">
        <v>12429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79</v>
      </c>
      <c r="D24" s="56">
        <v>13</v>
      </c>
      <c r="E24" s="56">
        <v>92</v>
      </c>
      <c r="F24" s="56">
        <v>341631</v>
      </c>
      <c r="G24" s="56">
        <v>105706</v>
      </c>
      <c r="H24" s="56">
        <v>235925</v>
      </c>
      <c r="I24" s="56">
        <v>14152</v>
      </c>
      <c r="J24" s="56">
        <v>257</v>
      </c>
      <c r="K24" s="56">
        <v>2</v>
      </c>
      <c r="L24" s="56">
        <v>0</v>
      </c>
      <c r="M24" s="56">
        <v>0</v>
      </c>
      <c r="N24" s="56">
        <v>0</v>
      </c>
      <c r="O24" s="56">
        <v>13815</v>
      </c>
      <c r="P24" s="56">
        <v>78</v>
      </c>
      <c r="Q24" s="57">
        <v>13893</v>
      </c>
      <c r="R24" s="22" t="s">
        <v>51</v>
      </c>
      <c r="S24" s="31"/>
      <c r="T24" s="6">
        <f t="shared" si="0"/>
        <v>0</v>
      </c>
      <c r="U24" s="6">
        <f t="shared" si="1"/>
        <v>0</v>
      </c>
    </row>
    <row r="25" spans="2:21" s="6" customFormat="1" ht="17.25" customHeight="1">
      <c r="B25" s="22" t="s">
        <v>52</v>
      </c>
      <c r="C25" s="55">
        <v>391</v>
      </c>
      <c r="D25" s="56">
        <v>55</v>
      </c>
      <c r="E25" s="56">
        <v>446</v>
      </c>
      <c r="F25" s="56">
        <v>1604625</v>
      </c>
      <c r="G25" s="56">
        <v>545599</v>
      </c>
      <c r="H25" s="56">
        <v>1059026</v>
      </c>
      <c r="I25" s="56">
        <v>63524</v>
      </c>
      <c r="J25" s="56">
        <v>2688</v>
      </c>
      <c r="K25" s="56">
        <v>146</v>
      </c>
      <c r="L25" s="56">
        <v>4</v>
      </c>
      <c r="M25" s="56">
        <v>0</v>
      </c>
      <c r="N25" s="56">
        <v>0</v>
      </c>
      <c r="O25" s="56">
        <v>59222</v>
      </c>
      <c r="P25" s="56">
        <v>1464</v>
      </c>
      <c r="Q25" s="57">
        <v>60686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23</v>
      </c>
      <c r="D26" s="56">
        <v>3</v>
      </c>
      <c r="E26" s="56">
        <v>26</v>
      </c>
      <c r="F26" s="56">
        <v>76857</v>
      </c>
      <c r="G26" s="56">
        <v>32075</v>
      </c>
      <c r="H26" s="56">
        <v>44782</v>
      </c>
      <c r="I26" s="56">
        <v>2686</v>
      </c>
      <c r="J26" s="56">
        <v>76</v>
      </c>
      <c r="K26" s="56">
        <v>0</v>
      </c>
      <c r="L26" s="56">
        <v>0</v>
      </c>
      <c r="M26" s="56">
        <v>0</v>
      </c>
      <c r="N26" s="56">
        <v>0</v>
      </c>
      <c r="O26" s="56">
        <v>2593</v>
      </c>
      <c r="P26" s="56">
        <v>17</v>
      </c>
      <c r="Q26" s="57">
        <v>2610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23</v>
      </c>
      <c r="D27" s="56">
        <v>5</v>
      </c>
      <c r="E27" s="56">
        <v>28</v>
      </c>
      <c r="F27" s="56">
        <v>50709</v>
      </c>
      <c r="G27" s="56">
        <v>30665</v>
      </c>
      <c r="H27" s="56">
        <v>20044</v>
      </c>
      <c r="I27" s="56">
        <v>1201</v>
      </c>
      <c r="J27" s="56">
        <v>72</v>
      </c>
      <c r="K27" s="56">
        <v>0</v>
      </c>
      <c r="L27" s="56">
        <v>0</v>
      </c>
      <c r="M27" s="56">
        <v>0</v>
      </c>
      <c r="N27" s="56">
        <v>0</v>
      </c>
      <c r="O27" s="56">
        <v>1116</v>
      </c>
      <c r="P27" s="56">
        <v>13</v>
      </c>
      <c r="Q27" s="57">
        <v>1129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95</v>
      </c>
      <c r="D28" s="56">
        <v>15</v>
      </c>
      <c r="E28" s="56">
        <v>110</v>
      </c>
      <c r="F28" s="56">
        <v>326195</v>
      </c>
      <c r="G28" s="56">
        <v>132346</v>
      </c>
      <c r="H28" s="56">
        <v>193849</v>
      </c>
      <c r="I28" s="56">
        <v>11625</v>
      </c>
      <c r="J28" s="56">
        <v>434</v>
      </c>
      <c r="K28" s="56">
        <v>0</v>
      </c>
      <c r="L28" s="56">
        <v>6</v>
      </c>
      <c r="M28" s="56">
        <v>0</v>
      </c>
      <c r="N28" s="56">
        <v>0</v>
      </c>
      <c r="O28" s="56">
        <v>10981</v>
      </c>
      <c r="P28" s="56">
        <v>204</v>
      </c>
      <c r="Q28" s="57">
        <v>11185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82</v>
      </c>
      <c r="D29" s="56">
        <v>11</v>
      </c>
      <c r="E29" s="56">
        <v>93</v>
      </c>
      <c r="F29" s="56">
        <v>314954</v>
      </c>
      <c r="G29" s="56">
        <v>126535</v>
      </c>
      <c r="H29" s="56">
        <v>188419</v>
      </c>
      <c r="I29" s="56">
        <v>11300</v>
      </c>
      <c r="J29" s="56">
        <v>256</v>
      </c>
      <c r="K29" s="56">
        <v>0</v>
      </c>
      <c r="L29" s="56">
        <v>0</v>
      </c>
      <c r="M29" s="56">
        <v>0</v>
      </c>
      <c r="N29" s="56">
        <v>0</v>
      </c>
      <c r="O29" s="56">
        <v>10988</v>
      </c>
      <c r="P29" s="56">
        <v>56</v>
      </c>
      <c r="Q29" s="57">
        <v>11044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263</v>
      </c>
      <c r="D30" s="56">
        <v>33</v>
      </c>
      <c r="E30" s="56">
        <v>296</v>
      </c>
      <c r="F30" s="56">
        <v>1001094</v>
      </c>
      <c r="G30" s="56">
        <v>362751</v>
      </c>
      <c r="H30" s="56">
        <v>638343</v>
      </c>
      <c r="I30" s="56">
        <v>38288</v>
      </c>
      <c r="J30" s="56">
        <v>2546</v>
      </c>
      <c r="K30" s="56">
        <v>20</v>
      </c>
      <c r="L30" s="56">
        <v>103</v>
      </c>
      <c r="M30" s="56">
        <v>0</v>
      </c>
      <c r="N30" s="56">
        <v>0</v>
      </c>
      <c r="O30" s="56">
        <v>34703</v>
      </c>
      <c r="P30" s="56">
        <v>916</v>
      </c>
      <c r="Q30" s="57">
        <v>35619</v>
      </c>
      <c r="R30" s="22" t="s">
        <v>57</v>
      </c>
      <c r="S30" s="31"/>
      <c r="T30" s="6">
        <f>F30-G30-H30</f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274</v>
      </c>
      <c r="D31" s="56">
        <v>37</v>
      </c>
      <c r="E31" s="56">
        <v>311</v>
      </c>
      <c r="F31" s="56">
        <v>1308502</v>
      </c>
      <c r="G31" s="56">
        <v>389999</v>
      </c>
      <c r="H31" s="56">
        <v>918503</v>
      </c>
      <c r="I31" s="56">
        <v>55098</v>
      </c>
      <c r="J31" s="56">
        <v>3868</v>
      </c>
      <c r="K31" s="56">
        <v>100</v>
      </c>
      <c r="L31" s="56">
        <v>3</v>
      </c>
      <c r="M31" s="56">
        <v>0</v>
      </c>
      <c r="N31" s="56">
        <v>0</v>
      </c>
      <c r="O31" s="56">
        <v>49923</v>
      </c>
      <c r="P31" s="56">
        <v>1204</v>
      </c>
      <c r="Q31" s="57">
        <v>51127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482</v>
      </c>
      <c r="D32" s="56">
        <v>96</v>
      </c>
      <c r="E32" s="56">
        <v>578</v>
      </c>
      <c r="F32" s="56">
        <v>2654576</v>
      </c>
      <c r="G32" s="56">
        <v>820498</v>
      </c>
      <c r="H32" s="56">
        <v>1834078</v>
      </c>
      <c r="I32" s="56">
        <v>110021</v>
      </c>
      <c r="J32" s="56">
        <v>8372</v>
      </c>
      <c r="K32" s="56">
        <v>0</v>
      </c>
      <c r="L32" s="56">
        <v>86</v>
      </c>
      <c r="M32" s="56">
        <v>111</v>
      </c>
      <c r="N32" s="56">
        <v>0</v>
      </c>
      <c r="O32" s="56">
        <v>99037</v>
      </c>
      <c r="P32" s="56">
        <v>2415</v>
      </c>
      <c r="Q32" s="57">
        <v>101452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231</v>
      </c>
      <c r="D33" s="56">
        <v>31</v>
      </c>
      <c r="E33" s="56">
        <v>262</v>
      </c>
      <c r="F33" s="56">
        <v>1025279</v>
      </c>
      <c r="G33" s="56">
        <v>332305</v>
      </c>
      <c r="H33" s="56">
        <v>692974</v>
      </c>
      <c r="I33" s="56">
        <v>41567</v>
      </c>
      <c r="J33" s="56">
        <v>2428</v>
      </c>
      <c r="K33" s="56">
        <v>0</v>
      </c>
      <c r="L33" s="56">
        <v>4</v>
      </c>
      <c r="M33" s="56">
        <v>103</v>
      </c>
      <c r="N33" s="56">
        <v>0</v>
      </c>
      <c r="O33" s="56">
        <v>38446</v>
      </c>
      <c r="P33" s="56">
        <v>586</v>
      </c>
      <c r="Q33" s="57">
        <v>39032</v>
      </c>
      <c r="R33" s="22" t="s">
        <v>60</v>
      </c>
      <c r="S33" s="31"/>
      <c r="T33" s="6">
        <f t="shared" si="0"/>
        <v>0</v>
      </c>
      <c r="U33" s="6">
        <f t="shared" si="1"/>
        <v>0</v>
      </c>
    </row>
    <row r="34" spans="2:21" s="6" customFormat="1" ht="17.25" customHeight="1">
      <c r="B34" s="22" t="s">
        <v>61</v>
      </c>
      <c r="C34" s="55">
        <v>163</v>
      </c>
      <c r="D34" s="56">
        <v>24</v>
      </c>
      <c r="E34" s="56">
        <v>187</v>
      </c>
      <c r="F34" s="56">
        <v>615883</v>
      </c>
      <c r="G34" s="56">
        <v>260274</v>
      </c>
      <c r="H34" s="56">
        <v>355609</v>
      </c>
      <c r="I34" s="56">
        <v>21328</v>
      </c>
      <c r="J34" s="56">
        <v>642</v>
      </c>
      <c r="K34" s="56">
        <v>25</v>
      </c>
      <c r="L34" s="56">
        <v>5</v>
      </c>
      <c r="M34" s="56">
        <v>0</v>
      </c>
      <c r="N34" s="56">
        <v>0</v>
      </c>
      <c r="O34" s="56">
        <v>20592</v>
      </c>
      <c r="P34" s="56">
        <v>64</v>
      </c>
      <c r="Q34" s="57">
        <v>20656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308</v>
      </c>
      <c r="D35" s="56">
        <v>42</v>
      </c>
      <c r="E35" s="56">
        <v>350</v>
      </c>
      <c r="F35" s="56">
        <v>1034592</v>
      </c>
      <c r="G35" s="56">
        <v>453251</v>
      </c>
      <c r="H35" s="56">
        <v>581341</v>
      </c>
      <c r="I35" s="56">
        <v>34866</v>
      </c>
      <c r="J35" s="56">
        <v>1368</v>
      </c>
      <c r="K35" s="56">
        <v>45</v>
      </c>
      <c r="L35" s="56">
        <v>76</v>
      </c>
      <c r="M35" s="56">
        <v>49</v>
      </c>
      <c r="N35" s="56">
        <v>0</v>
      </c>
      <c r="O35" s="56">
        <v>32833</v>
      </c>
      <c r="P35" s="56">
        <v>495</v>
      </c>
      <c r="Q35" s="57">
        <v>33328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84</v>
      </c>
      <c r="D36" s="56">
        <v>13</v>
      </c>
      <c r="E36" s="56">
        <v>97</v>
      </c>
      <c r="F36" s="56">
        <v>337421</v>
      </c>
      <c r="G36" s="56">
        <v>130889</v>
      </c>
      <c r="H36" s="56">
        <v>206532</v>
      </c>
      <c r="I36" s="56">
        <v>12388</v>
      </c>
      <c r="J36" s="56">
        <v>351</v>
      </c>
      <c r="K36" s="56">
        <v>12</v>
      </c>
      <c r="L36" s="56">
        <v>2</v>
      </c>
      <c r="M36" s="56">
        <v>0</v>
      </c>
      <c r="N36" s="56">
        <v>0</v>
      </c>
      <c r="O36" s="56">
        <v>11853</v>
      </c>
      <c r="P36" s="56">
        <v>170</v>
      </c>
      <c r="Q36" s="57">
        <v>12023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19</v>
      </c>
      <c r="D37" s="56">
        <v>3</v>
      </c>
      <c r="E37" s="56">
        <v>22</v>
      </c>
      <c r="F37" s="56">
        <v>66371</v>
      </c>
      <c r="G37" s="56">
        <v>26247</v>
      </c>
      <c r="H37" s="56">
        <v>40124</v>
      </c>
      <c r="I37" s="56">
        <v>2408</v>
      </c>
      <c r="J37" s="56">
        <v>75</v>
      </c>
      <c r="K37" s="56">
        <v>0</v>
      </c>
      <c r="L37" s="56">
        <v>0</v>
      </c>
      <c r="M37" s="56">
        <v>0</v>
      </c>
      <c r="N37" s="56">
        <v>0</v>
      </c>
      <c r="O37" s="56">
        <v>2325</v>
      </c>
      <c r="P37" s="56">
        <v>8</v>
      </c>
      <c r="Q37" s="57">
        <v>2333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52</v>
      </c>
      <c r="D38" s="56">
        <v>4</v>
      </c>
      <c r="E38" s="56">
        <v>56</v>
      </c>
      <c r="F38" s="56">
        <v>189281</v>
      </c>
      <c r="G38" s="56">
        <v>88337</v>
      </c>
      <c r="H38" s="56">
        <v>100944</v>
      </c>
      <c r="I38" s="56">
        <v>6056</v>
      </c>
      <c r="J38" s="56">
        <v>268</v>
      </c>
      <c r="K38" s="56">
        <v>0</v>
      </c>
      <c r="L38" s="56">
        <v>1</v>
      </c>
      <c r="M38" s="56">
        <v>0</v>
      </c>
      <c r="N38" s="56">
        <v>0</v>
      </c>
      <c r="O38" s="56">
        <v>5767</v>
      </c>
      <c r="P38" s="56">
        <v>20</v>
      </c>
      <c r="Q38" s="57">
        <v>5787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4</v>
      </c>
      <c r="D39" s="56">
        <v>0</v>
      </c>
      <c r="E39" s="56">
        <v>4</v>
      </c>
      <c r="F39" s="56">
        <v>9728</v>
      </c>
      <c r="G39" s="56">
        <v>5066</v>
      </c>
      <c r="H39" s="56">
        <v>4662</v>
      </c>
      <c r="I39" s="56">
        <v>279</v>
      </c>
      <c r="J39" s="56">
        <v>15</v>
      </c>
      <c r="K39" s="56">
        <v>0</v>
      </c>
      <c r="L39" s="56">
        <v>0</v>
      </c>
      <c r="M39" s="56">
        <v>0</v>
      </c>
      <c r="N39" s="56">
        <v>0</v>
      </c>
      <c r="O39" s="56">
        <v>264</v>
      </c>
      <c r="P39" s="56">
        <v>0</v>
      </c>
      <c r="Q39" s="57">
        <v>264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69</v>
      </c>
      <c r="D40" s="56">
        <v>8</v>
      </c>
      <c r="E40" s="56">
        <v>77</v>
      </c>
      <c r="F40" s="56">
        <v>279951</v>
      </c>
      <c r="G40" s="56">
        <v>98816</v>
      </c>
      <c r="H40" s="56">
        <v>181135</v>
      </c>
      <c r="I40" s="56">
        <v>10865</v>
      </c>
      <c r="J40" s="56">
        <v>262</v>
      </c>
      <c r="K40" s="56">
        <v>0</v>
      </c>
      <c r="L40" s="56">
        <v>1</v>
      </c>
      <c r="M40" s="56">
        <v>0</v>
      </c>
      <c r="N40" s="56">
        <v>0</v>
      </c>
      <c r="O40" s="56">
        <v>10499</v>
      </c>
      <c r="P40" s="56">
        <v>103</v>
      </c>
      <c r="Q40" s="57">
        <v>10602</v>
      </c>
      <c r="R40" s="22" t="s">
        <v>67</v>
      </c>
      <c r="S40" s="31"/>
      <c r="T40" s="6">
        <f t="shared" si="0"/>
        <v>0</v>
      </c>
      <c r="U40" s="6">
        <f t="shared" si="1"/>
        <v>0</v>
      </c>
    </row>
    <row r="41" spans="2:21" s="6" customFormat="1" ht="17.25" customHeight="1">
      <c r="B41" s="22" t="s">
        <v>68</v>
      </c>
      <c r="C41" s="55">
        <v>11</v>
      </c>
      <c r="D41" s="56">
        <v>0</v>
      </c>
      <c r="E41" s="56">
        <v>11</v>
      </c>
      <c r="F41" s="56">
        <v>52065</v>
      </c>
      <c r="G41" s="56">
        <v>14592</v>
      </c>
      <c r="H41" s="56">
        <v>37473</v>
      </c>
      <c r="I41" s="56">
        <v>2247</v>
      </c>
      <c r="J41" s="56">
        <v>16</v>
      </c>
      <c r="K41" s="56">
        <v>0</v>
      </c>
      <c r="L41" s="56">
        <v>0</v>
      </c>
      <c r="M41" s="56">
        <v>0</v>
      </c>
      <c r="N41" s="56">
        <v>0</v>
      </c>
      <c r="O41" s="56">
        <v>2231</v>
      </c>
      <c r="P41" s="56">
        <v>0</v>
      </c>
      <c r="Q41" s="57">
        <v>2231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6</v>
      </c>
      <c r="D42" s="56">
        <v>1</v>
      </c>
      <c r="E42" s="56">
        <v>7</v>
      </c>
      <c r="F42" s="56">
        <v>16195</v>
      </c>
      <c r="G42" s="56">
        <v>7344</v>
      </c>
      <c r="H42" s="56">
        <v>8851</v>
      </c>
      <c r="I42" s="56">
        <v>531</v>
      </c>
      <c r="J42" s="56">
        <v>11</v>
      </c>
      <c r="K42" s="56">
        <v>0</v>
      </c>
      <c r="L42" s="56">
        <v>0</v>
      </c>
      <c r="M42" s="56">
        <v>0</v>
      </c>
      <c r="N42" s="56">
        <v>0</v>
      </c>
      <c r="O42" s="56">
        <v>519</v>
      </c>
      <c r="P42" s="56">
        <v>1</v>
      </c>
      <c r="Q42" s="57">
        <v>520</v>
      </c>
      <c r="R42" s="22" t="s">
        <v>69</v>
      </c>
      <c r="S42" s="31"/>
      <c r="T42" s="6">
        <f t="shared" si="0"/>
        <v>0</v>
      </c>
      <c r="U42" s="6">
        <f t="shared" si="1"/>
        <v>0</v>
      </c>
    </row>
    <row r="43" spans="2:21" s="6" customFormat="1" ht="17.25" customHeight="1">
      <c r="B43" s="22" t="s">
        <v>70</v>
      </c>
      <c r="C43" s="55">
        <v>29</v>
      </c>
      <c r="D43" s="56">
        <v>6</v>
      </c>
      <c r="E43" s="56">
        <v>35</v>
      </c>
      <c r="F43" s="56">
        <v>86398</v>
      </c>
      <c r="G43" s="56">
        <v>40043</v>
      </c>
      <c r="H43" s="56">
        <v>46355</v>
      </c>
      <c r="I43" s="56">
        <v>2780</v>
      </c>
      <c r="J43" s="56">
        <v>134</v>
      </c>
      <c r="K43" s="56">
        <v>0</v>
      </c>
      <c r="L43" s="56">
        <v>0</v>
      </c>
      <c r="M43" s="56">
        <v>0</v>
      </c>
      <c r="N43" s="56">
        <v>0</v>
      </c>
      <c r="O43" s="56">
        <v>2629</v>
      </c>
      <c r="P43" s="56">
        <v>17</v>
      </c>
      <c r="Q43" s="57">
        <v>2646</v>
      </c>
      <c r="R43" s="22" t="s">
        <v>70</v>
      </c>
      <c r="S43" s="31"/>
      <c r="T43" s="6">
        <f t="shared" si="0"/>
        <v>0</v>
      </c>
      <c r="U43" s="6">
        <f t="shared" si="1"/>
        <v>0</v>
      </c>
    </row>
    <row r="44" spans="2:21" s="6" customFormat="1" ht="17.25" customHeight="1" thickBot="1">
      <c r="B44" s="23" t="s">
        <v>71</v>
      </c>
      <c r="C44" s="58">
        <v>40</v>
      </c>
      <c r="D44" s="59">
        <v>3</v>
      </c>
      <c r="E44" s="59">
        <v>43</v>
      </c>
      <c r="F44" s="59">
        <v>130207</v>
      </c>
      <c r="G44" s="59">
        <v>59666</v>
      </c>
      <c r="H44" s="59">
        <v>70541</v>
      </c>
      <c r="I44" s="59">
        <v>4232</v>
      </c>
      <c r="J44" s="59">
        <v>138</v>
      </c>
      <c r="K44" s="59">
        <v>0</v>
      </c>
      <c r="L44" s="59">
        <v>0</v>
      </c>
      <c r="M44" s="59">
        <v>0</v>
      </c>
      <c r="N44" s="59">
        <v>0</v>
      </c>
      <c r="O44" s="59">
        <v>4089</v>
      </c>
      <c r="P44" s="59">
        <v>5</v>
      </c>
      <c r="Q44" s="60">
        <v>4094</v>
      </c>
      <c r="R44" s="23" t="s">
        <v>71</v>
      </c>
      <c r="S44" s="31"/>
      <c r="T44" s="6">
        <f t="shared" si="0"/>
        <v>0</v>
      </c>
      <c r="U44" s="6">
        <f t="shared" si="1"/>
        <v>0</v>
      </c>
    </row>
    <row r="45" spans="2:21" s="6" customFormat="1" ht="17.25" customHeight="1" thickBot="1">
      <c r="B45" s="107" t="s">
        <v>101</v>
      </c>
      <c r="C45" s="108">
        <v>13691</v>
      </c>
      <c r="D45" s="109">
        <v>1871</v>
      </c>
      <c r="E45" s="109">
        <v>15562</v>
      </c>
      <c r="F45" s="109">
        <v>62046152</v>
      </c>
      <c r="G45" s="109">
        <v>19293717</v>
      </c>
      <c r="H45" s="109">
        <v>42752435</v>
      </c>
      <c r="I45" s="109">
        <v>2564505</v>
      </c>
      <c r="J45" s="109">
        <v>156894</v>
      </c>
      <c r="K45" s="109">
        <v>455</v>
      </c>
      <c r="L45" s="109">
        <v>2914</v>
      </c>
      <c r="M45" s="109">
        <v>1836</v>
      </c>
      <c r="N45" s="109">
        <v>0</v>
      </c>
      <c r="O45" s="109">
        <v>2362267</v>
      </c>
      <c r="P45" s="109">
        <v>40139</v>
      </c>
      <c r="Q45" s="111">
        <v>2402406</v>
      </c>
      <c r="R45" s="107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2" t="s">
        <v>102</v>
      </c>
      <c r="C46" s="108">
        <v>3723</v>
      </c>
      <c r="D46" s="109">
        <v>556</v>
      </c>
      <c r="E46" s="109">
        <v>4279</v>
      </c>
      <c r="F46" s="109">
        <v>15267082</v>
      </c>
      <c r="G46" s="109">
        <v>5428755</v>
      </c>
      <c r="H46" s="109">
        <v>9838327</v>
      </c>
      <c r="I46" s="109">
        <v>590124</v>
      </c>
      <c r="J46" s="109">
        <v>31862</v>
      </c>
      <c r="K46" s="109">
        <v>365</v>
      </c>
      <c r="L46" s="109">
        <v>530</v>
      </c>
      <c r="M46" s="109">
        <v>418</v>
      </c>
      <c r="N46" s="109">
        <v>0</v>
      </c>
      <c r="O46" s="109">
        <v>545908</v>
      </c>
      <c r="P46" s="109">
        <v>11041</v>
      </c>
      <c r="Q46" s="111">
        <v>556949</v>
      </c>
      <c r="R46" s="112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2" t="s">
        <v>0</v>
      </c>
      <c r="C47" s="108">
        <v>17414</v>
      </c>
      <c r="D47" s="109">
        <v>2427</v>
      </c>
      <c r="E47" s="109">
        <v>19841</v>
      </c>
      <c r="F47" s="109">
        <v>77313234</v>
      </c>
      <c r="G47" s="109">
        <v>24722472</v>
      </c>
      <c r="H47" s="109">
        <v>52590762</v>
      </c>
      <c r="I47" s="109">
        <v>3154629</v>
      </c>
      <c r="J47" s="109">
        <v>188756</v>
      </c>
      <c r="K47" s="109">
        <v>820</v>
      </c>
      <c r="L47" s="109">
        <v>3444</v>
      </c>
      <c r="M47" s="109">
        <v>2254</v>
      </c>
      <c r="N47" s="109">
        <v>0</v>
      </c>
      <c r="O47" s="109">
        <v>2908175</v>
      </c>
      <c r="P47" s="109">
        <v>51180</v>
      </c>
      <c r="Q47" s="111">
        <v>2959355</v>
      </c>
      <c r="R47" s="112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R48" s="5" t="s">
        <v>264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E6" activePane="bottomRight" state="frozen"/>
      <selection activeCell="S17" sqref="S17"/>
      <selection pane="topRight" activeCell="S17" sqref="S17"/>
      <selection pane="bottomLeft" activeCell="S17" sqref="S17"/>
      <selection pane="bottomRight" activeCell="K12" sqref="K12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268</v>
      </c>
      <c r="C1" s="30"/>
      <c r="D1" s="12"/>
      <c r="E1" s="12"/>
      <c r="F1" s="12"/>
      <c r="G1" s="30" t="s">
        <v>227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69" t="s">
        <v>17</v>
      </c>
      <c r="C3" s="172" t="s">
        <v>90</v>
      </c>
      <c r="D3" s="154"/>
      <c r="E3" s="155"/>
      <c r="F3" s="173" t="s">
        <v>25</v>
      </c>
      <c r="G3" s="173" t="s">
        <v>24</v>
      </c>
      <c r="H3" s="173" t="s">
        <v>23</v>
      </c>
      <c r="I3" s="173" t="s">
        <v>22</v>
      </c>
      <c r="J3" s="173" t="s">
        <v>104</v>
      </c>
      <c r="K3" s="173" t="s">
        <v>112</v>
      </c>
      <c r="L3" s="173" t="s">
        <v>105</v>
      </c>
      <c r="M3" s="173" t="s">
        <v>106</v>
      </c>
      <c r="N3" s="173" t="s">
        <v>107</v>
      </c>
      <c r="O3" s="158" t="s">
        <v>92</v>
      </c>
      <c r="P3" s="151"/>
      <c r="Q3" s="151"/>
      <c r="R3" s="169" t="s">
        <v>17</v>
      </c>
    </row>
    <row r="4" spans="2:21" s="24" customFormat="1" ht="17.25" customHeight="1">
      <c r="B4" s="170"/>
      <c r="C4" s="176" t="s">
        <v>103</v>
      </c>
      <c r="D4" s="147"/>
      <c r="E4" s="177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9" t="s">
        <v>103</v>
      </c>
      <c r="P4" s="147"/>
      <c r="Q4" s="180" t="s">
        <v>4</v>
      </c>
      <c r="R4" s="170"/>
    </row>
    <row r="5" spans="2:21" s="51" customFormat="1" ht="17.25" customHeight="1" thickBot="1">
      <c r="B5" s="171"/>
      <c r="C5" s="48" t="s">
        <v>110</v>
      </c>
      <c r="D5" s="49" t="s">
        <v>111</v>
      </c>
      <c r="E5" s="178"/>
      <c r="F5" s="175"/>
      <c r="G5" s="175"/>
      <c r="H5" s="175"/>
      <c r="I5" s="175"/>
      <c r="J5" s="175"/>
      <c r="K5" s="175"/>
      <c r="L5" s="175"/>
      <c r="M5" s="175"/>
      <c r="N5" s="175"/>
      <c r="O5" s="39" t="s">
        <v>108</v>
      </c>
      <c r="P5" s="49" t="s">
        <v>109</v>
      </c>
      <c r="Q5" s="181"/>
      <c r="R5" s="171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102</v>
      </c>
      <c r="D6" s="53">
        <v>7</v>
      </c>
      <c r="E6" s="53">
        <v>109</v>
      </c>
      <c r="F6" s="53">
        <v>339737</v>
      </c>
      <c r="G6" s="53">
        <v>138757</v>
      </c>
      <c r="H6" s="53">
        <v>200980</v>
      </c>
      <c r="I6" s="53">
        <v>12054</v>
      </c>
      <c r="J6" s="53">
        <v>389</v>
      </c>
      <c r="K6" s="53">
        <v>0</v>
      </c>
      <c r="L6" s="53">
        <v>0</v>
      </c>
      <c r="M6" s="53">
        <v>0</v>
      </c>
      <c r="N6" s="53">
        <v>0</v>
      </c>
      <c r="O6" s="53">
        <v>11402</v>
      </c>
      <c r="P6" s="53">
        <v>263</v>
      </c>
      <c r="Q6" s="54">
        <v>11665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10</v>
      </c>
      <c r="D7" s="56">
        <v>1</v>
      </c>
      <c r="E7" s="56">
        <v>11</v>
      </c>
      <c r="F7" s="56">
        <v>34545</v>
      </c>
      <c r="G7" s="56">
        <v>14289</v>
      </c>
      <c r="H7" s="56">
        <v>20256</v>
      </c>
      <c r="I7" s="56">
        <v>1215</v>
      </c>
      <c r="J7" s="56">
        <v>108</v>
      </c>
      <c r="K7" s="56">
        <v>0</v>
      </c>
      <c r="L7" s="56">
        <v>0</v>
      </c>
      <c r="M7" s="56">
        <v>0</v>
      </c>
      <c r="N7" s="56">
        <v>0</v>
      </c>
      <c r="O7" s="56">
        <v>1107</v>
      </c>
      <c r="P7" s="56">
        <v>0</v>
      </c>
      <c r="Q7" s="57">
        <v>1107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35</v>
      </c>
      <c r="D8" s="56">
        <v>4</v>
      </c>
      <c r="E8" s="56">
        <v>39</v>
      </c>
      <c r="F8" s="56">
        <v>129293</v>
      </c>
      <c r="G8" s="56">
        <v>59340</v>
      </c>
      <c r="H8" s="56">
        <v>69953</v>
      </c>
      <c r="I8" s="56">
        <v>4194</v>
      </c>
      <c r="J8" s="56">
        <v>121</v>
      </c>
      <c r="K8" s="56">
        <v>0</v>
      </c>
      <c r="L8" s="56">
        <v>8</v>
      </c>
      <c r="M8" s="56">
        <v>0</v>
      </c>
      <c r="N8" s="56">
        <v>0</v>
      </c>
      <c r="O8" s="56">
        <v>4051</v>
      </c>
      <c r="P8" s="56">
        <v>14</v>
      </c>
      <c r="Q8" s="57">
        <v>4065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68</v>
      </c>
      <c r="D9" s="56">
        <v>9</v>
      </c>
      <c r="E9" s="56">
        <v>77</v>
      </c>
      <c r="F9" s="56">
        <v>181638</v>
      </c>
      <c r="G9" s="56">
        <v>88732</v>
      </c>
      <c r="H9" s="56">
        <v>92906</v>
      </c>
      <c r="I9" s="56">
        <v>5574</v>
      </c>
      <c r="J9" s="56">
        <v>317</v>
      </c>
      <c r="K9" s="56">
        <v>0</v>
      </c>
      <c r="L9" s="56">
        <v>3</v>
      </c>
      <c r="M9" s="56">
        <v>0</v>
      </c>
      <c r="N9" s="56">
        <v>0</v>
      </c>
      <c r="O9" s="56">
        <v>5236</v>
      </c>
      <c r="P9" s="56">
        <v>18</v>
      </c>
      <c r="Q9" s="57">
        <v>5254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17</v>
      </c>
      <c r="D10" s="56">
        <v>4</v>
      </c>
      <c r="E10" s="56">
        <v>21</v>
      </c>
      <c r="F10" s="56">
        <v>48165</v>
      </c>
      <c r="G10" s="56">
        <v>22892</v>
      </c>
      <c r="H10" s="56">
        <v>25273</v>
      </c>
      <c r="I10" s="56">
        <v>1515</v>
      </c>
      <c r="J10" s="56">
        <v>114</v>
      </c>
      <c r="K10" s="56">
        <v>0</v>
      </c>
      <c r="L10" s="56">
        <v>0</v>
      </c>
      <c r="M10" s="56">
        <v>0</v>
      </c>
      <c r="N10" s="56">
        <v>0</v>
      </c>
      <c r="O10" s="56">
        <v>1277</v>
      </c>
      <c r="P10" s="56">
        <v>124</v>
      </c>
      <c r="Q10" s="57">
        <v>1401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21</v>
      </c>
      <c r="D11" s="56">
        <v>6</v>
      </c>
      <c r="E11" s="56">
        <v>27</v>
      </c>
      <c r="F11" s="56">
        <v>57456</v>
      </c>
      <c r="G11" s="56">
        <v>30709</v>
      </c>
      <c r="H11" s="56">
        <v>26747</v>
      </c>
      <c r="I11" s="56">
        <v>1603</v>
      </c>
      <c r="J11" s="56">
        <v>142</v>
      </c>
      <c r="K11" s="56">
        <v>0</v>
      </c>
      <c r="L11" s="56">
        <v>0</v>
      </c>
      <c r="M11" s="56">
        <v>0</v>
      </c>
      <c r="N11" s="56">
        <v>0</v>
      </c>
      <c r="O11" s="56">
        <v>1349</v>
      </c>
      <c r="P11" s="56">
        <v>112</v>
      </c>
      <c r="Q11" s="57">
        <v>1461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219</v>
      </c>
      <c r="D12" s="56">
        <v>32</v>
      </c>
      <c r="E12" s="56">
        <v>251</v>
      </c>
      <c r="F12" s="56">
        <v>959870</v>
      </c>
      <c r="G12" s="56">
        <v>416056</v>
      </c>
      <c r="H12" s="56">
        <v>543814</v>
      </c>
      <c r="I12" s="56">
        <v>32619</v>
      </c>
      <c r="J12" s="56">
        <v>817</v>
      </c>
      <c r="K12" s="56">
        <v>0</v>
      </c>
      <c r="L12" s="56">
        <v>10</v>
      </c>
      <c r="M12" s="56">
        <v>0</v>
      </c>
      <c r="N12" s="56">
        <v>0</v>
      </c>
      <c r="O12" s="56">
        <v>31434</v>
      </c>
      <c r="P12" s="56">
        <v>358</v>
      </c>
      <c r="Q12" s="57">
        <v>31792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12</v>
      </c>
      <c r="D13" s="56">
        <v>4</v>
      </c>
      <c r="E13" s="56">
        <v>16</v>
      </c>
      <c r="F13" s="56">
        <v>33397</v>
      </c>
      <c r="G13" s="56">
        <v>16817</v>
      </c>
      <c r="H13" s="56">
        <v>16580</v>
      </c>
      <c r="I13" s="56">
        <v>994</v>
      </c>
      <c r="J13" s="56">
        <v>59</v>
      </c>
      <c r="K13" s="56">
        <v>0</v>
      </c>
      <c r="L13" s="56">
        <v>0</v>
      </c>
      <c r="M13" s="56">
        <v>0</v>
      </c>
      <c r="N13" s="56">
        <v>0</v>
      </c>
      <c r="O13" s="56">
        <v>916</v>
      </c>
      <c r="P13" s="56">
        <v>19</v>
      </c>
      <c r="Q13" s="57">
        <v>935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6</v>
      </c>
      <c r="D14" s="56">
        <v>1</v>
      </c>
      <c r="E14" s="56">
        <v>7</v>
      </c>
      <c r="F14" s="56">
        <v>14708</v>
      </c>
      <c r="G14" s="56">
        <v>5638</v>
      </c>
      <c r="H14" s="56">
        <v>9070</v>
      </c>
      <c r="I14" s="56">
        <v>544</v>
      </c>
      <c r="J14" s="56">
        <v>10</v>
      </c>
      <c r="K14" s="56">
        <v>0</v>
      </c>
      <c r="L14" s="56">
        <v>0</v>
      </c>
      <c r="M14" s="56">
        <v>0</v>
      </c>
      <c r="N14" s="56">
        <v>0</v>
      </c>
      <c r="O14" s="56">
        <v>533</v>
      </c>
      <c r="P14" s="56">
        <v>1</v>
      </c>
      <c r="Q14" s="57">
        <v>534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5</v>
      </c>
      <c r="D15" s="56">
        <v>2</v>
      </c>
      <c r="E15" s="56">
        <v>7</v>
      </c>
      <c r="F15" s="56">
        <v>15755</v>
      </c>
      <c r="G15" s="56">
        <v>6696</v>
      </c>
      <c r="H15" s="56">
        <v>9059</v>
      </c>
      <c r="I15" s="56">
        <v>543</v>
      </c>
      <c r="J15" s="56">
        <v>81</v>
      </c>
      <c r="K15" s="56">
        <v>0</v>
      </c>
      <c r="L15" s="56">
        <v>0</v>
      </c>
      <c r="M15" s="56">
        <v>0</v>
      </c>
      <c r="N15" s="56">
        <v>0</v>
      </c>
      <c r="O15" s="56">
        <v>432</v>
      </c>
      <c r="P15" s="56">
        <v>30</v>
      </c>
      <c r="Q15" s="57">
        <v>462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279</v>
      </c>
      <c r="C16" s="55">
        <v>20</v>
      </c>
      <c r="D16" s="56">
        <v>3</v>
      </c>
      <c r="E16" s="56">
        <v>23</v>
      </c>
      <c r="F16" s="56">
        <v>74815</v>
      </c>
      <c r="G16" s="56">
        <v>30100</v>
      </c>
      <c r="H16" s="56">
        <v>44715</v>
      </c>
      <c r="I16" s="56">
        <v>2682</v>
      </c>
      <c r="J16" s="56">
        <v>98</v>
      </c>
      <c r="K16" s="56">
        <v>1</v>
      </c>
      <c r="L16" s="56">
        <v>0</v>
      </c>
      <c r="M16" s="56">
        <v>0</v>
      </c>
      <c r="N16" s="56">
        <v>0</v>
      </c>
      <c r="O16" s="56">
        <v>2565</v>
      </c>
      <c r="P16" s="56">
        <v>18</v>
      </c>
      <c r="Q16" s="57">
        <v>2583</v>
      </c>
      <c r="R16" s="22" t="s">
        <v>279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28</v>
      </c>
      <c r="D17" s="56">
        <v>6</v>
      </c>
      <c r="E17" s="56">
        <v>34</v>
      </c>
      <c r="F17" s="56">
        <v>131884</v>
      </c>
      <c r="G17" s="56">
        <v>38491</v>
      </c>
      <c r="H17" s="56">
        <v>93393</v>
      </c>
      <c r="I17" s="56">
        <v>5603</v>
      </c>
      <c r="J17" s="56">
        <v>87</v>
      </c>
      <c r="K17" s="56">
        <v>0</v>
      </c>
      <c r="L17" s="56">
        <v>11</v>
      </c>
      <c r="M17" s="56">
        <v>0</v>
      </c>
      <c r="N17" s="56">
        <v>0</v>
      </c>
      <c r="O17" s="56">
        <v>5484</v>
      </c>
      <c r="P17" s="56">
        <v>21</v>
      </c>
      <c r="Q17" s="57">
        <v>5505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18</v>
      </c>
      <c r="D18" s="56">
        <v>3</v>
      </c>
      <c r="E18" s="56">
        <v>21</v>
      </c>
      <c r="F18" s="56">
        <v>72080</v>
      </c>
      <c r="G18" s="56">
        <v>26768</v>
      </c>
      <c r="H18" s="56">
        <v>45312</v>
      </c>
      <c r="I18" s="56">
        <v>2719</v>
      </c>
      <c r="J18" s="56">
        <v>51</v>
      </c>
      <c r="K18" s="56">
        <v>0</v>
      </c>
      <c r="L18" s="56">
        <v>0</v>
      </c>
      <c r="M18" s="56">
        <v>0</v>
      </c>
      <c r="N18" s="56">
        <v>0</v>
      </c>
      <c r="O18" s="56">
        <v>2652</v>
      </c>
      <c r="P18" s="56">
        <v>16</v>
      </c>
      <c r="Q18" s="57">
        <v>2668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44</v>
      </c>
      <c r="D19" s="56">
        <v>5</v>
      </c>
      <c r="E19" s="56">
        <v>49</v>
      </c>
      <c r="F19" s="56">
        <v>206038</v>
      </c>
      <c r="G19" s="56">
        <v>81839</v>
      </c>
      <c r="H19" s="56">
        <v>124199</v>
      </c>
      <c r="I19" s="56">
        <v>7451</v>
      </c>
      <c r="J19" s="56">
        <v>184</v>
      </c>
      <c r="K19" s="56">
        <v>0</v>
      </c>
      <c r="L19" s="56">
        <v>0</v>
      </c>
      <c r="M19" s="56">
        <v>0</v>
      </c>
      <c r="N19" s="56">
        <v>0</v>
      </c>
      <c r="O19" s="56">
        <v>7222</v>
      </c>
      <c r="P19" s="56">
        <v>45</v>
      </c>
      <c r="Q19" s="57">
        <v>7267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7">
        <v>0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9</v>
      </c>
      <c r="D21" s="56">
        <v>4</v>
      </c>
      <c r="E21" s="56">
        <v>13</v>
      </c>
      <c r="F21" s="56">
        <v>32595</v>
      </c>
      <c r="G21" s="56">
        <v>19641</v>
      </c>
      <c r="H21" s="56">
        <v>12954</v>
      </c>
      <c r="I21" s="56">
        <v>777</v>
      </c>
      <c r="J21" s="56">
        <v>68</v>
      </c>
      <c r="K21" s="56">
        <v>0</v>
      </c>
      <c r="L21" s="56">
        <v>0</v>
      </c>
      <c r="M21" s="56">
        <v>0</v>
      </c>
      <c r="N21" s="56">
        <v>0</v>
      </c>
      <c r="O21" s="56">
        <v>680</v>
      </c>
      <c r="P21" s="56">
        <v>29</v>
      </c>
      <c r="Q21" s="57">
        <v>709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7">
        <v>0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3</v>
      </c>
      <c r="D23" s="56">
        <v>0</v>
      </c>
      <c r="E23" s="56">
        <v>3</v>
      </c>
      <c r="F23" s="56">
        <v>14372</v>
      </c>
      <c r="G23" s="56">
        <v>3124</v>
      </c>
      <c r="H23" s="56">
        <v>11248</v>
      </c>
      <c r="I23" s="56">
        <v>675</v>
      </c>
      <c r="J23" s="56">
        <v>43</v>
      </c>
      <c r="K23" s="56">
        <v>0</v>
      </c>
      <c r="L23" s="56">
        <v>0</v>
      </c>
      <c r="M23" s="56">
        <v>0</v>
      </c>
      <c r="N23" s="56">
        <v>0</v>
      </c>
      <c r="O23" s="56">
        <v>632</v>
      </c>
      <c r="P23" s="56">
        <v>0</v>
      </c>
      <c r="Q23" s="57">
        <v>632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1</v>
      </c>
      <c r="D24" s="56">
        <v>0</v>
      </c>
      <c r="E24" s="56">
        <v>1</v>
      </c>
      <c r="F24" s="56">
        <v>1293</v>
      </c>
      <c r="G24" s="56">
        <v>666</v>
      </c>
      <c r="H24" s="56">
        <v>627</v>
      </c>
      <c r="I24" s="56">
        <v>38</v>
      </c>
      <c r="J24" s="56">
        <v>2</v>
      </c>
      <c r="K24" s="56">
        <v>0</v>
      </c>
      <c r="L24" s="56">
        <v>0</v>
      </c>
      <c r="M24" s="56">
        <v>0</v>
      </c>
      <c r="N24" s="56">
        <v>0</v>
      </c>
      <c r="O24" s="56">
        <v>36</v>
      </c>
      <c r="P24" s="56">
        <v>0</v>
      </c>
      <c r="Q24" s="57">
        <v>36</v>
      </c>
      <c r="R24" s="22" t="s">
        <v>51</v>
      </c>
      <c r="S24" s="31"/>
      <c r="T24" s="6">
        <f t="shared" si="0"/>
        <v>0</v>
      </c>
      <c r="U24" s="6">
        <f t="shared" si="1"/>
        <v>0</v>
      </c>
    </row>
    <row r="25" spans="2:21" s="6" customFormat="1" ht="17.25" customHeight="1">
      <c r="B25" s="22" t="s">
        <v>52</v>
      </c>
      <c r="C25" s="55">
        <v>26</v>
      </c>
      <c r="D25" s="56">
        <v>5</v>
      </c>
      <c r="E25" s="56">
        <v>31</v>
      </c>
      <c r="F25" s="56">
        <v>75653</v>
      </c>
      <c r="G25" s="56">
        <v>37806</v>
      </c>
      <c r="H25" s="56">
        <v>37847</v>
      </c>
      <c r="I25" s="56">
        <v>2269</v>
      </c>
      <c r="J25" s="56">
        <v>103</v>
      </c>
      <c r="K25" s="56">
        <v>0</v>
      </c>
      <c r="L25" s="56">
        <v>0</v>
      </c>
      <c r="M25" s="56">
        <v>1</v>
      </c>
      <c r="N25" s="56">
        <v>0</v>
      </c>
      <c r="O25" s="56">
        <v>2142</v>
      </c>
      <c r="P25" s="56">
        <v>23</v>
      </c>
      <c r="Q25" s="57">
        <v>2165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13</v>
      </c>
      <c r="D26" s="56">
        <v>1</v>
      </c>
      <c r="E26" s="56">
        <v>14</v>
      </c>
      <c r="F26" s="56">
        <v>36421</v>
      </c>
      <c r="G26" s="56">
        <v>16743</v>
      </c>
      <c r="H26" s="56">
        <v>19678</v>
      </c>
      <c r="I26" s="56">
        <v>1180</v>
      </c>
      <c r="J26" s="56">
        <v>63</v>
      </c>
      <c r="K26" s="56">
        <v>0</v>
      </c>
      <c r="L26" s="56">
        <v>0</v>
      </c>
      <c r="M26" s="56">
        <v>0</v>
      </c>
      <c r="N26" s="56">
        <v>0</v>
      </c>
      <c r="O26" s="56">
        <v>1117</v>
      </c>
      <c r="P26" s="56">
        <v>0</v>
      </c>
      <c r="Q26" s="57">
        <v>1117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4</v>
      </c>
      <c r="D27" s="56">
        <v>1</v>
      </c>
      <c r="E27" s="56">
        <v>5</v>
      </c>
      <c r="F27" s="56">
        <v>9959</v>
      </c>
      <c r="G27" s="56">
        <v>6714</v>
      </c>
      <c r="H27" s="56">
        <v>3245</v>
      </c>
      <c r="I27" s="56">
        <v>195</v>
      </c>
      <c r="J27" s="56">
        <v>24</v>
      </c>
      <c r="K27" s="56">
        <v>0</v>
      </c>
      <c r="L27" s="56">
        <v>0</v>
      </c>
      <c r="M27" s="56">
        <v>0</v>
      </c>
      <c r="N27" s="56">
        <v>0</v>
      </c>
      <c r="O27" s="56">
        <v>167</v>
      </c>
      <c r="P27" s="56">
        <v>4</v>
      </c>
      <c r="Q27" s="57">
        <v>171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1</v>
      </c>
      <c r="D28" s="56">
        <v>2</v>
      </c>
      <c r="E28" s="56">
        <v>3</v>
      </c>
      <c r="F28" s="56">
        <v>5344</v>
      </c>
      <c r="G28" s="56">
        <v>2502</v>
      </c>
      <c r="H28" s="56">
        <v>2842</v>
      </c>
      <c r="I28" s="56">
        <v>170</v>
      </c>
      <c r="J28" s="56">
        <v>8</v>
      </c>
      <c r="K28" s="56">
        <v>0</v>
      </c>
      <c r="L28" s="56">
        <v>0</v>
      </c>
      <c r="M28" s="56">
        <v>0</v>
      </c>
      <c r="N28" s="56">
        <v>0</v>
      </c>
      <c r="O28" s="56">
        <v>153</v>
      </c>
      <c r="P28" s="56">
        <v>9</v>
      </c>
      <c r="Q28" s="57">
        <v>162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15</v>
      </c>
      <c r="D29" s="56">
        <v>3</v>
      </c>
      <c r="E29" s="56">
        <v>18</v>
      </c>
      <c r="F29" s="56">
        <v>47685</v>
      </c>
      <c r="G29" s="56">
        <v>25889</v>
      </c>
      <c r="H29" s="56">
        <v>21796</v>
      </c>
      <c r="I29" s="56">
        <v>1307</v>
      </c>
      <c r="J29" s="56">
        <v>79</v>
      </c>
      <c r="K29" s="56">
        <v>0</v>
      </c>
      <c r="L29" s="56">
        <v>0</v>
      </c>
      <c r="M29" s="56">
        <v>0</v>
      </c>
      <c r="N29" s="56">
        <v>0</v>
      </c>
      <c r="O29" s="56">
        <v>1214</v>
      </c>
      <c r="P29" s="56">
        <v>14</v>
      </c>
      <c r="Q29" s="57">
        <v>1228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3</v>
      </c>
      <c r="D30" s="56">
        <v>0</v>
      </c>
      <c r="E30" s="56">
        <v>3</v>
      </c>
      <c r="F30" s="56">
        <v>5236</v>
      </c>
      <c r="G30" s="56">
        <v>2249</v>
      </c>
      <c r="H30" s="56">
        <v>2987</v>
      </c>
      <c r="I30" s="56">
        <v>179</v>
      </c>
      <c r="J30" s="56">
        <v>4</v>
      </c>
      <c r="K30" s="56">
        <v>0</v>
      </c>
      <c r="L30" s="56">
        <v>0</v>
      </c>
      <c r="M30" s="56">
        <v>0</v>
      </c>
      <c r="N30" s="56">
        <v>0</v>
      </c>
      <c r="O30" s="56">
        <v>175</v>
      </c>
      <c r="P30" s="56">
        <v>0</v>
      </c>
      <c r="Q30" s="57">
        <v>175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7">
        <v>0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12</v>
      </c>
      <c r="D32" s="56">
        <v>2</v>
      </c>
      <c r="E32" s="56">
        <v>14</v>
      </c>
      <c r="F32" s="56">
        <v>37150</v>
      </c>
      <c r="G32" s="56">
        <v>20554</v>
      </c>
      <c r="H32" s="56">
        <v>16596</v>
      </c>
      <c r="I32" s="56">
        <v>995</v>
      </c>
      <c r="J32" s="56">
        <v>59</v>
      </c>
      <c r="K32" s="56">
        <v>0</v>
      </c>
      <c r="L32" s="56">
        <v>10</v>
      </c>
      <c r="M32" s="56">
        <v>0</v>
      </c>
      <c r="N32" s="56">
        <v>0</v>
      </c>
      <c r="O32" s="56">
        <v>903</v>
      </c>
      <c r="P32" s="56">
        <v>23</v>
      </c>
      <c r="Q32" s="57">
        <v>926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2</v>
      </c>
      <c r="D33" s="56">
        <v>0</v>
      </c>
      <c r="E33" s="56">
        <v>2</v>
      </c>
      <c r="F33" s="56">
        <v>6343</v>
      </c>
      <c r="G33" s="56">
        <v>2100</v>
      </c>
      <c r="H33" s="56">
        <v>4243</v>
      </c>
      <c r="I33" s="56">
        <v>254</v>
      </c>
      <c r="J33" s="56">
        <v>34</v>
      </c>
      <c r="K33" s="56">
        <v>0</v>
      </c>
      <c r="L33" s="56">
        <v>0</v>
      </c>
      <c r="M33" s="56">
        <v>0</v>
      </c>
      <c r="N33" s="56">
        <v>0</v>
      </c>
      <c r="O33" s="56">
        <v>220</v>
      </c>
      <c r="P33" s="56">
        <v>0</v>
      </c>
      <c r="Q33" s="57">
        <v>220</v>
      </c>
      <c r="R33" s="22" t="s">
        <v>60</v>
      </c>
      <c r="S33" s="31"/>
      <c r="T33" s="6">
        <f t="shared" si="0"/>
        <v>0</v>
      </c>
      <c r="U33" s="6">
        <f t="shared" si="1"/>
        <v>0</v>
      </c>
    </row>
    <row r="34" spans="2:21" s="6" customFormat="1" ht="17.25" customHeight="1">
      <c r="B34" s="22" t="s">
        <v>61</v>
      </c>
      <c r="C34" s="55">
        <v>2</v>
      </c>
      <c r="D34" s="56">
        <v>0</v>
      </c>
      <c r="E34" s="56">
        <v>2</v>
      </c>
      <c r="F34" s="56">
        <v>2968</v>
      </c>
      <c r="G34" s="56">
        <v>1451</v>
      </c>
      <c r="H34" s="56">
        <v>1517</v>
      </c>
      <c r="I34" s="56">
        <v>91</v>
      </c>
      <c r="J34" s="56">
        <v>6</v>
      </c>
      <c r="K34" s="56">
        <v>0</v>
      </c>
      <c r="L34" s="56">
        <v>0</v>
      </c>
      <c r="M34" s="56">
        <v>0</v>
      </c>
      <c r="N34" s="56">
        <v>0</v>
      </c>
      <c r="O34" s="56">
        <v>85</v>
      </c>
      <c r="P34" s="56">
        <v>0</v>
      </c>
      <c r="Q34" s="57">
        <v>85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14</v>
      </c>
      <c r="D35" s="56">
        <v>2</v>
      </c>
      <c r="E35" s="56">
        <v>16</v>
      </c>
      <c r="F35" s="56">
        <v>63148</v>
      </c>
      <c r="G35" s="56">
        <v>22739</v>
      </c>
      <c r="H35" s="56">
        <v>40409</v>
      </c>
      <c r="I35" s="56">
        <v>2423</v>
      </c>
      <c r="J35" s="56">
        <v>53</v>
      </c>
      <c r="K35" s="56">
        <v>0</v>
      </c>
      <c r="L35" s="56">
        <v>11</v>
      </c>
      <c r="M35" s="56">
        <v>0</v>
      </c>
      <c r="N35" s="56">
        <v>0</v>
      </c>
      <c r="O35" s="56">
        <v>2348</v>
      </c>
      <c r="P35" s="56">
        <v>11</v>
      </c>
      <c r="Q35" s="57">
        <v>2359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25</v>
      </c>
      <c r="D36" s="56">
        <v>3</v>
      </c>
      <c r="E36" s="56">
        <v>28</v>
      </c>
      <c r="F36" s="56">
        <v>66964</v>
      </c>
      <c r="G36" s="56">
        <v>31901</v>
      </c>
      <c r="H36" s="56">
        <v>35063</v>
      </c>
      <c r="I36" s="56">
        <v>2102</v>
      </c>
      <c r="J36" s="56">
        <v>86</v>
      </c>
      <c r="K36" s="56">
        <v>0</v>
      </c>
      <c r="L36" s="56">
        <v>0</v>
      </c>
      <c r="M36" s="56">
        <v>0</v>
      </c>
      <c r="N36" s="56">
        <v>0</v>
      </c>
      <c r="O36" s="56">
        <v>2013</v>
      </c>
      <c r="P36" s="56">
        <v>3</v>
      </c>
      <c r="Q36" s="57">
        <v>2016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7">
        <v>0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7">
        <v>0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1</v>
      </c>
      <c r="D39" s="56">
        <v>0</v>
      </c>
      <c r="E39" s="56">
        <v>1</v>
      </c>
      <c r="F39" s="56">
        <v>4059</v>
      </c>
      <c r="G39" s="56">
        <v>717</v>
      </c>
      <c r="H39" s="56">
        <v>3342</v>
      </c>
      <c r="I39" s="56">
        <v>201</v>
      </c>
      <c r="J39" s="56">
        <v>2</v>
      </c>
      <c r="K39" s="56">
        <v>0</v>
      </c>
      <c r="L39" s="56">
        <v>0</v>
      </c>
      <c r="M39" s="56">
        <v>0</v>
      </c>
      <c r="N39" s="56">
        <v>0</v>
      </c>
      <c r="O39" s="56">
        <v>199</v>
      </c>
      <c r="P39" s="56">
        <v>0</v>
      </c>
      <c r="Q39" s="57">
        <v>199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0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7">
        <v>0</v>
      </c>
      <c r="R40" s="22" t="s">
        <v>67</v>
      </c>
      <c r="S40" s="31"/>
      <c r="T40" s="6">
        <f t="shared" si="0"/>
        <v>0</v>
      </c>
      <c r="U40" s="6">
        <f t="shared" si="1"/>
        <v>0</v>
      </c>
    </row>
    <row r="41" spans="2:21" s="6" customFormat="1" ht="17.25" customHeight="1">
      <c r="B41" s="22" t="s">
        <v>68</v>
      </c>
      <c r="C41" s="55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7">
        <v>0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1</v>
      </c>
      <c r="D42" s="56">
        <v>0</v>
      </c>
      <c r="E42" s="56">
        <v>1</v>
      </c>
      <c r="F42" s="56">
        <v>809</v>
      </c>
      <c r="G42" s="56">
        <v>461</v>
      </c>
      <c r="H42" s="56">
        <v>348</v>
      </c>
      <c r="I42" s="56">
        <v>20</v>
      </c>
      <c r="J42" s="56">
        <v>1</v>
      </c>
      <c r="K42" s="56">
        <v>0</v>
      </c>
      <c r="L42" s="56">
        <v>0</v>
      </c>
      <c r="M42" s="56">
        <v>0</v>
      </c>
      <c r="N42" s="56">
        <v>0</v>
      </c>
      <c r="O42" s="56">
        <v>19</v>
      </c>
      <c r="P42" s="56">
        <v>0</v>
      </c>
      <c r="Q42" s="57">
        <v>19</v>
      </c>
      <c r="R42" s="22" t="s">
        <v>69</v>
      </c>
      <c r="S42" s="31"/>
      <c r="T42" s="6">
        <f t="shared" si="0"/>
        <v>0</v>
      </c>
      <c r="U42" s="6">
        <f t="shared" si="1"/>
        <v>0</v>
      </c>
    </row>
    <row r="43" spans="2:21" s="6" customFormat="1" ht="17.25" customHeight="1">
      <c r="B43" s="22" t="s">
        <v>70</v>
      </c>
      <c r="C43" s="55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7">
        <v>0</v>
      </c>
      <c r="R43" s="22" t="s">
        <v>70</v>
      </c>
      <c r="S43" s="31"/>
      <c r="T43" s="6">
        <f t="shared" si="0"/>
        <v>0</v>
      </c>
      <c r="U43" s="6">
        <f t="shared" si="1"/>
        <v>0</v>
      </c>
    </row>
    <row r="44" spans="2:21" s="6" customFormat="1" ht="17.25" customHeight="1" thickBot="1">
      <c r="B44" s="23" t="s">
        <v>71</v>
      </c>
      <c r="C44" s="58">
        <v>0</v>
      </c>
      <c r="D44" s="59">
        <v>0</v>
      </c>
      <c r="E44" s="59">
        <v>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60">
        <v>0</v>
      </c>
      <c r="R44" s="23" t="s">
        <v>71</v>
      </c>
      <c r="S44" s="31"/>
      <c r="T44" s="6">
        <f t="shared" si="0"/>
        <v>0</v>
      </c>
      <c r="U44" s="6">
        <f t="shared" si="1"/>
        <v>0</v>
      </c>
    </row>
    <row r="45" spans="2:21" s="6" customFormat="1" ht="17.25" customHeight="1" thickBot="1">
      <c r="B45" s="107" t="s">
        <v>101</v>
      </c>
      <c r="C45" s="108">
        <v>543</v>
      </c>
      <c r="D45" s="109">
        <v>79</v>
      </c>
      <c r="E45" s="109">
        <v>622</v>
      </c>
      <c r="F45" s="109">
        <v>2021263</v>
      </c>
      <c r="G45" s="109">
        <v>868517</v>
      </c>
      <c r="H45" s="109">
        <v>1152746</v>
      </c>
      <c r="I45" s="109">
        <v>69140</v>
      </c>
      <c r="J45" s="109">
        <v>2343</v>
      </c>
      <c r="K45" s="109">
        <v>1</v>
      </c>
      <c r="L45" s="109">
        <v>32</v>
      </c>
      <c r="M45" s="109">
        <v>0</v>
      </c>
      <c r="N45" s="109">
        <v>0</v>
      </c>
      <c r="O45" s="109">
        <v>65786</v>
      </c>
      <c r="P45" s="109">
        <v>978</v>
      </c>
      <c r="Q45" s="111">
        <v>66764</v>
      </c>
      <c r="R45" s="107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2" t="s">
        <v>102</v>
      </c>
      <c r="C46" s="108">
        <v>194</v>
      </c>
      <c r="D46" s="109">
        <v>31</v>
      </c>
      <c r="E46" s="109">
        <v>225</v>
      </c>
      <c r="F46" s="109">
        <v>688117</v>
      </c>
      <c r="G46" s="109">
        <v>303864</v>
      </c>
      <c r="H46" s="109">
        <v>384253</v>
      </c>
      <c r="I46" s="109">
        <v>23046</v>
      </c>
      <c r="J46" s="109">
        <v>870</v>
      </c>
      <c r="K46" s="109">
        <v>0</v>
      </c>
      <c r="L46" s="109">
        <v>21</v>
      </c>
      <c r="M46" s="109">
        <v>1</v>
      </c>
      <c r="N46" s="109">
        <v>0</v>
      </c>
      <c r="O46" s="109">
        <v>21977</v>
      </c>
      <c r="P46" s="109">
        <v>177</v>
      </c>
      <c r="Q46" s="111">
        <v>22154</v>
      </c>
      <c r="R46" s="112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2" t="s">
        <v>0</v>
      </c>
      <c r="C47" s="108">
        <v>737</v>
      </c>
      <c r="D47" s="109">
        <v>110</v>
      </c>
      <c r="E47" s="109">
        <v>847</v>
      </c>
      <c r="F47" s="109">
        <v>2709380</v>
      </c>
      <c r="G47" s="109">
        <v>1172381</v>
      </c>
      <c r="H47" s="109">
        <v>1536999</v>
      </c>
      <c r="I47" s="109">
        <v>92186</v>
      </c>
      <c r="J47" s="109">
        <v>3213</v>
      </c>
      <c r="K47" s="109">
        <v>1</v>
      </c>
      <c r="L47" s="109">
        <v>53</v>
      </c>
      <c r="M47" s="109">
        <v>1</v>
      </c>
      <c r="N47" s="109">
        <v>0</v>
      </c>
      <c r="O47" s="109">
        <v>87763</v>
      </c>
      <c r="P47" s="109">
        <v>1155</v>
      </c>
      <c r="Q47" s="111">
        <v>88918</v>
      </c>
      <c r="R47" s="112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R48" s="5" t="s">
        <v>264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E6" activePane="bottomRight" state="frozen"/>
      <selection activeCell="S17" sqref="S17"/>
      <selection pane="topRight" activeCell="S17" sqref="S17"/>
      <selection pane="bottomLeft" activeCell="S17" sqref="S17"/>
      <selection pane="bottomRight" activeCell="O18" sqref="O18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269</v>
      </c>
      <c r="C1" s="30"/>
      <c r="D1" s="12"/>
      <c r="E1" s="12"/>
      <c r="F1" s="12"/>
      <c r="G1" s="30" t="s">
        <v>228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69" t="s">
        <v>17</v>
      </c>
      <c r="C3" s="172" t="s">
        <v>90</v>
      </c>
      <c r="D3" s="154"/>
      <c r="E3" s="155"/>
      <c r="F3" s="173" t="s">
        <v>25</v>
      </c>
      <c r="G3" s="173" t="s">
        <v>24</v>
      </c>
      <c r="H3" s="173" t="s">
        <v>23</v>
      </c>
      <c r="I3" s="173" t="s">
        <v>22</v>
      </c>
      <c r="J3" s="173" t="s">
        <v>104</v>
      </c>
      <c r="K3" s="173" t="s">
        <v>112</v>
      </c>
      <c r="L3" s="173" t="s">
        <v>105</v>
      </c>
      <c r="M3" s="173" t="s">
        <v>106</v>
      </c>
      <c r="N3" s="173" t="s">
        <v>107</v>
      </c>
      <c r="O3" s="158" t="s">
        <v>92</v>
      </c>
      <c r="P3" s="151"/>
      <c r="Q3" s="151"/>
      <c r="R3" s="169" t="s">
        <v>17</v>
      </c>
    </row>
    <row r="4" spans="2:21" s="24" customFormat="1" ht="17.25" customHeight="1">
      <c r="B4" s="170"/>
      <c r="C4" s="176" t="s">
        <v>103</v>
      </c>
      <c r="D4" s="147"/>
      <c r="E4" s="177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9" t="s">
        <v>103</v>
      </c>
      <c r="P4" s="147"/>
      <c r="Q4" s="180" t="s">
        <v>4</v>
      </c>
      <c r="R4" s="170"/>
    </row>
    <row r="5" spans="2:21" s="51" customFormat="1" ht="17.25" customHeight="1" thickBot="1">
      <c r="B5" s="171"/>
      <c r="C5" s="48" t="s">
        <v>110</v>
      </c>
      <c r="D5" s="49" t="s">
        <v>111</v>
      </c>
      <c r="E5" s="178"/>
      <c r="F5" s="175"/>
      <c r="G5" s="175"/>
      <c r="H5" s="175"/>
      <c r="I5" s="175"/>
      <c r="J5" s="175"/>
      <c r="K5" s="175"/>
      <c r="L5" s="175"/>
      <c r="M5" s="175"/>
      <c r="N5" s="175"/>
      <c r="O5" s="39" t="s">
        <v>108</v>
      </c>
      <c r="P5" s="49" t="s">
        <v>109</v>
      </c>
      <c r="Q5" s="181"/>
      <c r="R5" s="171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28726</v>
      </c>
      <c r="D6" s="53">
        <v>2304</v>
      </c>
      <c r="E6" s="53">
        <v>31030</v>
      </c>
      <c r="F6" s="53">
        <v>67875925</v>
      </c>
      <c r="G6" s="53">
        <v>29768766</v>
      </c>
      <c r="H6" s="53">
        <v>38107159</v>
      </c>
      <c r="I6" s="53">
        <v>2285153</v>
      </c>
      <c r="J6" s="53">
        <v>132223</v>
      </c>
      <c r="K6" s="53">
        <v>365</v>
      </c>
      <c r="L6" s="53">
        <v>15822</v>
      </c>
      <c r="M6" s="53">
        <v>5443</v>
      </c>
      <c r="N6" s="53">
        <v>0</v>
      </c>
      <c r="O6" s="53">
        <v>2110664</v>
      </c>
      <c r="P6" s="53">
        <v>20636</v>
      </c>
      <c r="Q6" s="54">
        <v>2131300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3343</v>
      </c>
      <c r="D7" s="56">
        <v>368</v>
      </c>
      <c r="E7" s="56">
        <v>3711</v>
      </c>
      <c r="F7" s="56">
        <v>6821228</v>
      </c>
      <c r="G7" s="56">
        <v>3370972</v>
      </c>
      <c r="H7" s="56">
        <v>3450256</v>
      </c>
      <c r="I7" s="56">
        <v>206863</v>
      </c>
      <c r="J7" s="56">
        <v>12413</v>
      </c>
      <c r="K7" s="56">
        <v>24</v>
      </c>
      <c r="L7" s="56">
        <v>1425</v>
      </c>
      <c r="M7" s="56">
        <v>335</v>
      </c>
      <c r="N7" s="56">
        <v>0</v>
      </c>
      <c r="O7" s="56">
        <v>190845</v>
      </c>
      <c r="P7" s="56">
        <v>1821</v>
      </c>
      <c r="Q7" s="57">
        <v>192666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6631</v>
      </c>
      <c r="D8" s="56">
        <v>594</v>
      </c>
      <c r="E8" s="56">
        <v>7225</v>
      </c>
      <c r="F8" s="56">
        <v>14232469</v>
      </c>
      <c r="G8" s="56">
        <v>6771490</v>
      </c>
      <c r="H8" s="56">
        <v>7460979</v>
      </c>
      <c r="I8" s="56">
        <v>447362</v>
      </c>
      <c r="J8" s="56">
        <v>27864</v>
      </c>
      <c r="K8" s="56">
        <v>124</v>
      </c>
      <c r="L8" s="56">
        <v>3200</v>
      </c>
      <c r="M8" s="56">
        <v>1024</v>
      </c>
      <c r="N8" s="56">
        <v>0</v>
      </c>
      <c r="O8" s="56">
        <v>411724</v>
      </c>
      <c r="P8" s="56">
        <v>3426</v>
      </c>
      <c r="Q8" s="57">
        <v>415150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3500</v>
      </c>
      <c r="D9" s="56">
        <v>230</v>
      </c>
      <c r="E9" s="56">
        <v>3730</v>
      </c>
      <c r="F9" s="56">
        <v>7138760</v>
      </c>
      <c r="G9" s="56">
        <v>3233424</v>
      </c>
      <c r="H9" s="56">
        <v>3905336</v>
      </c>
      <c r="I9" s="56">
        <v>234170</v>
      </c>
      <c r="J9" s="56">
        <v>12145</v>
      </c>
      <c r="K9" s="56">
        <v>73</v>
      </c>
      <c r="L9" s="56">
        <v>1393</v>
      </c>
      <c r="M9" s="56">
        <v>421</v>
      </c>
      <c r="N9" s="56">
        <v>0</v>
      </c>
      <c r="O9" s="56">
        <v>219645</v>
      </c>
      <c r="P9" s="56">
        <v>493</v>
      </c>
      <c r="Q9" s="57">
        <v>220138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8006</v>
      </c>
      <c r="D10" s="56">
        <v>730</v>
      </c>
      <c r="E10" s="56">
        <v>8736</v>
      </c>
      <c r="F10" s="56">
        <v>17630828</v>
      </c>
      <c r="G10" s="56">
        <v>8016836</v>
      </c>
      <c r="H10" s="56">
        <v>9613992</v>
      </c>
      <c r="I10" s="56">
        <v>576481</v>
      </c>
      <c r="J10" s="56">
        <v>38500</v>
      </c>
      <c r="K10" s="56">
        <v>80</v>
      </c>
      <c r="L10" s="56">
        <v>4134</v>
      </c>
      <c r="M10" s="56">
        <v>1038</v>
      </c>
      <c r="N10" s="56">
        <v>0</v>
      </c>
      <c r="O10" s="56">
        <v>527642</v>
      </c>
      <c r="P10" s="56">
        <v>5087</v>
      </c>
      <c r="Q10" s="57">
        <v>532729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3401</v>
      </c>
      <c r="D11" s="56">
        <v>287</v>
      </c>
      <c r="E11" s="56">
        <v>3688</v>
      </c>
      <c r="F11" s="56">
        <v>7068058</v>
      </c>
      <c r="G11" s="56">
        <v>3332127</v>
      </c>
      <c r="H11" s="56">
        <v>3735931</v>
      </c>
      <c r="I11" s="56">
        <v>224008</v>
      </c>
      <c r="J11" s="56">
        <v>13098</v>
      </c>
      <c r="K11" s="56">
        <v>44</v>
      </c>
      <c r="L11" s="56">
        <v>1964</v>
      </c>
      <c r="M11" s="56">
        <v>819</v>
      </c>
      <c r="N11" s="56">
        <v>0</v>
      </c>
      <c r="O11" s="56">
        <v>206783</v>
      </c>
      <c r="P11" s="56">
        <v>1300</v>
      </c>
      <c r="Q11" s="57">
        <v>208083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1661</v>
      </c>
      <c r="D12" s="56">
        <v>200</v>
      </c>
      <c r="E12" s="56">
        <v>1861</v>
      </c>
      <c r="F12" s="56">
        <v>3049021</v>
      </c>
      <c r="G12" s="56">
        <v>1565090</v>
      </c>
      <c r="H12" s="56">
        <v>1483931</v>
      </c>
      <c r="I12" s="56">
        <v>88959</v>
      </c>
      <c r="J12" s="56">
        <v>5766</v>
      </c>
      <c r="K12" s="56">
        <v>36</v>
      </c>
      <c r="L12" s="56">
        <v>439</v>
      </c>
      <c r="M12" s="56">
        <v>114</v>
      </c>
      <c r="N12" s="56">
        <v>0</v>
      </c>
      <c r="O12" s="56">
        <v>81750</v>
      </c>
      <c r="P12" s="56">
        <v>854</v>
      </c>
      <c r="Q12" s="57">
        <v>82604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1550</v>
      </c>
      <c r="D13" s="56">
        <v>214</v>
      </c>
      <c r="E13" s="56">
        <v>1764</v>
      </c>
      <c r="F13" s="56">
        <v>3185667</v>
      </c>
      <c r="G13" s="56">
        <v>1585138</v>
      </c>
      <c r="H13" s="56">
        <v>1600529</v>
      </c>
      <c r="I13" s="56">
        <v>95961</v>
      </c>
      <c r="J13" s="56">
        <v>5525</v>
      </c>
      <c r="K13" s="56">
        <v>22</v>
      </c>
      <c r="L13" s="56">
        <v>753</v>
      </c>
      <c r="M13" s="56">
        <v>169</v>
      </c>
      <c r="N13" s="56">
        <v>0</v>
      </c>
      <c r="O13" s="56">
        <v>88278</v>
      </c>
      <c r="P13" s="56">
        <v>1214</v>
      </c>
      <c r="Q13" s="57">
        <v>89492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9817</v>
      </c>
      <c r="D14" s="56">
        <v>666</v>
      </c>
      <c r="E14" s="56">
        <v>10483</v>
      </c>
      <c r="F14" s="56">
        <v>24964873</v>
      </c>
      <c r="G14" s="56">
        <v>10279859</v>
      </c>
      <c r="H14" s="56">
        <v>14685014</v>
      </c>
      <c r="I14" s="56">
        <v>880667</v>
      </c>
      <c r="J14" s="56">
        <v>52823</v>
      </c>
      <c r="K14" s="56">
        <v>116</v>
      </c>
      <c r="L14" s="56">
        <v>6510</v>
      </c>
      <c r="M14" s="56">
        <v>1782</v>
      </c>
      <c r="N14" s="56">
        <v>0</v>
      </c>
      <c r="O14" s="56">
        <v>814831</v>
      </c>
      <c r="P14" s="56">
        <v>4605</v>
      </c>
      <c r="Q14" s="57">
        <v>819436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4405</v>
      </c>
      <c r="D15" s="56">
        <v>434</v>
      </c>
      <c r="E15" s="56">
        <v>4839</v>
      </c>
      <c r="F15" s="56">
        <v>10088673</v>
      </c>
      <c r="G15" s="56">
        <v>4651445</v>
      </c>
      <c r="H15" s="56">
        <v>5437228</v>
      </c>
      <c r="I15" s="56">
        <v>326037</v>
      </c>
      <c r="J15" s="56">
        <v>18617</v>
      </c>
      <c r="K15" s="56">
        <v>34</v>
      </c>
      <c r="L15" s="56">
        <v>1479</v>
      </c>
      <c r="M15" s="56">
        <v>743</v>
      </c>
      <c r="N15" s="56">
        <v>0</v>
      </c>
      <c r="O15" s="56">
        <v>302657</v>
      </c>
      <c r="P15" s="56">
        <v>2507</v>
      </c>
      <c r="Q15" s="57">
        <v>305164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281</v>
      </c>
      <c r="C16" s="55">
        <v>2041</v>
      </c>
      <c r="D16" s="56">
        <v>231</v>
      </c>
      <c r="E16" s="56">
        <v>2272</v>
      </c>
      <c r="F16" s="56">
        <v>4345868</v>
      </c>
      <c r="G16" s="56">
        <v>2071578</v>
      </c>
      <c r="H16" s="56">
        <v>2274290</v>
      </c>
      <c r="I16" s="56">
        <v>136362</v>
      </c>
      <c r="J16" s="56">
        <v>8321</v>
      </c>
      <c r="K16" s="56">
        <v>22</v>
      </c>
      <c r="L16" s="56">
        <v>2263</v>
      </c>
      <c r="M16" s="56">
        <v>248</v>
      </c>
      <c r="N16" s="56">
        <v>0</v>
      </c>
      <c r="O16" s="56">
        <v>124049</v>
      </c>
      <c r="P16" s="56">
        <v>1459</v>
      </c>
      <c r="Q16" s="57">
        <v>125508</v>
      </c>
      <c r="R16" s="22" t="s">
        <v>281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2381</v>
      </c>
      <c r="D17" s="56">
        <v>281</v>
      </c>
      <c r="E17" s="56">
        <v>2662</v>
      </c>
      <c r="F17" s="56">
        <v>4697393</v>
      </c>
      <c r="G17" s="56">
        <v>2509854</v>
      </c>
      <c r="H17" s="56">
        <v>2187539</v>
      </c>
      <c r="I17" s="56">
        <v>131145</v>
      </c>
      <c r="J17" s="56">
        <v>8880</v>
      </c>
      <c r="K17" s="56">
        <v>12</v>
      </c>
      <c r="L17" s="56">
        <v>698</v>
      </c>
      <c r="M17" s="56">
        <v>184</v>
      </c>
      <c r="N17" s="56">
        <v>0</v>
      </c>
      <c r="O17" s="56">
        <v>120167</v>
      </c>
      <c r="P17" s="56">
        <v>1204</v>
      </c>
      <c r="Q17" s="57">
        <v>121371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249</v>
      </c>
      <c r="D18" s="56">
        <v>38</v>
      </c>
      <c r="E18" s="56">
        <v>287</v>
      </c>
      <c r="F18" s="56">
        <v>386456</v>
      </c>
      <c r="G18" s="56">
        <v>221993</v>
      </c>
      <c r="H18" s="56">
        <v>164463</v>
      </c>
      <c r="I18" s="56">
        <v>9868</v>
      </c>
      <c r="J18" s="56">
        <v>724</v>
      </c>
      <c r="K18" s="56">
        <v>0</v>
      </c>
      <c r="L18" s="56">
        <v>0</v>
      </c>
      <c r="M18" s="56">
        <v>0</v>
      </c>
      <c r="N18" s="56">
        <v>0</v>
      </c>
      <c r="O18" s="56">
        <v>9045</v>
      </c>
      <c r="P18" s="56">
        <v>99</v>
      </c>
      <c r="Q18" s="57">
        <v>9144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2031</v>
      </c>
      <c r="D19" s="56">
        <v>165</v>
      </c>
      <c r="E19" s="56">
        <v>2196</v>
      </c>
      <c r="F19" s="56">
        <v>4290463</v>
      </c>
      <c r="G19" s="56">
        <v>2123286</v>
      </c>
      <c r="H19" s="56">
        <v>2167177</v>
      </c>
      <c r="I19" s="56">
        <v>129941</v>
      </c>
      <c r="J19" s="56">
        <v>8444</v>
      </c>
      <c r="K19" s="56">
        <v>32</v>
      </c>
      <c r="L19" s="56">
        <v>752</v>
      </c>
      <c r="M19" s="56">
        <v>49</v>
      </c>
      <c r="N19" s="56">
        <v>0</v>
      </c>
      <c r="O19" s="56">
        <v>119298</v>
      </c>
      <c r="P19" s="56">
        <v>1366</v>
      </c>
      <c r="Q19" s="57">
        <v>120664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1741</v>
      </c>
      <c r="D20" s="56">
        <v>161</v>
      </c>
      <c r="E20" s="56">
        <v>1902</v>
      </c>
      <c r="F20" s="56">
        <v>3739072</v>
      </c>
      <c r="G20" s="56">
        <v>1852955</v>
      </c>
      <c r="H20" s="56">
        <v>1886117</v>
      </c>
      <c r="I20" s="56">
        <v>113091</v>
      </c>
      <c r="J20" s="56">
        <v>7706</v>
      </c>
      <c r="K20" s="56">
        <v>12</v>
      </c>
      <c r="L20" s="56">
        <v>729</v>
      </c>
      <c r="M20" s="56">
        <v>179</v>
      </c>
      <c r="N20" s="56">
        <v>0</v>
      </c>
      <c r="O20" s="56">
        <v>103470</v>
      </c>
      <c r="P20" s="56">
        <v>995</v>
      </c>
      <c r="Q20" s="57">
        <v>104465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2112</v>
      </c>
      <c r="D21" s="56">
        <v>207</v>
      </c>
      <c r="E21" s="56">
        <v>2319</v>
      </c>
      <c r="F21" s="56">
        <v>4400689</v>
      </c>
      <c r="G21" s="56">
        <v>2198880</v>
      </c>
      <c r="H21" s="56">
        <v>2201809</v>
      </c>
      <c r="I21" s="56">
        <v>132012</v>
      </c>
      <c r="J21" s="56">
        <v>9048</v>
      </c>
      <c r="K21" s="56">
        <v>29</v>
      </c>
      <c r="L21" s="56">
        <v>932</v>
      </c>
      <c r="M21" s="56">
        <v>338</v>
      </c>
      <c r="N21" s="56">
        <v>0</v>
      </c>
      <c r="O21" s="56">
        <v>120158</v>
      </c>
      <c r="P21" s="56">
        <v>1507</v>
      </c>
      <c r="Q21" s="57">
        <v>121665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511</v>
      </c>
      <c r="D22" s="56">
        <v>53</v>
      </c>
      <c r="E22" s="56">
        <v>564</v>
      </c>
      <c r="F22" s="56">
        <v>974736</v>
      </c>
      <c r="G22" s="56">
        <v>524886</v>
      </c>
      <c r="H22" s="56">
        <v>449850</v>
      </c>
      <c r="I22" s="56">
        <v>26967</v>
      </c>
      <c r="J22" s="56">
        <v>1780</v>
      </c>
      <c r="K22" s="56">
        <v>22</v>
      </c>
      <c r="L22" s="56">
        <v>76</v>
      </c>
      <c r="M22" s="56">
        <v>0</v>
      </c>
      <c r="N22" s="56">
        <v>0</v>
      </c>
      <c r="O22" s="56">
        <v>24792</v>
      </c>
      <c r="P22" s="56">
        <v>297</v>
      </c>
      <c r="Q22" s="57">
        <v>25089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666</v>
      </c>
      <c r="D23" s="56">
        <v>63</v>
      </c>
      <c r="E23" s="56">
        <v>729</v>
      </c>
      <c r="F23" s="56">
        <v>1315939</v>
      </c>
      <c r="G23" s="56">
        <v>654935</v>
      </c>
      <c r="H23" s="56">
        <v>661004</v>
      </c>
      <c r="I23" s="56">
        <v>39629</v>
      </c>
      <c r="J23" s="56">
        <v>2599</v>
      </c>
      <c r="K23" s="56">
        <v>10</v>
      </c>
      <c r="L23" s="56">
        <v>373</v>
      </c>
      <c r="M23" s="56">
        <v>45</v>
      </c>
      <c r="N23" s="56">
        <v>0</v>
      </c>
      <c r="O23" s="56">
        <v>36227</v>
      </c>
      <c r="P23" s="56">
        <v>375</v>
      </c>
      <c r="Q23" s="57">
        <v>36602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509</v>
      </c>
      <c r="D24" s="56">
        <v>54</v>
      </c>
      <c r="E24" s="56">
        <v>563</v>
      </c>
      <c r="F24" s="56">
        <v>1120379</v>
      </c>
      <c r="G24" s="56">
        <v>533748</v>
      </c>
      <c r="H24" s="56">
        <v>586631</v>
      </c>
      <c r="I24" s="56">
        <v>35173</v>
      </c>
      <c r="J24" s="56">
        <v>2278</v>
      </c>
      <c r="K24" s="56">
        <v>0</v>
      </c>
      <c r="L24" s="56">
        <v>337</v>
      </c>
      <c r="M24" s="56">
        <v>89</v>
      </c>
      <c r="N24" s="56">
        <v>0</v>
      </c>
      <c r="O24" s="56">
        <v>31888</v>
      </c>
      <c r="P24" s="56">
        <v>581</v>
      </c>
      <c r="Q24" s="57">
        <v>32469</v>
      </c>
      <c r="R24" s="22" t="s">
        <v>51</v>
      </c>
      <c r="S24" s="31"/>
      <c r="T24" s="6">
        <f t="shared" si="0"/>
        <v>0</v>
      </c>
      <c r="U24" s="6">
        <f t="shared" si="1"/>
        <v>0</v>
      </c>
    </row>
    <row r="25" spans="2:21" s="6" customFormat="1" ht="17.25" customHeight="1">
      <c r="B25" s="22" t="s">
        <v>52</v>
      </c>
      <c r="C25" s="55">
        <v>2279</v>
      </c>
      <c r="D25" s="56">
        <v>217</v>
      </c>
      <c r="E25" s="56">
        <v>2496</v>
      </c>
      <c r="F25" s="56">
        <v>4825127</v>
      </c>
      <c r="G25" s="56">
        <v>2308401</v>
      </c>
      <c r="H25" s="56">
        <v>2516726</v>
      </c>
      <c r="I25" s="56">
        <v>150901</v>
      </c>
      <c r="J25" s="56">
        <v>9940</v>
      </c>
      <c r="K25" s="56">
        <v>22</v>
      </c>
      <c r="L25" s="56">
        <v>887</v>
      </c>
      <c r="M25" s="56">
        <v>144</v>
      </c>
      <c r="N25" s="56">
        <v>0</v>
      </c>
      <c r="O25" s="56">
        <v>138450</v>
      </c>
      <c r="P25" s="56">
        <v>1458</v>
      </c>
      <c r="Q25" s="57">
        <v>139908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78</v>
      </c>
      <c r="D26" s="56">
        <v>7</v>
      </c>
      <c r="E26" s="56">
        <v>85</v>
      </c>
      <c r="F26" s="56">
        <v>127271</v>
      </c>
      <c r="G26" s="56">
        <v>69170</v>
      </c>
      <c r="H26" s="56">
        <v>58101</v>
      </c>
      <c r="I26" s="56">
        <v>3483</v>
      </c>
      <c r="J26" s="56">
        <v>238</v>
      </c>
      <c r="K26" s="56">
        <v>0</v>
      </c>
      <c r="L26" s="56">
        <v>6</v>
      </c>
      <c r="M26" s="56">
        <v>0</v>
      </c>
      <c r="N26" s="56">
        <v>0</v>
      </c>
      <c r="O26" s="56">
        <v>3186</v>
      </c>
      <c r="P26" s="56">
        <v>53</v>
      </c>
      <c r="Q26" s="57">
        <v>3239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82</v>
      </c>
      <c r="D27" s="56">
        <v>15</v>
      </c>
      <c r="E27" s="56">
        <v>97</v>
      </c>
      <c r="F27" s="56">
        <v>126584</v>
      </c>
      <c r="G27" s="56">
        <v>69876</v>
      </c>
      <c r="H27" s="56">
        <v>56708</v>
      </c>
      <c r="I27" s="56">
        <v>3399</v>
      </c>
      <c r="J27" s="56">
        <v>223</v>
      </c>
      <c r="K27" s="56">
        <v>0</v>
      </c>
      <c r="L27" s="56">
        <v>0</v>
      </c>
      <c r="M27" s="56">
        <v>0</v>
      </c>
      <c r="N27" s="56">
        <v>0</v>
      </c>
      <c r="O27" s="56">
        <v>3150</v>
      </c>
      <c r="P27" s="56">
        <v>26</v>
      </c>
      <c r="Q27" s="57">
        <v>3176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493</v>
      </c>
      <c r="D28" s="56">
        <v>60</v>
      </c>
      <c r="E28" s="56">
        <v>553</v>
      </c>
      <c r="F28" s="56">
        <v>911300</v>
      </c>
      <c r="G28" s="56">
        <v>479060</v>
      </c>
      <c r="H28" s="56">
        <v>432240</v>
      </c>
      <c r="I28" s="56">
        <v>25913</v>
      </c>
      <c r="J28" s="56">
        <v>1741</v>
      </c>
      <c r="K28" s="56">
        <v>1</v>
      </c>
      <c r="L28" s="56">
        <v>230</v>
      </c>
      <c r="M28" s="56">
        <v>232</v>
      </c>
      <c r="N28" s="56">
        <v>0</v>
      </c>
      <c r="O28" s="56">
        <v>23389</v>
      </c>
      <c r="P28" s="56">
        <v>320</v>
      </c>
      <c r="Q28" s="57">
        <v>23709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432</v>
      </c>
      <c r="D29" s="56">
        <v>51</v>
      </c>
      <c r="E29" s="56">
        <v>483</v>
      </c>
      <c r="F29" s="56">
        <v>815012</v>
      </c>
      <c r="G29" s="56">
        <v>419487</v>
      </c>
      <c r="H29" s="56">
        <v>395525</v>
      </c>
      <c r="I29" s="56">
        <v>23712</v>
      </c>
      <c r="J29" s="56">
        <v>1449</v>
      </c>
      <c r="K29" s="56">
        <v>0</v>
      </c>
      <c r="L29" s="56">
        <v>198</v>
      </c>
      <c r="M29" s="56">
        <v>5</v>
      </c>
      <c r="N29" s="56">
        <v>0</v>
      </c>
      <c r="O29" s="56">
        <v>21874</v>
      </c>
      <c r="P29" s="56">
        <v>186</v>
      </c>
      <c r="Q29" s="57">
        <v>22060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1651</v>
      </c>
      <c r="D30" s="56">
        <v>145</v>
      </c>
      <c r="E30" s="56">
        <v>1796</v>
      </c>
      <c r="F30" s="56">
        <v>3579113</v>
      </c>
      <c r="G30" s="56">
        <v>1800772</v>
      </c>
      <c r="H30" s="56">
        <v>1778341</v>
      </c>
      <c r="I30" s="56">
        <v>106627</v>
      </c>
      <c r="J30" s="56">
        <v>6916</v>
      </c>
      <c r="K30" s="56">
        <v>26</v>
      </c>
      <c r="L30" s="56">
        <v>596</v>
      </c>
      <c r="M30" s="56">
        <v>38</v>
      </c>
      <c r="N30" s="56">
        <v>0</v>
      </c>
      <c r="O30" s="56">
        <v>98172</v>
      </c>
      <c r="P30" s="56">
        <v>879</v>
      </c>
      <c r="Q30" s="57">
        <v>99051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1752</v>
      </c>
      <c r="D31" s="56">
        <v>176</v>
      </c>
      <c r="E31" s="56">
        <v>1928</v>
      </c>
      <c r="F31" s="56">
        <v>3999974</v>
      </c>
      <c r="G31" s="56">
        <v>1879350</v>
      </c>
      <c r="H31" s="56">
        <v>2120624</v>
      </c>
      <c r="I31" s="56">
        <v>127159</v>
      </c>
      <c r="J31" s="56">
        <v>7933</v>
      </c>
      <c r="K31" s="56">
        <v>13</v>
      </c>
      <c r="L31" s="56">
        <v>670</v>
      </c>
      <c r="M31" s="56">
        <v>232</v>
      </c>
      <c r="N31" s="56">
        <v>0</v>
      </c>
      <c r="O31" s="56">
        <v>117322</v>
      </c>
      <c r="P31" s="56">
        <v>989</v>
      </c>
      <c r="Q31" s="57">
        <v>118311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1931</v>
      </c>
      <c r="D32" s="56">
        <v>205</v>
      </c>
      <c r="E32" s="56">
        <v>2136</v>
      </c>
      <c r="F32" s="56">
        <v>4443036</v>
      </c>
      <c r="G32" s="56">
        <v>2089577</v>
      </c>
      <c r="H32" s="56">
        <v>2353459</v>
      </c>
      <c r="I32" s="56">
        <v>141120</v>
      </c>
      <c r="J32" s="56">
        <v>9392</v>
      </c>
      <c r="K32" s="56">
        <v>11</v>
      </c>
      <c r="L32" s="56">
        <v>1269</v>
      </c>
      <c r="M32" s="56">
        <v>502</v>
      </c>
      <c r="N32" s="56">
        <v>0</v>
      </c>
      <c r="O32" s="56">
        <v>128631</v>
      </c>
      <c r="P32" s="56">
        <v>1315</v>
      </c>
      <c r="Q32" s="57">
        <v>129946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1825</v>
      </c>
      <c r="D33" s="56">
        <v>170</v>
      </c>
      <c r="E33" s="56">
        <v>1995</v>
      </c>
      <c r="F33" s="56">
        <v>4376632</v>
      </c>
      <c r="G33" s="56">
        <v>2003082</v>
      </c>
      <c r="H33" s="56">
        <v>2373550</v>
      </c>
      <c r="I33" s="56">
        <v>142333</v>
      </c>
      <c r="J33" s="56">
        <v>9835</v>
      </c>
      <c r="K33" s="56">
        <v>15</v>
      </c>
      <c r="L33" s="56">
        <v>1496</v>
      </c>
      <c r="M33" s="56">
        <v>338</v>
      </c>
      <c r="N33" s="56">
        <v>0</v>
      </c>
      <c r="O33" s="56">
        <v>128999</v>
      </c>
      <c r="P33" s="56">
        <v>1650</v>
      </c>
      <c r="Q33" s="57">
        <v>130649</v>
      </c>
      <c r="R33" s="22" t="s">
        <v>60</v>
      </c>
      <c r="S33" s="31"/>
      <c r="T33" s="6">
        <f t="shared" si="0"/>
        <v>0</v>
      </c>
      <c r="U33" s="6">
        <f t="shared" si="1"/>
        <v>0</v>
      </c>
    </row>
    <row r="34" spans="2:21" s="6" customFormat="1" ht="17.25" customHeight="1">
      <c r="B34" s="22" t="s">
        <v>61</v>
      </c>
      <c r="C34" s="55">
        <v>497</v>
      </c>
      <c r="D34" s="56">
        <v>70</v>
      </c>
      <c r="E34" s="56">
        <v>567</v>
      </c>
      <c r="F34" s="56">
        <v>977164</v>
      </c>
      <c r="G34" s="56">
        <v>518551</v>
      </c>
      <c r="H34" s="56">
        <v>458613</v>
      </c>
      <c r="I34" s="56">
        <v>27493</v>
      </c>
      <c r="J34" s="56">
        <v>1760</v>
      </c>
      <c r="K34" s="56">
        <v>0</v>
      </c>
      <c r="L34" s="56">
        <v>399</v>
      </c>
      <c r="M34" s="56">
        <v>194</v>
      </c>
      <c r="N34" s="56">
        <v>0</v>
      </c>
      <c r="O34" s="56">
        <v>24737</v>
      </c>
      <c r="P34" s="56">
        <v>403</v>
      </c>
      <c r="Q34" s="57">
        <v>25140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925</v>
      </c>
      <c r="D35" s="56">
        <v>107</v>
      </c>
      <c r="E35" s="56">
        <v>1032</v>
      </c>
      <c r="F35" s="56">
        <v>1766448</v>
      </c>
      <c r="G35" s="56">
        <v>927964</v>
      </c>
      <c r="H35" s="56">
        <v>838484</v>
      </c>
      <c r="I35" s="56">
        <v>50268</v>
      </c>
      <c r="J35" s="56">
        <v>3285</v>
      </c>
      <c r="K35" s="56">
        <v>20</v>
      </c>
      <c r="L35" s="56">
        <v>389</v>
      </c>
      <c r="M35" s="56">
        <v>173</v>
      </c>
      <c r="N35" s="56">
        <v>0</v>
      </c>
      <c r="O35" s="56">
        <v>45996</v>
      </c>
      <c r="P35" s="56">
        <v>405</v>
      </c>
      <c r="Q35" s="57">
        <v>46401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375</v>
      </c>
      <c r="D36" s="56">
        <v>46</v>
      </c>
      <c r="E36" s="56">
        <v>421</v>
      </c>
      <c r="F36" s="56">
        <v>681031</v>
      </c>
      <c r="G36" s="56">
        <v>368249</v>
      </c>
      <c r="H36" s="56">
        <v>312782</v>
      </c>
      <c r="I36" s="56">
        <v>18750</v>
      </c>
      <c r="J36" s="56">
        <v>1189</v>
      </c>
      <c r="K36" s="56">
        <v>0</v>
      </c>
      <c r="L36" s="56">
        <v>103</v>
      </c>
      <c r="M36" s="56">
        <v>0</v>
      </c>
      <c r="N36" s="56">
        <v>0</v>
      </c>
      <c r="O36" s="56">
        <v>17366</v>
      </c>
      <c r="P36" s="56">
        <v>92</v>
      </c>
      <c r="Q36" s="57">
        <v>17458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48</v>
      </c>
      <c r="D37" s="56">
        <v>4</v>
      </c>
      <c r="E37" s="56">
        <v>52</v>
      </c>
      <c r="F37" s="56">
        <v>78165</v>
      </c>
      <c r="G37" s="56">
        <v>45209</v>
      </c>
      <c r="H37" s="56">
        <v>32956</v>
      </c>
      <c r="I37" s="56">
        <v>1974</v>
      </c>
      <c r="J37" s="56">
        <v>158</v>
      </c>
      <c r="K37" s="56">
        <v>0</v>
      </c>
      <c r="L37" s="56">
        <v>0</v>
      </c>
      <c r="M37" s="56">
        <v>0</v>
      </c>
      <c r="N37" s="56">
        <v>0</v>
      </c>
      <c r="O37" s="56">
        <v>1811</v>
      </c>
      <c r="P37" s="56">
        <v>5</v>
      </c>
      <c r="Q37" s="57">
        <v>1816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62</v>
      </c>
      <c r="D38" s="56">
        <v>9</v>
      </c>
      <c r="E38" s="56">
        <v>71</v>
      </c>
      <c r="F38" s="56">
        <v>110540</v>
      </c>
      <c r="G38" s="56">
        <v>63182</v>
      </c>
      <c r="H38" s="56">
        <v>47358</v>
      </c>
      <c r="I38" s="56">
        <v>2837</v>
      </c>
      <c r="J38" s="56">
        <v>178</v>
      </c>
      <c r="K38" s="56">
        <v>0</v>
      </c>
      <c r="L38" s="56">
        <v>20</v>
      </c>
      <c r="M38" s="56">
        <v>0</v>
      </c>
      <c r="N38" s="56">
        <v>0</v>
      </c>
      <c r="O38" s="56">
        <v>2602</v>
      </c>
      <c r="P38" s="56">
        <v>37</v>
      </c>
      <c r="Q38" s="57">
        <v>2639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22</v>
      </c>
      <c r="D39" s="56">
        <v>0</v>
      </c>
      <c r="E39" s="56">
        <v>22</v>
      </c>
      <c r="F39" s="56">
        <v>34429</v>
      </c>
      <c r="G39" s="56">
        <v>18240</v>
      </c>
      <c r="H39" s="56">
        <v>16189</v>
      </c>
      <c r="I39" s="56">
        <v>971</v>
      </c>
      <c r="J39" s="56">
        <v>64</v>
      </c>
      <c r="K39" s="56">
        <v>0</v>
      </c>
      <c r="L39" s="56">
        <v>0</v>
      </c>
      <c r="M39" s="56">
        <v>0</v>
      </c>
      <c r="N39" s="56">
        <v>0</v>
      </c>
      <c r="O39" s="56">
        <v>907</v>
      </c>
      <c r="P39" s="56">
        <v>0</v>
      </c>
      <c r="Q39" s="57">
        <v>907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168</v>
      </c>
      <c r="D40" s="56">
        <v>22</v>
      </c>
      <c r="E40" s="56">
        <v>190</v>
      </c>
      <c r="F40" s="56">
        <v>290899</v>
      </c>
      <c r="G40" s="56">
        <v>165204</v>
      </c>
      <c r="H40" s="56">
        <v>125695</v>
      </c>
      <c r="I40" s="56">
        <v>7534</v>
      </c>
      <c r="J40" s="56">
        <v>503</v>
      </c>
      <c r="K40" s="56">
        <v>0</v>
      </c>
      <c r="L40" s="56">
        <v>14</v>
      </c>
      <c r="M40" s="56">
        <v>0</v>
      </c>
      <c r="N40" s="56">
        <v>0</v>
      </c>
      <c r="O40" s="56">
        <v>6952</v>
      </c>
      <c r="P40" s="56">
        <v>65</v>
      </c>
      <c r="Q40" s="57">
        <v>7017</v>
      </c>
      <c r="R40" s="22" t="s">
        <v>67</v>
      </c>
      <c r="S40" s="31"/>
      <c r="T40" s="6">
        <f t="shared" si="0"/>
        <v>0</v>
      </c>
      <c r="U40" s="6">
        <f t="shared" si="1"/>
        <v>0</v>
      </c>
    </row>
    <row r="41" spans="2:21" s="6" customFormat="1" ht="17.25" customHeight="1">
      <c r="B41" s="22" t="s">
        <v>68</v>
      </c>
      <c r="C41" s="55">
        <v>55</v>
      </c>
      <c r="D41" s="56">
        <v>5</v>
      </c>
      <c r="E41" s="56">
        <v>60</v>
      </c>
      <c r="F41" s="56">
        <v>93583</v>
      </c>
      <c r="G41" s="56">
        <v>48151</v>
      </c>
      <c r="H41" s="56">
        <v>45432</v>
      </c>
      <c r="I41" s="56">
        <v>2724</v>
      </c>
      <c r="J41" s="56">
        <v>156</v>
      </c>
      <c r="K41" s="56">
        <v>0</v>
      </c>
      <c r="L41" s="56">
        <v>29</v>
      </c>
      <c r="M41" s="56">
        <v>16</v>
      </c>
      <c r="N41" s="56">
        <v>0</v>
      </c>
      <c r="O41" s="56">
        <v>2506</v>
      </c>
      <c r="P41" s="56">
        <v>17</v>
      </c>
      <c r="Q41" s="57">
        <v>2523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32</v>
      </c>
      <c r="D42" s="56">
        <v>6</v>
      </c>
      <c r="E42" s="56">
        <v>38</v>
      </c>
      <c r="F42" s="56">
        <v>57865</v>
      </c>
      <c r="G42" s="56">
        <v>33215</v>
      </c>
      <c r="H42" s="56">
        <v>24650</v>
      </c>
      <c r="I42" s="56">
        <v>1477</v>
      </c>
      <c r="J42" s="56">
        <v>107</v>
      </c>
      <c r="K42" s="56">
        <v>0</v>
      </c>
      <c r="L42" s="56">
        <v>0</v>
      </c>
      <c r="M42" s="56">
        <v>0</v>
      </c>
      <c r="N42" s="56">
        <v>0</v>
      </c>
      <c r="O42" s="56">
        <v>1349</v>
      </c>
      <c r="P42" s="56">
        <v>21</v>
      </c>
      <c r="Q42" s="57">
        <v>1370</v>
      </c>
      <c r="R42" s="22" t="s">
        <v>69</v>
      </c>
      <c r="S42" s="31"/>
      <c r="T42" s="6">
        <f t="shared" si="0"/>
        <v>0</v>
      </c>
      <c r="U42" s="6">
        <f t="shared" si="1"/>
        <v>0</v>
      </c>
    </row>
    <row r="43" spans="2:21" s="6" customFormat="1" ht="17.25" customHeight="1">
      <c r="B43" s="22" t="s">
        <v>70</v>
      </c>
      <c r="C43" s="55">
        <v>85</v>
      </c>
      <c r="D43" s="56">
        <v>10</v>
      </c>
      <c r="E43" s="56">
        <v>95</v>
      </c>
      <c r="F43" s="56">
        <v>217789</v>
      </c>
      <c r="G43" s="56">
        <v>80454</v>
      </c>
      <c r="H43" s="56">
        <v>137335</v>
      </c>
      <c r="I43" s="56">
        <v>8236</v>
      </c>
      <c r="J43" s="56">
        <v>855</v>
      </c>
      <c r="K43" s="56">
        <v>1</v>
      </c>
      <c r="L43" s="56">
        <v>4</v>
      </c>
      <c r="M43" s="56">
        <v>0</v>
      </c>
      <c r="N43" s="56">
        <v>0</v>
      </c>
      <c r="O43" s="56">
        <v>7348</v>
      </c>
      <c r="P43" s="56">
        <v>28</v>
      </c>
      <c r="Q43" s="57">
        <v>7376</v>
      </c>
      <c r="R43" s="22" t="s">
        <v>70</v>
      </c>
      <c r="S43" s="31"/>
      <c r="T43" s="6">
        <f t="shared" si="0"/>
        <v>0</v>
      </c>
      <c r="U43" s="6">
        <f t="shared" si="1"/>
        <v>0</v>
      </c>
    </row>
    <row r="44" spans="2:21" s="6" customFormat="1" ht="17.25" customHeight="1" thickBot="1">
      <c r="B44" s="23" t="s">
        <v>71</v>
      </c>
      <c r="C44" s="58">
        <v>104</v>
      </c>
      <c r="D44" s="59">
        <v>16</v>
      </c>
      <c r="E44" s="59">
        <v>120</v>
      </c>
      <c r="F44" s="59">
        <v>196095</v>
      </c>
      <c r="G44" s="59">
        <v>110885</v>
      </c>
      <c r="H44" s="59">
        <v>85210</v>
      </c>
      <c r="I44" s="59">
        <v>5107</v>
      </c>
      <c r="J44" s="59">
        <v>501</v>
      </c>
      <c r="K44" s="59">
        <v>0</v>
      </c>
      <c r="L44" s="59">
        <v>229</v>
      </c>
      <c r="M44" s="59">
        <v>0</v>
      </c>
      <c r="N44" s="59">
        <v>0</v>
      </c>
      <c r="O44" s="59">
        <v>4329</v>
      </c>
      <c r="P44" s="59">
        <v>48</v>
      </c>
      <c r="Q44" s="60">
        <v>4377</v>
      </c>
      <c r="R44" s="23" t="s">
        <v>71</v>
      </c>
      <c r="S44" s="31"/>
      <c r="T44" s="6">
        <f t="shared" si="0"/>
        <v>0</v>
      </c>
      <c r="U44" s="6">
        <f t="shared" si="1"/>
        <v>0</v>
      </c>
    </row>
    <row r="45" spans="2:21" s="6" customFormat="1" ht="17.25" customHeight="1" thickBot="1">
      <c r="B45" s="107" t="s">
        <v>101</v>
      </c>
      <c r="C45" s="108">
        <v>75462</v>
      </c>
      <c r="D45" s="109">
        <v>6539</v>
      </c>
      <c r="E45" s="109">
        <v>82001</v>
      </c>
      <c r="F45" s="109">
        <v>171098763</v>
      </c>
      <c r="G45" s="109">
        <v>77156579</v>
      </c>
      <c r="H45" s="109">
        <v>93942184</v>
      </c>
      <c r="I45" s="109">
        <v>5633168</v>
      </c>
      <c r="J45" s="109">
        <v>336175</v>
      </c>
      <c r="K45" s="109">
        <v>952</v>
      </c>
      <c r="L45" s="109">
        <v>40080</v>
      </c>
      <c r="M45" s="109">
        <v>12320</v>
      </c>
      <c r="N45" s="109">
        <v>0</v>
      </c>
      <c r="O45" s="109">
        <v>5199035</v>
      </c>
      <c r="P45" s="109">
        <v>44606</v>
      </c>
      <c r="Q45" s="111">
        <v>5243641</v>
      </c>
      <c r="R45" s="107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2" t="s">
        <v>102</v>
      </c>
      <c r="C46" s="108">
        <v>20715</v>
      </c>
      <c r="D46" s="109">
        <v>2082</v>
      </c>
      <c r="E46" s="109">
        <v>22797</v>
      </c>
      <c r="F46" s="109">
        <v>43935791</v>
      </c>
      <c r="G46" s="109">
        <v>21608762</v>
      </c>
      <c r="H46" s="109">
        <v>22327029</v>
      </c>
      <c r="I46" s="109">
        <v>1338699</v>
      </c>
      <c r="J46" s="109">
        <v>89002</v>
      </c>
      <c r="K46" s="109">
        <v>214</v>
      </c>
      <c r="L46" s="109">
        <v>9738</v>
      </c>
      <c r="M46" s="109">
        <v>2574</v>
      </c>
      <c r="N46" s="109">
        <v>0</v>
      </c>
      <c r="O46" s="109">
        <v>1223954</v>
      </c>
      <c r="P46" s="109">
        <v>13217</v>
      </c>
      <c r="Q46" s="111">
        <v>1237171</v>
      </c>
      <c r="R46" s="112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2" t="s">
        <v>0</v>
      </c>
      <c r="C47" s="108">
        <v>96177</v>
      </c>
      <c r="D47" s="109">
        <v>8621</v>
      </c>
      <c r="E47" s="109">
        <v>104798</v>
      </c>
      <c r="F47" s="109">
        <v>215034554</v>
      </c>
      <c r="G47" s="109">
        <v>98765341</v>
      </c>
      <c r="H47" s="109">
        <v>116269213</v>
      </c>
      <c r="I47" s="109">
        <v>6971867</v>
      </c>
      <c r="J47" s="109">
        <v>425177</v>
      </c>
      <c r="K47" s="109">
        <v>1166</v>
      </c>
      <c r="L47" s="109">
        <v>49818</v>
      </c>
      <c r="M47" s="109">
        <v>14894</v>
      </c>
      <c r="N47" s="109">
        <v>0</v>
      </c>
      <c r="O47" s="109">
        <v>6422989</v>
      </c>
      <c r="P47" s="109">
        <v>57823</v>
      </c>
      <c r="Q47" s="111">
        <v>6480812</v>
      </c>
      <c r="R47" s="112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R48" s="5" t="s">
        <v>264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view="pageBreakPreview" zoomScale="80" zoomScaleNormal="75" zoomScaleSheetLayoutView="80" workbookViewId="0">
      <pane xSplit="2" ySplit="5" topLeftCell="E6" activePane="bottomRight" state="frozen"/>
      <selection activeCell="S17" sqref="S17"/>
      <selection pane="topRight" activeCell="S17" sqref="S17"/>
      <selection pane="bottomLeft" activeCell="S17" sqref="S17"/>
      <selection pane="bottomRight" activeCell="K17" sqref="K17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9.25" style="1" bestFit="1" customWidth="1"/>
    <col min="22" max="16384" width="9" style="1"/>
  </cols>
  <sheetData>
    <row r="1" spans="2:21" s="13" customFormat="1" ht="17.25" customHeight="1">
      <c r="B1" s="17" t="s">
        <v>268</v>
      </c>
      <c r="C1" s="30"/>
      <c r="D1" s="12"/>
      <c r="E1" s="12"/>
      <c r="F1" s="12"/>
      <c r="G1" s="30" t="s">
        <v>229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69" t="s">
        <v>17</v>
      </c>
      <c r="C3" s="172" t="s">
        <v>90</v>
      </c>
      <c r="D3" s="154"/>
      <c r="E3" s="155"/>
      <c r="F3" s="173" t="s">
        <v>25</v>
      </c>
      <c r="G3" s="173" t="s">
        <v>24</v>
      </c>
      <c r="H3" s="173" t="s">
        <v>23</v>
      </c>
      <c r="I3" s="173" t="s">
        <v>22</v>
      </c>
      <c r="J3" s="173" t="s">
        <v>104</v>
      </c>
      <c r="K3" s="173" t="s">
        <v>112</v>
      </c>
      <c r="L3" s="173" t="s">
        <v>105</v>
      </c>
      <c r="M3" s="173" t="s">
        <v>106</v>
      </c>
      <c r="N3" s="173" t="s">
        <v>107</v>
      </c>
      <c r="O3" s="158" t="s">
        <v>92</v>
      </c>
      <c r="P3" s="151"/>
      <c r="Q3" s="151"/>
      <c r="R3" s="169" t="s">
        <v>17</v>
      </c>
    </row>
    <row r="4" spans="2:21" s="24" customFormat="1" ht="17.25" customHeight="1">
      <c r="B4" s="170"/>
      <c r="C4" s="176" t="s">
        <v>103</v>
      </c>
      <c r="D4" s="147"/>
      <c r="E4" s="177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9" t="s">
        <v>103</v>
      </c>
      <c r="P4" s="147"/>
      <c r="Q4" s="180" t="s">
        <v>4</v>
      </c>
      <c r="R4" s="170"/>
    </row>
    <row r="5" spans="2:21" s="51" customFormat="1" ht="17.25" customHeight="1" thickBot="1">
      <c r="B5" s="171"/>
      <c r="C5" s="48" t="s">
        <v>110</v>
      </c>
      <c r="D5" s="49" t="s">
        <v>111</v>
      </c>
      <c r="E5" s="178"/>
      <c r="F5" s="175"/>
      <c r="G5" s="175"/>
      <c r="H5" s="175"/>
      <c r="I5" s="175"/>
      <c r="J5" s="175"/>
      <c r="K5" s="175"/>
      <c r="L5" s="175"/>
      <c r="M5" s="175"/>
      <c r="N5" s="175"/>
      <c r="O5" s="39" t="s">
        <v>108</v>
      </c>
      <c r="P5" s="49" t="s">
        <v>109</v>
      </c>
      <c r="Q5" s="181"/>
      <c r="R5" s="171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v>2826</v>
      </c>
      <c r="D6" s="53">
        <v>70</v>
      </c>
      <c r="E6" s="53">
        <v>2896</v>
      </c>
      <c r="F6" s="53">
        <v>54563544</v>
      </c>
      <c r="G6" s="53">
        <v>4061273</v>
      </c>
      <c r="H6" s="53">
        <v>50502271</v>
      </c>
      <c r="I6" s="53">
        <v>1953773</v>
      </c>
      <c r="J6" s="53">
        <v>81441</v>
      </c>
      <c r="K6" s="53">
        <v>7</v>
      </c>
      <c r="L6" s="53">
        <v>24451</v>
      </c>
      <c r="M6" s="53">
        <v>37762</v>
      </c>
      <c r="N6" s="53">
        <v>0</v>
      </c>
      <c r="O6" s="53">
        <v>1805993</v>
      </c>
      <c r="P6" s="53">
        <v>4119</v>
      </c>
      <c r="Q6" s="54">
        <v>1810112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v>305</v>
      </c>
      <c r="D7" s="56">
        <v>5</v>
      </c>
      <c r="E7" s="56">
        <v>310</v>
      </c>
      <c r="F7" s="56">
        <v>3348614</v>
      </c>
      <c r="G7" s="56">
        <v>402893</v>
      </c>
      <c r="H7" s="56">
        <v>2945721</v>
      </c>
      <c r="I7" s="56">
        <v>122788</v>
      </c>
      <c r="J7" s="56">
        <v>7044</v>
      </c>
      <c r="K7" s="56">
        <v>0</v>
      </c>
      <c r="L7" s="56">
        <v>3303</v>
      </c>
      <c r="M7" s="56">
        <v>3708</v>
      </c>
      <c r="N7" s="56">
        <v>0</v>
      </c>
      <c r="O7" s="56">
        <v>108667</v>
      </c>
      <c r="P7" s="56">
        <v>66</v>
      </c>
      <c r="Q7" s="57">
        <v>108733</v>
      </c>
      <c r="R7" s="22" t="s">
        <v>35</v>
      </c>
      <c r="S7" s="31"/>
      <c r="T7" s="6">
        <f t="shared" ref="T7:T47" si="0">F7-G7-H7</f>
        <v>0</v>
      </c>
      <c r="U7" s="6">
        <f t="shared" ref="U7:U47" si="1">I7-SUM(J7:N7)-Q7</f>
        <v>0</v>
      </c>
    </row>
    <row r="8" spans="2:21" s="6" customFormat="1" ht="17.25" customHeight="1">
      <c r="B8" s="22" t="s">
        <v>36</v>
      </c>
      <c r="C8" s="55">
        <v>446</v>
      </c>
      <c r="D8" s="56">
        <v>8</v>
      </c>
      <c r="E8" s="56">
        <v>454</v>
      </c>
      <c r="F8" s="56">
        <v>4131433</v>
      </c>
      <c r="G8" s="56">
        <v>563380</v>
      </c>
      <c r="H8" s="56">
        <v>3568053</v>
      </c>
      <c r="I8" s="56">
        <v>144029</v>
      </c>
      <c r="J8" s="56">
        <v>9482</v>
      </c>
      <c r="K8" s="56">
        <v>10</v>
      </c>
      <c r="L8" s="56">
        <v>3800</v>
      </c>
      <c r="M8" s="56">
        <v>4967</v>
      </c>
      <c r="N8" s="56">
        <v>0</v>
      </c>
      <c r="O8" s="56">
        <v>125695</v>
      </c>
      <c r="P8" s="56">
        <v>75</v>
      </c>
      <c r="Q8" s="57">
        <v>125770</v>
      </c>
      <c r="R8" s="22" t="s">
        <v>36</v>
      </c>
      <c r="S8" s="31"/>
      <c r="T8" s="6">
        <f t="shared" si="0"/>
        <v>0</v>
      </c>
      <c r="U8" s="6">
        <f t="shared" si="1"/>
        <v>0</v>
      </c>
    </row>
    <row r="9" spans="2:21" s="6" customFormat="1" ht="17.25" customHeight="1">
      <c r="B9" s="22" t="s">
        <v>37</v>
      </c>
      <c r="C9" s="55">
        <v>254</v>
      </c>
      <c r="D9" s="56">
        <v>3</v>
      </c>
      <c r="E9" s="56">
        <v>257</v>
      </c>
      <c r="F9" s="56">
        <v>2434389</v>
      </c>
      <c r="G9" s="56">
        <v>348851</v>
      </c>
      <c r="H9" s="56">
        <v>2085538</v>
      </c>
      <c r="I9" s="56">
        <v>86772</v>
      </c>
      <c r="J9" s="56">
        <v>2744</v>
      </c>
      <c r="K9" s="56">
        <v>0</v>
      </c>
      <c r="L9" s="56">
        <v>1198</v>
      </c>
      <c r="M9" s="56">
        <v>2018</v>
      </c>
      <c r="N9" s="56">
        <v>0</v>
      </c>
      <c r="O9" s="56">
        <v>80801</v>
      </c>
      <c r="P9" s="56">
        <v>11</v>
      </c>
      <c r="Q9" s="57">
        <v>80812</v>
      </c>
      <c r="R9" s="22" t="s">
        <v>37</v>
      </c>
      <c r="S9" s="31"/>
      <c r="T9" s="6">
        <f t="shared" si="0"/>
        <v>0</v>
      </c>
      <c r="U9" s="6">
        <f t="shared" si="1"/>
        <v>0</v>
      </c>
    </row>
    <row r="10" spans="2:21" s="6" customFormat="1" ht="17.25" customHeight="1">
      <c r="B10" s="22" t="s">
        <v>38</v>
      </c>
      <c r="C10" s="55">
        <v>610</v>
      </c>
      <c r="D10" s="56">
        <v>18</v>
      </c>
      <c r="E10" s="56">
        <v>628</v>
      </c>
      <c r="F10" s="56">
        <v>6861547</v>
      </c>
      <c r="G10" s="56">
        <v>825219</v>
      </c>
      <c r="H10" s="56">
        <v>6036328</v>
      </c>
      <c r="I10" s="56">
        <v>243353</v>
      </c>
      <c r="J10" s="56">
        <v>9583</v>
      </c>
      <c r="K10" s="56">
        <v>0</v>
      </c>
      <c r="L10" s="56">
        <v>6052</v>
      </c>
      <c r="M10" s="56">
        <v>7037</v>
      </c>
      <c r="N10" s="56">
        <v>0</v>
      </c>
      <c r="O10" s="56">
        <v>219579</v>
      </c>
      <c r="P10" s="56">
        <v>1102</v>
      </c>
      <c r="Q10" s="57">
        <v>220681</v>
      </c>
      <c r="R10" s="22" t="s">
        <v>38</v>
      </c>
      <c r="S10" s="31"/>
      <c r="T10" s="6">
        <f t="shared" si="0"/>
        <v>0</v>
      </c>
      <c r="U10" s="6">
        <f t="shared" si="1"/>
        <v>0</v>
      </c>
    </row>
    <row r="11" spans="2:21" s="6" customFormat="1" ht="17.25" customHeight="1">
      <c r="B11" s="22" t="s">
        <v>39</v>
      </c>
      <c r="C11" s="55">
        <v>267</v>
      </c>
      <c r="D11" s="56">
        <v>8</v>
      </c>
      <c r="E11" s="56">
        <v>275</v>
      </c>
      <c r="F11" s="56">
        <v>2604249</v>
      </c>
      <c r="G11" s="56">
        <v>377089</v>
      </c>
      <c r="H11" s="56">
        <v>2227160</v>
      </c>
      <c r="I11" s="56">
        <v>95108</v>
      </c>
      <c r="J11" s="56">
        <v>3912</v>
      </c>
      <c r="K11" s="56">
        <v>0</v>
      </c>
      <c r="L11" s="56">
        <v>2335</v>
      </c>
      <c r="M11" s="56">
        <v>3721</v>
      </c>
      <c r="N11" s="56">
        <v>0</v>
      </c>
      <c r="O11" s="56">
        <v>84735</v>
      </c>
      <c r="P11" s="56">
        <v>405</v>
      </c>
      <c r="Q11" s="57">
        <v>85140</v>
      </c>
      <c r="R11" s="22" t="s">
        <v>39</v>
      </c>
      <c r="S11" s="31"/>
      <c r="T11" s="6">
        <f t="shared" si="0"/>
        <v>0</v>
      </c>
      <c r="U11" s="6">
        <f t="shared" si="1"/>
        <v>0</v>
      </c>
    </row>
    <row r="12" spans="2:21" s="6" customFormat="1" ht="17.25" customHeight="1">
      <c r="B12" s="22" t="s">
        <v>40</v>
      </c>
      <c r="C12" s="55">
        <v>104</v>
      </c>
      <c r="D12" s="56">
        <v>1</v>
      </c>
      <c r="E12" s="56">
        <v>105</v>
      </c>
      <c r="F12" s="56">
        <v>1003305</v>
      </c>
      <c r="G12" s="56">
        <v>146665</v>
      </c>
      <c r="H12" s="56">
        <v>856640</v>
      </c>
      <c r="I12" s="56">
        <v>37136</v>
      </c>
      <c r="J12" s="56">
        <v>1560</v>
      </c>
      <c r="K12" s="56">
        <v>0</v>
      </c>
      <c r="L12" s="56">
        <v>440</v>
      </c>
      <c r="M12" s="56">
        <v>1965</v>
      </c>
      <c r="N12" s="56">
        <v>0</v>
      </c>
      <c r="O12" s="56">
        <v>33169</v>
      </c>
      <c r="P12" s="56">
        <v>2</v>
      </c>
      <c r="Q12" s="57">
        <v>33171</v>
      </c>
      <c r="R12" s="22" t="s">
        <v>40</v>
      </c>
      <c r="S12" s="31"/>
      <c r="T12" s="6">
        <f t="shared" si="0"/>
        <v>0</v>
      </c>
      <c r="U12" s="6">
        <f t="shared" si="1"/>
        <v>0</v>
      </c>
    </row>
    <row r="13" spans="2:21" s="6" customFormat="1" ht="17.25" customHeight="1">
      <c r="B13" s="22" t="s">
        <v>41</v>
      </c>
      <c r="C13" s="55">
        <v>101</v>
      </c>
      <c r="D13" s="56">
        <v>6</v>
      </c>
      <c r="E13" s="56">
        <v>107</v>
      </c>
      <c r="F13" s="56">
        <v>1051688</v>
      </c>
      <c r="G13" s="56">
        <v>142559</v>
      </c>
      <c r="H13" s="56">
        <v>909129</v>
      </c>
      <c r="I13" s="56">
        <v>44506</v>
      </c>
      <c r="J13" s="56">
        <v>1544</v>
      </c>
      <c r="K13" s="56">
        <v>0</v>
      </c>
      <c r="L13" s="56">
        <v>1331</v>
      </c>
      <c r="M13" s="56">
        <v>1739</v>
      </c>
      <c r="N13" s="56">
        <v>0</v>
      </c>
      <c r="O13" s="56">
        <v>39799</v>
      </c>
      <c r="P13" s="56">
        <v>93</v>
      </c>
      <c r="Q13" s="57">
        <v>39892</v>
      </c>
      <c r="R13" s="22" t="s">
        <v>41</v>
      </c>
      <c r="S13" s="31"/>
      <c r="T13" s="6">
        <f t="shared" si="0"/>
        <v>0</v>
      </c>
      <c r="U13" s="6">
        <f t="shared" si="1"/>
        <v>0</v>
      </c>
    </row>
    <row r="14" spans="2:21" s="6" customFormat="1" ht="17.25" customHeight="1">
      <c r="B14" s="22" t="s">
        <v>42</v>
      </c>
      <c r="C14" s="55">
        <v>1071</v>
      </c>
      <c r="D14" s="56">
        <v>23</v>
      </c>
      <c r="E14" s="56">
        <v>1094</v>
      </c>
      <c r="F14" s="56">
        <v>17724142</v>
      </c>
      <c r="G14" s="56">
        <v>1556707</v>
      </c>
      <c r="H14" s="56">
        <v>16167435</v>
      </c>
      <c r="I14" s="56">
        <v>638072</v>
      </c>
      <c r="J14" s="56">
        <v>24064</v>
      </c>
      <c r="K14" s="56">
        <v>1</v>
      </c>
      <c r="L14" s="56">
        <v>10414</v>
      </c>
      <c r="M14" s="56">
        <v>15750</v>
      </c>
      <c r="N14" s="56">
        <v>0</v>
      </c>
      <c r="O14" s="56">
        <v>586430</v>
      </c>
      <c r="P14" s="56">
        <v>1413</v>
      </c>
      <c r="Q14" s="57">
        <v>587843</v>
      </c>
      <c r="R14" s="22" t="s">
        <v>42</v>
      </c>
      <c r="S14" s="31"/>
      <c r="T14" s="6">
        <f t="shared" si="0"/>
        <v>0</v>
      </c>
      <c r="U14" s="6">
        <f t="shared" si="1"/>
        <v>0</v>
      </c>
    </row>
    <row r="15" spans="2:21" s="6" customFormat="1" ht="17.25" customHeight="1">
      <c r="B15" s="22" t="s">
        <v>43</v>
      </c>
      <c r="C15" s="55">
        <v>441</v>
      </c>
      <c r="D15" s="56">
        <v>11</v>
      </c>
      <c r="E15" s="56">
        <v>452</v>
      </c>
      <c r="F15" s="56">
        <v>7130612</v>
      </c>
      <c r="G15" s="56">
        <v>664028</v>
      </c>
      <c r="H15" s="56">
        <v>6466584</v>
      </c>
      <c r="I15" s="56">
        <v>254067</v>
      </c>
      <c r="J15" s="56">
        <v>14196</v>
      </c>
      <c r="K15" s="56">
        <v>0</v>
      </c>
      <c r="L15" s="56">
        <v>3535</v>
      </c>
      <c r="M15" s="56">
        <v>4899</v>
      </c>
      <c r="N15" s="56">
        <v>0</v>
      </c>
      <c r="O15" s="56">
        <v>230876</v>
      </c>
      <c r="P15" s="56">
        <v>561</v>
      </c>
      <c r="Q15" s="57">
        <v>231437</v>
      </c>
      <c r="R15" s="22" t="s">
        <v>43</v>
      </c>
      <c r="S15" s="31"/>
      <c r="T15" s="6">
        <f t="shared" si="0"/>
        <v>0</v>
      </c>
      <c r="U15" s="6">
        <f t="shared" si="1"/>
        <v>0</v>
      </c>
    </row>
    <row r="16" spans="2:21" s="6" customFormat="1" ht="17.25" customHeight="1">
      <c r="B16" s="34" t="s">
        <v>282</v>
      </c>
      <c r="C16" s="55">
        <v>188</v>
      </c>
      <c r="D16" s="56">
        <v>5</v>
      </c>
      <c r="E16" s="56">
        <v>193</v>
      </c>
      <c r="F16" s="56">
        <v>2565132</v>
      </c>
      <c r="G16" s="56">
        <v>267796</v>
      </c>
      <c r="H16" s="56">
        <v>2297336</v>
      </c>
      <c r="I16" s="56">
        <v>86834</v>
      </c>
      <c r="J16" s="56">
        <v>4450</v>
      </c>
      <c r="K16" s="56">
        <v>0</v>
      </c>
      <c r="L16" s="56">
        <v>679</v>
      </c>
      <c r="M16" s="56">
        <v>910</v>
      </c>
      <c r="N16" s="56">
        <v>0</v>
      </c>
      <c r="O16" s="56">
        <v>80511</v>
      </c>
      <c r="P16" s="56">
        <v>284</v>
      </c>
      <c r="Q16" s="57">
        <v>80795</v>
      </c>
      <c r="R16" s="22" t="s">
        <v>279</v>
      </c>
      <c r="S16" s="31"/>
      <c r="T16" s="6">
        <f t="shared" si="0"/>
        <v>0</v>
      </c>
      <c r="U16" s="6">
        <f t="shared" si="1"/>
        <v>0</v>
      </c>
    </row>
    <row r="17" spans="2:21" s="6" customFormat="1" ht="17.25" customHeight="1">
      <c r="B17" s="22" t="s">
        <v>44</v>
      </c>
      <c r="C17" s="55">
        <v>139</v>
      </c>
      <c r="D17" s="56">
        <v>3</v>
      </c>
      <c r="E17" s="56">
        <v>142</v>
      </c>
      <c r="F17" s="56">
        <v>1068965</v>
      </c>
      <c r="G17" s="56">
        <v>190906</v>
      </c>
      <c r="H17" s="56">
        <v>878059</v>
      </c>
      <c r="I17" s="56">
        <v>38592</v>
      </c>
      <c r="J17" s="56">
        <v>2989</v>
      </c>
      <c r="K17" s="56">
        <v>0</v>
      </c>
      <c r="L17" s="56">
        <v>1612</v>
      </c>
      <c r="M17" s="56">
        <v>1697</v>
      </c>
      <c r="N17" s="56">
        <v>0</v>
      </c>
      <c r="O17" s="56">
        <v>32251</v>
      </c>
      <c r="P17" s="56">
        <v>43</v>
      </c>
      <c r="Q17" s="57">
        <v>32294</v>
      </c>
      <c r="R17" s="22" t="s">
        <v>44</v>
      </c>
      <c r="S17" s="31"/>
      <c r="T17" s="6">
        <f t="shared" si="0"/>
        <v>0</v>
      </c>
      <c r="U17" s="6">
        <f t="shared" si="1"/>
        <v>0</v>
      </c>
    </row>
    <row r="18" spans="2:21" s="6" customFormat="1" ht="17.25" customHeight="1">
      <c r="B18" s="22" t="s">
        <v>45</v>
      </c>
      <c r="C18" s="55">
        <v>4</v>
      </c>
      <c r="D18" s="56">
        <v>0</v>
      </c>
      <c r="E18" s="56">
        <v>4</v>
      </c>
      <c r="F18" s="56">
        <v>17079</v>
      </c>
      <c r="G18" s="56">
        <v>6346</v>
      </c>
      <c r="H18" s="56">
        <v>10733</v>
      </c>
      <c r="I18" s="56">
        <v>453</v>
      </c>
      <c r="J18" s="56">
        <v>11</v>
      </c>
      <c r="K18" s="56">
        <v>0</v>
      </c>
      <c r="L18" s="56">
        <v>0</v>
      </c>
      <c r="M18" s="56">
        <v>0</v>
      </c>
      <c r="N18" s="56">
        <v>0</v>
      </c>
      <c r="O18" s="56">
        <v>442</v>
      </c>
      <c r="P18" s="56">
        <v>0</v>
      </c>
      <c r="Q18" s="57">
        <v>442</v>
      </c>
      <c r="R18" s="22" t="s">
        <v>45</v>
      </c>
      <c r="S18" s="31"/>
      <c r="T18" s="6">
        <f t="shared" si="0"/>
        <v>0</v>
      </c>
      <c r="U18" s="6">
        <f t="shared" si="1"/>
        <v>0</v>
      </c>
    </row>
    <row r="19" spans="2:21" s="6" customFormat="1" ht="17.25" customHeight="1">
      <c r="B19" s="22" t="s">
        <v>46</v>
      </c>
      <c r="C19" s="55">
        <v>145</v>
      </c>
      <c r="D19" s="56">
        <v>3</v>
      </c>
      <c r="E19" s="56">
        <v>148</v>
      </c>
      <c r="F19" s="56">
        <v>1173356</v>
      </c>
      <c r="G19" s="56">
        <v>187653</v>
      </c>
      <c r="H19" s="56">
        <v>985703</v>
      </c>
      <c r="I19" s="56">
        <v>43350</v>
      </c>
      <c r="J19" s="56">
        <v>2465</v>
      </c>
      <c r="K19" s="56">
        <v>0</v>
      </c>
      <c r="L19" s="56">
        <v>1029</v>
      </c>
      <c r="M19" s="56">
        <v>1405</v>
      </c>
      <c r="N19" s="56">
        <v>0</v>
      </c>
      <c r="O19" s="56">
        <v>38324</v>
      </c>
      <c r="P19" s="56">
        <v>127</v>
      </c>
      <c r="Q19" s="57">
        <v>38451</v>
      </c>
      <c r="R19" s="22" t="s">
        <v>46</v>
      </c>
      <c r="S19" s="31"/>
      <c r="T19" s="6">
        <f t="shared" si="0"/>
        <v>0</v>
      </c>
      <c r="U19" s="6">
        <f t="shared" si="1"/>
        <v>0</v>
      </c>
    </row>
    <row r="20" spans="2:21" s="6" customFormat="1" ht="17.25" customHeight="1">
      <c r="B20" s="22" t="s">
        <v>47</v>
      </c>
      <c r="C20" s="55">
        <v>126</v>
      </c>
      <c r="D20" s="56">
        <v>3</v>
      </c>
      <c r="E20" s="56">
        <v>129</v>
      </c>
      <c r="F20" s="56">
        <v>858082</v>
      </c>
      <c r="G20" s="56">
        <v>159758</v>
      </c>
      <c r="H20" s="56">
        <v>698324</v>
      </c>
      <c r="I20" s="56">
        <v>29364</v>
      </c>
      <c r="J20" s="56">
        <v>1249</v>
      </c>
      <c r="K20" s="56">
        <v>0</v>
      </c>
      <c r="L20" s="56">
        <v>919</v>
      </c>
      <c r="M20" s="56">
        <v>1204</v>
      </c>
      <c r="N20" s="56">
        <v>0</v>
      </c>
      <c r="O20" s="56">
        <v>25931</v>
      </c>
      <c r="P20" s="56">
        <v>61</v>
      </c>
      <c r="Q20" s="57">
        <v>25992</v>
      </c>
      <c r="R20" s="22" t="s">
        <v>47</v>
      </c>
      <c r="S20" s="31"/>
      <c r="T20" s="6">
        <f t="shared" si="0"/>
        <v>0</v>
      </c>
      <c r="U20" s="6">
        <f t="shared" si="1"/>
        <v>0</v>
      </c>
    </row>
    <row r="21" spans="2:21" s="6" customFormat="1" ht="17.25" customHeight="1">
      <c r="B21" s="22" t="s">
        <v>48</v>
      </c>
      <c r="C21" s="55">
        <v>174</v>
      </c>
      <c r="D21" s="56">
        <v>5</v>
      </c>
      <c r="E21" s="56">
        <v>179</v>
      </c>
      <c r="F21" s="56">
        <v>2805652</v>
      </c>
      <c r="G21" s="56">
        <v>241705</v>
      </c>
      <c r="H21" s="56">
        <v>2563947</v>
      </c>
      <c r="I21" s="56">
        <v>91612</v>
      </c>
      <c r="J21" s="56">
        <v>6628</v>
      </c>
      <c r="K21" s="56">
        <v>0</v>
      </c>
      <c r="L21" s="56">
        <v>966</v>
      </c>
      <c r="M21" s="56">
        <v>1784</v>
      </c>
      <c r="N21" s="56">
        <v>0</v>
      </c>
      <c r="O21" s="56">
        <v>81904</v>
      </c>
      <c r="P21" s="56">
        <v>330</v>
      </c>
      <c r="Q21" s="57">
        <v>82234</v>
      </c>
      <c r="R21" s="22" t="s">
        <v>48</v>
      </c>
      <c r="S21" s="31"/>
      <c r="T21" s="6">
        <f t="shared" si="0"/>
        <v>0</v>
      </c>
      <c r="U21" s="6">
        <f t="shared" si="1"/>
        <v>0</v>
      </c>
    </row>
    <row r="22" spans="2:21" s="6" customFormat="1" ht="17.25" customHeight="1">
      <c r="B22" s="22" t="s">
        <v>49</v>
      </c>
      <c r="C22" s="55">
        <v>23</v>
      </c>
      <c r="D22" s="56">
        <v>0</v>
      </c>
      <c r="E22" s="56">
        <v>23</v>
      </c>
      <c r="F22" s="56">
        <v>117080</v>
      </c>
      <c r="G22" s="56">
        <v>25348</v>
      </c>
      <c r="H22" s="56">
        <v>91732</v>
      </c>
      <c r="I22" s="56">
        <v>3967</v>
      </c>
      <c r="J22" s="56">
        <v>120</v>
      </c>
      <c r="K22" s="56">
        <v>0</v>
      </c>
      <c r="L22" s="56">
        <v>39</v>
      </c>
      <c r="M22" s="56">
        <v>127</v>
      </c>
      <c r="N22" s="56">
        <v>0</v>
      </c>
      <c r="O22" s="56">
        <v>3681</v>
      </c>
      <c r="P22" s="56">
        <v>0</v>
      </c>
      <c r="Q22" s="57">
        <v>3681</v>
      </c>
      <c r="R22" s="22" t="s">
        <v>49</v>
      </c>
      <c r="S22" s="31"/>
      <c r="T22" s="6">
        <f t="shared" si="0"/>
        <v>0</v>
      </c>
      <c r="U22" s="6">
        <f t="shared" si="1"/>
        <v>0</v>
      </c>
    </row>
    <row r="23" spans="2:21" s="6" customFormat="1" ht="17.25" customHeight="1">
      <c r="B23" s="22" t="s">
        <v>50</v>
      </c>
      <c r="C23" s="55">
        <v>55</v>
      </c>
      <c r="D23" s="56">
        <v>0</v>
      </c>
      <c r="E23" s="56">
        <v>55</v>
      </c>
      <c r="F23" s="56">
        <v>1016611</v>
      </c>
      <c r="G23" s="56">
        <v>72610</v>
      </c>
      <c r="H23" s="56">
        <v>944001</v>
      </c>
      <c r="I23" s="56">
        <v>35445</v>
      </c>
      <c r="J23" s="56">
        <v>3140</v>
      </c>
      <c r="K23" s="56">
        <v>0</v>
      </c>
      <c r="L23" s="56">
        <v>441</v>
      </c>
      <c r="M23" s="56">
        <v>738</v>
      </c>
      <c r="N23" s="56">
        <v>0</v>
      </c>
      <c r="O23" s="56">
        <v>31126</v>
      </c>
      <c r="P23" s="56">
        <v>0</v>
      </c>
      <c r="Q23" s="57">
        <v>31126</v>
      </c>
      <c r="R23" s="22" t="s">
        <v>50</v>
      </c>
      <c r="S23" s="31"/>
      <c r="T23" s="6">
        <f t="shared" si="0"/>
        <v>0</v>
      </c>
      <c r="U23" s="6">
        <f t="shared" si="1"/>
        <v>0</v>
      </c>
    </row>
    <row r="24" spans="2:21" s="6" customFormat="1" ht="17.25" customHeight="1">
      <c r="B24" s="22" t="s">
        <v>51</v>
      </c>
      <c r="C24" s="55">
        <v>37</v>
      </c>
      <c r="D24" s="56">
        <v>1</v>
      </c>
      <c r="E24" s="56">
        <v>38</v>
      </c>
      <c r="F24" s="56">
        <v>293511</v>
      </c>
      <c r="G24" s="56">
        <v>44157</v>
      </c>
      <c r="H24" s="56">
        <v>249354</v>
      </c>
      <c r="I24" s="56">
        <v>10558</v>
      </c>
      <c r="J24" s="56">
        <v>431</v>
      </c>
      <c r="K24" s="56">
        <v>0</v>
      </c>
      <c r="L24" s="56">
        <v>351</v>
      </c>
      <c r="M24" s="56">
        <v>591</v>
      </c>
      <c r="N24" s="56">
        <v>0</v>
      </c>
      <c r="O24" s="56">
        <v>9130</v>
      </c>
      <c r="P24" s="56">
        <v>55</v>
      </c>
      <c r="Q24" s="57">
        <v>9185</v>
      </c>
      <c r="R24" s="22" t="s">
        <v>51</v>
      </c>
      <c r="S24" s="31"/>
      <c r="T24" s="6">
        <f t="shared" si="0"/>
        <v>0</v>
      </c>
      <c r="U24" s="6">
        <f t="shared" si="1"/>
        <v>0</v>
      </c>
    </row>
    <row r="25" spans="2:21" s="6" customFormat="1" ht="17.25" customHeight="1">
      <c r="B25" s="22" t="s">
        <v>52</v>
      </c>
      <c r="C25" s="55">
        <v>174</v>
      </c>
      <c r="D25" s="56">
        <v>3</v>
      </c>
      <c r="E25" s="56">
        <v>177</v>
      </c>
      <c r="F25" s="56">
        <v>2446691</v>
      </c>
      <c r="G25" s="56">
        <v>229576</v>
      </c>
      <c r="H25" s="56">
        <v>2217115</v>
      </c>
      <c r="I25" s="56">
        <v>81433</v>
      </c>
      <c r="J25" s="56">
        <v>5270</v>
      </c>
      <c r="K25" s="56">
        <v>0</v>
      </c>
      <c r="L25" s="56">
        <v>1502</v>
      </c>
      <c r="M25" s="56">
        <v>2234</v>
      </c>
      <c r="N25" s="56">
        <v>0</v>
      </c>
      <c r="O25" s="56">
        <v>72414</v>
      </c>
      <c r="P25" s="56">
        <v>13</v>
      </c>
      <c r="Q25" s="57">
        <v>72427</v>
      </c>
      <c r="R25" s="22" t="s">
        <v>52</v>
      </c>
      <c r="S25" s="31"/>
      <c r="T25" s="6">
        <f t="shared" si="0"/>
        <v>0</v>
      </c>
      <c r="U25" s="6">
        <f t="shared" si="1"/>
        <v>0</v>
      </c>
    </row>
    <row r="26" spans="2:21" s="6" customFormat="1" ht="17.25" customHeight="1">
      <c r="B26" s="22" t="s">
        <v>53</v>
      </c>
      <c r="C26" s="55">
        <v>5</v>
      </c>
      <c r="D26" s="56">
        <v>0</v>
      </c>
      <c r="E26" s="56">
        <v>5</v>
      </c>
      <c r="F26" s="56">
        <v>13850</v>
      </c>
      <c r="G26" s="56">
        <v>5608</v>
      </c>
      <c r="H26" s="56">
        <v>8242</v>
      </c>
      <c r="I26" s="56">
        <v>415</v>
      </c>
      <c r="J26" s="56">
        <v>77</v>
      </c>
      <c r="K26" s="56">
        <v>0</v>
      </c>
      <c r="L26" s="56">
        <v>17</v>
      </c>
      <c r="M26" s="56">
        <v>13</v>
      </c>
      <c r="N26" s="56">
        <v>0</v>
      </c>
      <c r="O26" s="56">
        <v>308</v>
      </c>
      <c r="P26" s="56">
        <v>0</v>
      </c>
      <c r="Q26" s="57">
        <v>308</v>
      </c>
      <c r="R26" s="22" t="s">
        <v>53</v>
      </c>
      <c r="S26" s="31"/>
      <c r="T26" s="6">
        <f t="shared" si="0"/>
        <v>0</v>
      </c>
      <c r="U26" s="6">
        <f t="shared" si="1"/>
        <v>0</v>
      </c>
    </row>
    <row r="27" spans="2:21" s="6" customFormat="1" ht="17.25" customHeight="1">
      <c r="B27" s="22" t="s">
        <v>54</v>
      </c>
      <c r="C27" s="55">
        <v>4</v>
      </c>
      <c r="D27" s="56">
        <v>0</v>
      </c>
      <c r="E27" s="56">
        <v>4</v>
      </c>
      <c r="F27" s="56">
        <v>33382</v>
      </c>
      <c r="G27" s="56">
        <v>5912</v>
      </c>
      <c r="H27" s="56">
        <v>27470</v>
      </c>
      <c r="I27" s="56">
        <v>964</v>
      </c>
      <c r="J27" s="56">
        <v>8</v>
      </c>
      <c r="K27" s="56">
        <v>0</v>
      </c>
      <c r="L27" s="56">
        <v>2</v>
      </c>
      <c r="M27" s="56">
        <v>0</v>
      </c>
      <c r="N27" s="56">
        <v>0</v>
      </c>
      <c r="O27" s="56">
        <v>954</v>
      </c>
      <c r="P27" s="56">
        <v>0</v>
      </c>
      <c r="Q27" s="57">
        <v>954</v>
      </c>
      <c r="R27" s="22" t="s">
        <v>54</v>
      </c>
      <c r="S27" s="31"/>
      <c r="T27" s="6">
        <f t="shared" si="0"/>
        <v>0</v>
      </c>
      <c r="U27" s="6">
        <f t="shared" si="1"/>
        <v>0</v>
      </c>
    </row>
    <row r="28" spans="2:21" s="6" customFormat="1" ht="17.25" customHeight="1">
      <c r="B28" s="22" t="s">
        <v>55</v>
      </c>
      <c r="C28" s="55">
        <v>37</v>
      </c>
      <c r="D28" s="56">
        <v>2</v>
      </c>
      <c r="E28" s="56">
        <v>39</v>
      </c>
      <c r="F28" s="56">
        <v>381087</v>
      </c>
      <c r="G28" s="56">
        <v>52336</v>
      </c>
      <c r="H28" s="56">
        <v>328751</v>
      </c>
      <c r="I28" s="56">
        <v>14690</v>
      </c>
      <c r="J28" s="56">
        <v>608</v>
      </c>
      <c r="K28" s="56">
        <v>11</v>
      </c>
      <c r="L28" s="56">
        <v>207</v>
      </c>
      <c r="M28" s="56">
        <v>435</v>
      </c>
      <c r="N28" s="56">
        <v>0</v>
      </c>
      <c r="O28" s="56">
        <v>13375</v>
      </c>
      <c r="P28" s="56">
        <v>54</v>
      </c>
      <c r="Q28" s="57">
        <v>13429</v>
      </c>
      <c r="R28" s="22" t="s">
        <v>55</v>
      </c>
      <c r="S28" s="31"/>
      <c r="T28" s="6">
        <f t="shared" si="0"/>
        <v>0</v>
      </c>
      <c r="U28" s="6">
        <f t="shared" si="1"/>
        <v>0</v>
      </c>
    </row>
    <row r="29" spans="2:21" s="6" customFormat="1" ht="17.25" customHeight="1">
      <c r="B29" s="22" t="s">
        <v>56</v>
      </c>
      <c r="C29" s="55">
        <v>29</v>
      </c>
      <c r="D29" s="56">
        <v>4</v>
      </c>
      <c r="E29" s="56">
        <v>33</v>
      </c>
      <c r="F29" s="56">
        <v>214876</v>
      </c>
      <c r="G29" s="56">
        <v>45674</v>
      </c>
      <c r="H29" s="56">
        <v>169202</v>
      </c>
      <c r="I29" s="56">
        <v>8209</v>
      </c>
      <c r="J29" s="56">
        <v>416</v>
      </c>
      <c r="K29" s="56">
        <v>0</v>
      </c>
      <c r="L29" s="56">
        <v>288</v>
      </c>
      <c r="M29" s="56">
        <v>154</v>
      </c>
      <c r="N29" s="56">
        <v>0</v>
      </c>
      <c r="O29" s="56">
        <v>7271</v>
      </c>
      <c r="P29" s="56">
        <v>80</v>
      </c>
      <c r="Q29" s="57">
        <v>7351</v>
      </c>
      <c r="R29" s="22" t="s">
        <v>56</v>
      </c>
      <c r="S29" s="31"/>
      <c r="T29" s="6">
        <f t="shared" si="0"/>
        <v>0</v>
      </c>
      <c r="U29" s="6">
        <f t="shared" si="1"/>
        <v>0</v>
      </c>
    </row>
    <row r="30" spans="2:21" s="6" customFormat="1" ht="17.25" customHeight="1">
      <c r="B30" s="22" t="s">
        <v>57</v>
      </c>
      <c r="C30" s="55">
        <v>92</v>
      </c>
      <c r="D30" s="56">
        <v>2</v>
      </c>
      <c r="E30" s="56">
        <v>94</v>
      </c>
      <c r="F30" s="56">
        <v>929472</v>
      </c>
      <c r="G30" s="56">
        <v>143888</v>
      </c>
      <c r="H30" s="56">
        <v>785584</v>
      </c>
      <c r="I30" s="56">
        <v>32425</v>
      </c>
      <c r="J30" s="56">
        <v>1395</v>
      </c>
      <c r="K30" s="56">
        <v>0</v>
      </c>
      <c r="L30" s="56">
        <v>653</v>
      </c>
      <c r="M30" s="56">
        <v>1561</v>
      </c>
      <c r="N30" s="56">
        <v>0</v>
      </c>
      <c r="O30" s="56">
        <v>28796</v>
      </c>
      <c r="P30" s="56">
        <v>20</v>
      </c>
      <c r="Q30" s="57">
        <v>28816</v>
      </c>
      <c r="R30" s="22" t="s">
        <v>57</v>
      </c>
      <c r="S30" s="31"/>
      <c r="T30" s="6">
        <f t="shared" si="0"/>
        <v>0</v>
      </c>
      <c r="U30" s="6">
        <f t="shared" si="1"/>
        <v>0</v>
      </c>
    </row>
    <row r="31" spans="2:21" s="6" customFormat="1" ht="17.25" customHeight="1">
      <c r="B31" s="22" t="s">
        <v>58</v>
      </c>
      <c r="C31" s="55">
        <v>145</v>
      </c>
      <c r="D31" s="56">
        <v>2</v>
      </c>
      <c r="E31" s="56">
        <v>147</v>
      </c>
      <c r="F31" s="56">
        <v>1803660</v>
      </c>
      <c r="G31" s="56">
        <v>205273</v>
      </c>
      <c r="H31" s="56">
        <v>1598387</v>
      </c>
      <c r="I31" s="56">
        <v>62182</v>
      </c>
      <c r="J31" s="56">
        <v>2491</v>
      </c>
      <c r="K31" s="56">
        <v>0</v>
      </c>
      <c r="L31" s="56">
        <v>946</v>
      </c>
      <c r="M31" s="56">
        <v>1458</v>
      </c>
      <c r="N31" s="56">
        <v>0</v>
      </c>
      <c r="O31" s="56">
        <v>57172</v>
      </c>
      <c r="P31" s="56">
        <v>115</v>
      </c>
      <c r="Q31" s="57">
        <v>57287</v>
      </c>
      <c r="R31" s="22" t="s">
        <v>58</v>
      </c>
      <c r="S31" s="31"/>
      <c r="T31" s="6">
        <f t="shared" si="0"/>
        <v>0</v>
      </c>
      <c r="U31" s="6">
        <f t="shared" si="1"/>
        <v>0</v>
      </c>
    </row>
    <row r="32" spans="2:21" s="6" customFormat="1" ht="17.25" customHeight="1">
      <c r="B32" s="22" t="s">
        <v>59</v>
      </c>
      <c r="C32" s="55">
        <v>240</v>
      </c>
      <c r="D32" s="56">
        <v>6</v>
      </c>
      <c r="E32" s="56">
        <v>246</v>
      </c>
      <c r="F32" s="56">
        <v>3229103</v>
      </c>
      <c r="G32" s="56">
        <v>393224</v>
      </c>
      <c r="H32" s="56">
        <v>2835879</v>
      </c>
      <c r="I32" s="56">
        <v>120481</v>
      </c>
      <c r="J32" s="56">
        <v>5891</v>
      </c>
      <c r="K32" s="56">
        <v>0</v>
      </c>
      <c r="L32" s="56">
        <v>3595</v>
      </c>
      <c r="M32" s="56">
        <v>3934</v>
      </c>
      <c r="N32" s="56">
        <v>0</v>
      </c>
      <c r="O32" s="56">
        <v>107032</v>
      </c>
      <c r="P32" s="56">
        <v>29</v>
      </c>
      <c r="Q32" s="57">
        <v>107061</v>
      </c>
      <c r="R32" s="22" t="s">
        <v>59</v>
      </c>
      <c r="S32" s="31"/>
      <c r="T32" s="6">
        <f t="shared" si="0"/>
        <v>0</v>
      </c>
      <c r="U32" s="6">
        <f t="shared" si="1"/>
        <v>0</v>
      </c>
    </row>
    <row r="33" spans="2:21" s="6" customFormat="1" ht="17.25" customHeight="1">
      <c r="B33" s="22" t="s">
        <v>60</v>
      </c>
      <c r="C33" s="55">
        <v>135</v>
      </c>
      <c r="D33" s="56">
        <v>2</v>
      </c>
      <c r="E33" s="56">
        <v>137</v>
      </c>
      <c r="F33" s="56">
        <v>2318440</v>
      </c>
      <c r="G33" s="56">
        <v>184673</v>
      </c>
      <c r="H33" s="56">
        <v>2133767</v>
      </c>
      <c r="I33" s="56">
        <v>83547</v>
      </c>
      <c r="J33" s="56">
        <v>3308</v>
      </c>
      <c r="K33" s="56">
        <v>0</v>
      </c>
      <c r="L33" s="56">
        <v>1591</v>
      </c>
      <c r="M33" s="56">
        <v>2981</v>
      </c>
      <c r="N33" s="56">
        <v>0</v>
      </c>
      <c r="O33" s="56">
        <v>75666</v>
      </c>
      <c r="P33" s="56">
        <v>1</v>
      </c>
      <c r="Q33" s="57">
        <v>75667</v>
      </c>
      <c r="R33" s="22" t="s">
        <v>60</v>
      </c>
      <c r="S33" s="31"/>
      <c r="T33" s="6">
        <f t="shared" si="0"/>
        <v>0</v>
      </c>
      <c r="U33" s="6">
        <f t="shared" si="1"/>
        <v>0</v>
      </c>
    </row>
    <row r="34" spans="2:21" s="6" customFormat="1" ht="17.25" customHeight="1">
      <c r="B34" s="22" t="s">
        <v>61</v>
      </c>
      <c r="C34" s="55">
        <v>26</v>
      </c>
      <c r="D34" s="56">
        <v>0</v>
      </c>
      <c r="E34" s="56">
        <v>26</v>
      </c>
      <c r="F34" s="56">
        <v>1126800</v>
      </c>
      <c r="G34" s="56">
        <v>35206</v>
      </c>
      <c r="H34" s="56">
        <v>1091594</v>
      </c>
      <c r="I34" s="56">
        <v>34721</v>
      </c>
      <c r="J34" s="56">
        <v>2979</v>
      </c>
      <c r="K34" s="56">
        <v>0</v>
      </c>
      <c r="L34" s="56">
        <v>97</v>
      </c>
      <c r="M34" s="56">
        <v>605</v>
      </c>
      <c r="N34" s="56">
        <v>0</v>
      </c>
      <c r="O34" s="56">
        <v>31040</v>
      </c>
      <c r="P34" s="56">
        <v>0</v>
      </c>
      <c r="Q34" s="57">
        <v>31040</v>
      </c>
      <c r="R34" s="22" t="s">
        <v>61</v>
      </c>
      <c r="S34" s="31"/>
      <c r="T34" s="6">
        <f t="shared" si="0"/>
        <v>0</v>
      </c>
      <c r="U34" s="6">
        <f t="shared" si="1"/>
        <v>0</v>
      </c>
    </row>
    <row r="35" spans="2:21" s="6" customFormat="1" ht="17.25" customHeight="1">
      <c r="B35" s="22" t="s">
        <v>62</v>
      </c>
      <c r="C35" s="55">
        <v>52</v>
      </c>
      <c r="D35" s="56">
        <v>0</v>
      </c>
      <c r="E35" s="56">
        <v>52</v>
      </c>
      <c r="F35" s="56">
        <v>362716</v>
      </c>
      <c r="G35" s="56">
        <v>67922</v>
      </c>
      <c r="H35" s="56">
        <v>294794</v>
      </c>
      <c r="I35" s="56">
        <v>11778</v>
      </c>
      <c r="J35" s="56">
        <v>287</v>
      </c>
      <c r="K35" s="56">
        <v>0</v>
      </c>
      <c r="L35" s="56">
        <v>78</v>
      </c>
      <c r="M35" s="56">
        <v>299</v>
      </c>
      <c r="N35" s="56">
        <v>0</v>
      </c>
      <c r="O35" s="56">
        <v>11114</v>
      </c>
      <c r="P35" s="56">
        <v>0</v>
      </c>
      <c r="Q35" s="57">
        <v>11114</v>
      </c>
      <c r="R35" s="22" t="s">
        <v>62</v>
      </c>
      <c r="S35" s="31"/>
      <c r="T35" s="6">
        <f t="shared" si="0"/>
        <v>0</v>
      </c>
      <c r="U35" s="6">
        <f t="shared" si="1"/>
        <v>0</v>
      </c>
    </row>
    <row r="36" spans="2:21" s="6" customFormat="1" ht="17.25" customHeight="1">
      <c r="B36" s="22" t="s">
        <v>63</v>
      </c>
      <c r="C36" s="55">
        <v>12</v>
      </c>
      <c r="D36" s="56">
        <v>0</v>
      </c>
      <c r="E36" s="56">
        <v>12</v>
      </c>
      <c r="F36" s="56">
        <v>117140</v>
      </c>
      <c r="G36" s="56">
        <v>16040</v>
      </c>
      <c r="H36" s="56">
        <v>101100</v>
      </c>
      <c r="I36" s="56">
        <v>3800</v>
      </c>
      <c r="J36" s="56">
        <v>62</v>
      </c>
      <c r="K36" s="56">
        <v>0</v>
      </c>
      <c r="L36" s="56">
        <v>143</v>
      </c>
      <c r="M36" s="56">
        <v>29</v>
      </c>
      <c r="N36" s="56">
        <v>0</v>
      </c>
      <c r="O36" s="56">
        <v>3566</v>
      </c>
      <c r="P36" s="56">
        <v>0</v>
      </c>
      <c r="Q36" s="57">
        <v>3566</v>
      </c>
      <c r="R36" s="22" t="s">
        <v>63</v>
      </c>
      <c r="S36" s="31"/>
      <c r="T36" s="6">
        <f t="shared" si="0"/>
        <v>0</v>
      </c>
      <c r="U36" s="6">
        <f t="shared" si="1"/>
        <v>0</v>
      </c>
    </row>
    <row r="37" spans="2:21" s="6" customFormat="1" ht="17.25" customHeight="1">
      <c r="B37" s="22" t="s">
        <v>64</v>
      </c>
      <c r="C37" s="55">
        <v>2</v>
      </c>
      <c r="D37" s="56">
        <v>0</v>
      </c>
      <c r="E37" s="56">
        <v>2</v>
      </c>
      <c r="F37" s="56">
        <v>14102</v>
      </c>
      <c r="G37" s="56">
        <v>2388</v>
      </c>
      <c r="H37" s="56">
        <v>11714</v>
      </c>
      <c r="I37" s="56">
        <v>439</v>
      </c>
      <c r="J37" s="56">
        <v>2</v>
      </c>
      <c r="K37" s="56">
        <v>0</v>
      </c>
      <c r="L37" s="56">
        <v>5</v>
      </c>
      <c r="M37" s="56">
        <v>117</v>
      </c>
      <c r="N37" s="56">
        <v>0</v>
      </c>
      <c r="O37" s="56">
        <v>315</v>
      </c>
      <c r="P37" s="56">
        <v>0</v>
      </c>
      <c r="Q37" s="57">
        <v>315</v>
      </c>
      <c r="R37" s="22" t="s">
        <v>64</v>
      </c>
      <c r="S37" s="31"/>
      <c r="T37" s="6">
        <f t="shared" si="0"/>
        <v>0</v>
      </c>
      <c r="U37" s="6">
        <f t="shared" si="1"/>
        <v>0</v>
      </c>
    </row>
    <row r="38" spans="2:21" s="6" customFormat="1" ht="17.25" customHeight="1">
      <c r="B38" s="22" t="s">
        <v>65</v>
      </c>
      <c r="C38" s="55">
        <v>1</v>
      </c>
      <c r="D38" s="56">
        <v>0</v>
      </c>
      <c r="E38" s="56">
        <v>1</v>
      </c>
      <c r="F38" s="56">
        <v>1492</v>
      </c>
      <c r="G38" s="56">
        <v>1076</v>
      </c>
      <c r="H38" s="56">
        <v>416</v>
      </c>
      <c r="I38" s="56">
        <v>23</v>
      </c>
      <c r="J38" s="56">
        <v>3</v>
      </c>
      <c r="K38" s="56">
        <v>0</v>
      </c>
      <c r="L38" s="56">
        <v>3</v>
      </c>
      <c r="M38" s="56">
        <v>1</v>
      </c>
      <c r="N38" s="56">
        <v>0</v>
      </c>
      <c r="O38" s="56">
        <v>16</v>
      </c>
      <c r="P38" s="56">
        <v>0</v>
      </c>
      <c r="Q38" s="57">
        <v>16</v>
      </c>
      <c r="R38" s="22" t="s">
        <v>65</v>
      </c>
      <c r="S38" s="31"/>
      <c r="T38" s="6">
        <f t="shared" si="0"/>
        <v>0</v>
      </c>
      <c r="U38" s="6">
        <f t="shared" si="1"/>
        <v>0</v>
      </c>
    </row>
    <row r="39" spans="2:21" s="6" customFormat="1" ht="17.25" customHeight="1">
      <c r="B39" s="22" t="s">
        <v>66</v>
      </c>
      <c r="C39" s="55">
        <v>1</v>
      </c>
      <c r="D39" s="56">
        <v>0</v>
      </c>
      <c r="E39" s="56">
        <v>1</v>
      </c>
      <c r="F39" s="56">
        <v>4549</v>
      </c>
      <c r="G39" s="56">
        <v>1776</v>
      </c>
      <c r="H39" s="56">
        <v>2773</v>
      </c>
      <c r="I39" s="56">
        <v>159</v>
      </c>
      <c r="J39" s="56">
        <v>18</v>
      </c>
      <c r="K39" s="56">
        <v>0</v>
      </c>
      <c r="L39" s="56">
        <v>0</v>
      </c>
      <c r="M39" s="56">
        <v>0</v>
      </c>
      <c r="N39" s="56">
        <v>0</v>
      </c>
      <c r="O39" s="56">
        <v>141</v>
      </c>
      <c r="P39" s="56">
        <v>0</v>
      </c>
      <c r="Q39" s="57">
        <v>141</v>
      </c>
      <c r="R39" s="22" t="s">
        <v>66</v>
      </c>
      <c r="S39" s="31"/>
      <c r="T39" s="6">
        <f t="shared" si="0"/>
        <v>0</v>
      </c>
      <c r="U39" s="6">
        <f t="shared" si="1"/>
        <v>0</v>
      </c>
    </row>
    <row r="40" spans="2:21" s="6" customFormat="1" ht="17.25" customHeight="1">
      <c r="B40" s="22" t="s">
        <v>67</v>
      </c>
      <c r="C40" s="55">
        <v>4</v>
      </c>
      <c r="D40" s="56">
        <v>1</v>
      </c>
      <c r="E40" s="56">
        <v>5</v>
      </c>
      <c r="F40" s="56">
        <v>25191</v>
      </c>
      <c r="G40" s="56">
        <v>7974</v>
      </c>
      <c r="H40" s="56">
        <v>17217</v>
      </c>
      <c r="I40" s="56">
        <v>747</v>
      </c>
      <c r="J40" s="56">
        <v>15</v>
      </c>
      <c r="K40" s="56">
        <v>0</v>
      </c>
      <c r="L40" s="56">
        <v>12</v>
      </c>
      <c r="M40" s="56">
        <v>1</v>
      </c>
      <c r="N40" s="56">
        <v>0</v>
      </c>
      <c r="O40" s="56">
        <v>715</v>
      </c>
      <c r="P40" s="56">
        <v>4</v>
      </c>
      <c r="Q40" s="57">
        <v>719</v>
      </c>
      <c r="R40" s="22" t="s">
        <v>67</v>
      </c>
      <c r="S40" s="31"/>
      <c r="T40" s="6">
        <f t="shared" si="0"/>
        <v>0</v>
      </c>
      <c r="U40" s="6">
        <f t="shared" si="1"/>
        <v>0</v>
      </c>
    </row>
    <row r="41" spans="2:21" s="6" customFormat="1" ht="17.25" customHeight="1">
      <c r="B41" s="22" t="s">
        <v>68</v>
      </c>
      <c r="C41" s="55">
        <v>3</v>
      </c>
      <c r="D41" s="56">
        <v>0</v>
      </c>
      <c r="E41" s="56">
        <v>3</v>
      </c>
      <c r="F41" s="56">
        <v>18645</v>
      </c>
      <c r="G41" s="56">
        <v>5666</v>
      </c>
      <c r="H41" s="56">
        <v>12979</v>
      </c>
      <c r="I41" s="56">
        <v>654</v>
      </c>
      <c r="J41" s="56">
        <v>8</v>
      </c>
      <c r="K41" s="56">
        <v>0</v>
      </c>
      <c r="L41" s="56">
        <v>0</v>
      </c>
      <c r="M41" s="56">
        <v>3</v>
      </c>
      <c r="N41" s="56">
        <v>0</v>
      </c>
      <c r="O41" s="56">
        <v>643</v>
      </c>
      <c r="P41" s="56">
        <v>0</v>
      </c>
      <c r="Q41" s="57">
        <v>643</v>
      </c>
      <c r="R41" s="22" t="s">
        <v>68</v>
      </c>
      <c r="S41" s="31"/>
      <c r="T41" s="6">
        <f t="shared" si="0"/>
        <v>0</v>
      </c>
      <c r="U41" s="6">
        <f t="shared" si="1"/>
        <v>0</v>
      </c>
    </row>
    <row r="42" spans="2:21" s="6" customFormat="1" ht="17.25" customHeight="1">
      <c r="B42" s="22" t="s">
        <v>69</v>
      </c>
      <c r="C42" s="55">
        <v>0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7">
        <v>0</v>
      </c>
      <c r="R42" s="22" t="s">
        <v>69</v>
      </c>
      <c r="S42" s="31"/>
      <c r="T42" s="6">
        <f t="shared" si="0"/>
        <v>0</v>
      </c>
      <c r="U42" s="6">
        <f t="shared" si="1"/>
        <v>0</v>
      </c>
    </row>
    <row r="43" spans="2:21" s="6" customFormat="1" ht="17.25" customHeight="1">
      <c r="B43" s="22" t="s">
        <v>70</v>
      </c>
      <c r="C43" s="55">
        <v>3</v>
      </c>
      <c r="D43" s="56">
        <v>0</v>
      </c>
      <c r="E43" s="56">
        <v>3</v>
      </c>
      <c r="F43" s="56">
        <v>10449</v>
      </c>
      <c r="G43" s="56">
        <v>5174</v>
      </c>
      <c r="H43" s="56">
        <v>5275</v>
      </c>
      <c r="I43" s="56">
        <v>271</v>
      </c>
      <c r="J43" s="56">
        <v>6</v>
      </c>
      <c r="K43" s="56">
        <v>0</v>
      </c>
      <c r="L43" s="56">
        <v>0</v>
      </c>
      <c r="M43" s="56">
        <v>0</v>
      </c>
      <c r="N43" s="56">
        <v>0</v>
      </c>
      <c r="O43" s="56">
        <v>265</v>
      </c>
      <c r="P43" s="56">
        <v>0</v>
      </c>
      <c r="Q43" s="57">
        <v>265</v>
      </c>
      <c r="R43" s="22" t="s">
        <v>70</v>
      </c>
      <c r="S43" s="31"/>
      <c r="T43" s="6">
        <f t="shared" si="0"/>
        <v>0</v>
      </c>
      <c r="U43" s="6">
        <f t="shared" si="1"/>
        <v>0</v>
      </c>
    </row>
    <row r="44" spans="2:21" s="6" customFormat="1" ht="17.25" customHeight="1" thickBot="1">
      <c r="B44" s="23" t="s">
        <v>71</v>
      </c>
      <c r="C44" s="58">
        <v>8</v>
      </c>
      <c r="D44" s="59">
        <v>0</v>
      </c>
      <c r="E44" s="59">
        <v>8</v>
      </c>
      <c r="F44" s="59">
        <v>59351</v>
      </c>
      <c r="G44" s="59">
        <v>11665</v>
      </c>
      <c r="H44" s="59">
        <v>47686</v>
      </c>
      <c r="I44" s="59">
        <v>1658</v>
      </c>
      <c r="J44" s="59">
        <v>24</v>
      </c>
      <c r="K44" s="59">
        <v>0</v>
      </c>
      <c r="L44" s="59">
        <v>36</v>
      </c>
      <c r="M44" s="59">
        <v>229</v>
      </c>
      <c r="N44" s="59">
        <v>0</v>
      </c>
      <c r="O44" s="59">
        <v>1369</v>
      </c>
      <c r="P44" s="59">
        <v>0</v>
      </c>
      <c r="Q44" s="60">
        <v>1369</v>
      </c>
      <c r="R44" s="23" t="s">
        <v>71</v>
      </c>
      <c r="S44" s="31"/>
      <c r="T44" s="6">
        <f t="shared" si="0"/>
        <v>0</v>
      </c>
      <c r="U44" s="6">
        <f t="shared" si="1"/>
        <v>0</v>
      </c>
    </row>
    <row r="45" spans="2:21" s="6" customFormat="1" ht="17.25" customHeight="1" thickBot="1">
      <c r="B45" s="107" t="s">
        <v>101</v>
      </c>
      <c r="C45" s="108">
        <v>6752</v>
      </c>
      <c r="D45" s="109">
        <v>161</v>
      </c>
      <c r="E45" s="109">
        <v>6913</v>
      </c>
      <c r="F45" s="109">
        <v>104487620</v>
      </c>
      <c r="G45" s="109">
        <v>9547366</v>
      </c>
      <c r="H45" s="109">
        <v>94940254</v>
      </c>
      <c r="I45" s="109">
        <v>3745030</v>
      </c>
      <c r="J45" s="109">
        <v>163009</v>
      </c>
      <c r="K45" s="109">
        <v>18</v>
      </c>
      <c r="L45" s="109">
        <v>59150</v>
      </c>
      <c r="M45" s="109">
        <v>86173</v>
      </c>
      <c r="N45" s="109">
        <v>0</v>
      </c>
      <c r="O45" s="109">
        <v>3428506</v>
      </c>
      <c r="P45" s="109">
        <v>8174</v>
      </c>
      <c r="Q45" s="111">
        <v>3436680</v>
      </c>
      <c r="R45" s="107" t="s">
        <v>101</v>
      </c>
      <c r="S45" s="31"/>
      <c r="T45" s="6">
        <f t="shared" si="0"/>
        <v>0</v>
      </c>
      <c r="U45" s="6">
        <f t="shared" si="1"/>
        <v>0</v>
      </c>
    </row>
    <row r="46" spans="2:21" s="6" customFormat="1" ht="17.25" customHeight="1" thickBot="1">
      <c r="B46" s="112" t="s">
        <v>102</v>
      </c>
      <c r="C46" s="108">
        <v>1537</v>
      </c>
      <c r="D46" s="109">
        <v>34</v>
      </c>
      <c r="E46" s="109">
        <v>1571</v>
      </c>
      <c r="F46" s="109">
        <v>19392367</v>
      </c>
      <c r="G46" s="109">
        <v>2158628</v>
      </c>
      <c r="H46" s="109">
        <v>17233739</v>
      </c>
      <c r="I46" s="109">
        <v>673345</v>
      </c>
      <c r="J46" s="109">
        <v>36912</v>
      </c>
      <c r="K46" s="109">
        <v>11</v>
      </c>
      <c r="L46" s="109">
        <v>12920</v>
      </c>
      <c r="M46" s="109">
        <v>19903</v>
      </c>
      <c r="N46" s="109">
        <v>0</v>
      </c>
      <c r="O46" s="109">
        <v>602710</v>
      </c>
      <c r="P46" s="109">
        <v>889</v>
      </c>
      <c r="Q46" s="111">
        <v>603599</v>
      </c>
      <c r="R46" s="112" t="s">
        <v>102</v>
      </c>
      <c r="S46" s="31"/>
      <c r="T46" s="6">
        <f t="shared" si="0"/>
        <v>0</v>
      </c>
      <c r="U46" s="6">
        <f t="shared" si="1"/>
        <v>0</v>
      </c>
    </row>
    <row r="47" spans="2:21" s="6" customFormat="1" ht="17.25" customHeight="1" thickBot="1">
      <c r="B47" s="112" t="s">
        <v>0</v>
      </c>
      <c r="C47" s="108">
        <v>8289</v>
      </c>
      <c r="D47" s="109">
        <v>195</v>
      </c>
      <c r="E47" s="109">
        <v>8484</v>
      </c>
      <c r="F47" s="109">
        <v>123879987</v>
      </c>
      <c r="G47" s="109">
        <v>11705994</v>
      </c>
      <c r="H47" s="109">
        <v>112173993</v>
      </c>
      <c r="I47" s="109">
        <v>4418375</v>
      </c>
      <c r="J47" s="109">
        <v>199921</v>
      </c>
      <c r="K47" s="109">
        <v>29</v>
      </c>
      <c r="L47" s="109">
        <v>72070</v>
      </c>
      <c r="M47" s="109">
        <v>106076</v>
      </c>
      <c r="N47" s="109">
        <v>0</v>
      </c>
      <c r="O47" s="109">
        <v>4031216</v>
      </c>
      <c r="P47" s="109">
        <v>9063</v>
      </c>
      <c r="Q47" s="111">
        <v>4040279</v>
      </c>
      <c r="R47" s="112" t="s">
        <v>0</v>
      </c>
      <c r="S47" s="31"/>
      <c r="T47" s="6">
        <f t="shared" si="0"/>
        <v>0</v>
      </c>
      <c r="U47" s="6">
        <f t="shared" si="1"/>
        <v>0</v>
      </c>
    </row>
    <row r="48" spans="2:21" ht="17.25" customHeight="1">
      <c r="B48" s="13" t="s">
        <v>182</v>
      </c>
      <c r="R48" s="5" t="s">
        <v>264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30"/>
  <sheetViews>
    <sheetView view="pageBreakPreview" zoomScale="80" zoomScaleNormal="75" zoomScaleSheetLayoutView="80" workbookViewId="0">
      <pane xSplit="2" ySplit="5" topLeftCell="C6" activePane="bottomRight" state="frozen"/>
      <selection activeCell="S17" sqref="S17"/>
      <selection pane="topRight" activeCell="S17" sqref="S17"/>
      <selection pane="bottomLeft" activeCell="S17" sqref="S17"/>
      <selection pane="bottomRight" activeCell="E14" sqref="E14"/>
    </sheetView>
  </sheetViews>
  <sheetFormatPr defaultRowHeight="17.25" customHeight="1"/>
  <cols>
    <col min="1" max="1" width="1.375" style="1" customWidth="1"/>
    <col min="2" max="2" width="11.625" style="2" customWidth="1"/>
    <col min="3" max="5" width="9.125" style="1" customWidth="1"/>
    <col min="6" max="6" width="15.125" style="1" customWidth="1"/>
    <col min="7" max="7" width="13.125" style="1" customWidth="1"/>
    <col min="8" max="8" width="15.125" style="1" customWidth="1"/>
    <col min="9" max="17" width="13.125" style="1" customWidth="1"/>
    <col min="18" max="18" width="11.625" style="2" customWidth="1"/>
    <col min="19" max="19" width="2.75" style="1" customWidth="1"/>
    <col min="20" max="20" width="9" style="1"/>
    <col min="21" max="21" width="12.75" style="1" customWidth="1"/>
    <col min="22" max="16384" width="9" style="1"/>
  </cols>
  <sheetData>
    <row r="1" spans="2:21" s="13" customFormat="1" ht="17.25" customHeight="1">
      <c r="B1" s="17" t="s">
        <v>268</v>
      </c>
      <c r="C1" s="30"/>
      <c r="D1" s="12"/>
      <c r="E1" s="12"/>
      <c r="F1" s="12"/>
      <c r="G1" s="30" t="s">
        <v>230</v>
      </c>
      <c r="H1" s="30"/>
      <c r="I1" s="12"/>
      <c r="J1" s="12"/>
      <c r="K1" s="12"/>
      <c r="L1" s="12"/>
      <c r="M1" s="12"/>
      <c r="N1" s="12"/>
      <c r="R1" s="32"/>
    </row>
    <row r="2" spans="2:21" s="13" customFormat="1" ht="17.25" customHeight="1" thickBot="1">
      <c r="B2" s="32"/>
      <c r="O2" s="15"/>
      <c r="P2" s="15"/>
      <c r="Q2" s="15"/>
      <c r="R2" s="8" t="s">
        <v>21</v>
      </c>
    </row>
    <row r="3" spans="2:21" s="24" customFormat="1" ht="17.25" customHeight="1">
      <c r="B3" s="169" t="s">
        <v>17</v>
      </c>
      <c r="C3" s="172" t="s">
        <v>90</v>
      </c>
      <c r="D3" s="154"/>
      <c r="E3" s="155"/>
      <c r="F3" s="173" t="s">
        <v>25</v>
      </c>
      <c r="G3" s="173" t="s">
        <v>24</v>
      </c>
      <c r="H3" s="173" t="s">
        <v>23</v>
      </c>
      <c r="I3" s="173" t="s">
        <v>22</v>
      </c>
      <c r="J3" s="173" t="s">
        <v>104</v>
      </c>
      <c r="K3" s="173" t="s">
        <v>112</v>
      </c>
      <c r="L3" s="173" t="s">
        <v>105</v>
      </c>
      <c r="M3" s="173" t="s">
        <v>106</v>
      </c>
      <c r="N3" s="173" t="s">
        <v>107</v>
      </c>
      <c r="O3" s="158" t="s">
        <v>92</v>
      </c>
      <c r="P3" s="151"/>
      <c r="Q3" s="151"/>
      <c r="R3" s="169" t="s">
        <v>17</v>
      </c>
    </row>
    <row r="4" spans="2:21" s="24" customFormat="1" ht="17.25" customHeight="1">
      <c r="B4" s="170"/>
      <c r="C4" s="176" t="s">
        <v>103</v>
      </c>
      <c r="D4" s="147"/>
      <c r="E4" s="177" t="s">
        <v>4</v>
      </c>
      <c r="F4" s="174"/>
      <c r="G4" s="174"/>
      <c r="H4" s="174"/>
      <c r="I4" s="174"/>
      <c r="J4" s="174"/>
      <c r="K4" s="174"/>
      <c r="L4" s="174"/>
      <c r="M4" s="174"/>
      <c r="N4" s="174"/>
      <c r="O4" s="179" t="s">
        <v>103</v>
      </c>
      <c r="P4" s="147"/>
      <c r="Q4" s="180" t="s">
        <v>4</v>
      </c>
      <c r="R4" s="170"/>
    </row>
    <row r="5" spans="2:21" s="51" customFormat="1" ht="17.25" customHeight="1" thickBot="1">
      <c r="B5" s="171"/>
      <c r="C5" s="122" t="s">
        <v>236</v>
      </c>
      <c r="D5" s="121" t="s">
        <v>237</v>
      </c>
      <c r="E5" s="178"/>
      <c r="F5" s="175"/>
      <c r="G5" s="175"/>
      <c r="H5" s="175"/>
      <c r="I5" s="175"/>
      <c r="J5" s="175"/>
      <c r="K5" s="175"/>
      <c r="L5" s="175"/>
      <c r="M5" s="175"/>
      <c r="N5" s="175"/>
      <c r="O5" s="120" t="s">
        <v>238</v>
      </c>
      <c r="P5" s="121" t="s">
        <v>239</v>
      </c>
      <c r="Q5" s="181"/>
      <c r="R5" s="171"/>
      <c r="T5" s="51" t="s">
        <v>113</v>
      </c>
      <c r="U5" s="51" t="s">
        <v>114</v>
      </c>
    </row>
    <row r="6" spans="2:21" s="6" customFormat="1" ht="17.25" customHeight="1">
      <c r="B6" s="21" t="s">
        <v>34</v>
      </c>
      <c r="C6" s="52">
        <f>C51</f>
        <v>143771</v>
      </c>
      <c r="D6" s="53">
        <f t="shared" ref="D6:Q6" si="0">D51</f>
        <v>11721</v>
      </c>
      <c r="E6" s="53">
        <f t="shared" si="0"/>
        <v>155492</v>
      </c>
      <c r="F6" s="53">
        <f t="shared" si="0"/>
        <v>591433487</v>
      </c>
      <c r="G6" s="53">
        <f t="shared" si="0"/>
        <v>187220970</v>
      </c>
      <c r="H6" s="53">
        <f t="shared" si="0"/>
        <v>404212517</v>
      </c>
      <c r="I6" s="53">
        <f t="shared" si="0"/>
        <v>23170430</v>
      </c>
      <c r="J6" s="53">
        <f t="shared" si="0"/>
        <v>1241011</v>
      </c>
      <c r="K6" s="53">
        <f t="shared" si="0"/>
        <v>2223</v>
      </c>
      <c r="L6" s="53">
        <f t="shared" si="0"/>
        <v>49683</v>
      </c>
      <c r="M6" s="53">
        <f t="shared" si="0"/>
        <v>50746</v>
      </c>
      <c r="N6" s="53">
        <f t="shared" si="0"/>
        <v>0</v>
      </c>
      <c r="O6" s="53">
        <f>O51</f>
        <v>21320099</v>
      </c>
      <c r="P6" s="53">
        <f t="shared" si="0"/>
        <v>506668</v>
      </c>
      <c r="Q6" s="54">
        <f t="shared" si="0"/>
        <v>21826767</v>
      </c>
      <c r="R6" s="21" t="s">
        <v>34</v>
      </c>
      <c r="S6" s="31"/>
      <c r="T6" s="6">
        <f>F6-G6-H6</f>
        <v>0</v>
      </c>
      <c r="U6" s="6">
        <f>I6-SUM(J6:N6)-Q6</f>
        <v>0</v>
      </c>
    </row>
    <row r="7" spans="2:21" s="6" customFormat="1" ht="17.25" customHeight="1">
      <c r="B7" s="22" t="s">
        <v>35</v>
      </c>
      <c r="C7" s="55">
        <f t="shared" ref="C7:Q22" si="1">C52</f>
        <v>23910</v>
      </c>
      <c r="D7" s="56">
        <f t="shared" si="1"/>
        <v>2227</v>
      </c>
      <c r="E7" s="56">
        <f t="shared" si="1"/>
        <v>26137</v>
      </c>
      <c r="F7" s="56">
        <f t="shared" si="1"/>
        <v>77772043</v>
      </c>
      <c r="G7" s="56">
        <f t="shared" si="1"/>
        <v>29888719</v>
      </c>
      <c r="H7" s="56">
        <f t="shared" si="1"/>
        <v>47883324</v>
      </c>
      <c r="I7" s="56">
        <f t="shared" si="1"/>
        <v>2817986</v>
      </c>
      <c r="J7" s="56">
        <f t="shared" si="1"/>
        <v>143128</v>
      </c>
      <c r="K7" s="56">
        <f t="shared" si="1"/>
        <v>188</v>
      </c>
      <c r="L7" s="56">
        <f t="shared" si="1"/>
        <v>5714</v>
      </c>
      <c r="M7" s="56">
        <f t="shared" si="1"/>
        <v>4704</v>
      </c>
      <c r="N7" s="56">
        <f t="shared" si="1"/>
        <v>0</v>
      </c>
      <c r="O7" s="56">
        <f t="shared" si="1"/>
        <v>2592410</v>
      </c>
      <c r="P7" s="56">
        <f t="shared" si="1"/>
        <v>71842</v>
      </c>
      <c r="Q7" s="57">
        <f t="shared" si="1"/>
        <v>2664252</v>
      </c>
      <c r="R7" s="22" t="s">
        <v>35</v>
      </c>
      <c r="S7" s="31"/>
      <c r="T7" s="6">
        <f t="shared" ref="T7:T47" si="2">F7-G7-H7</f>
        <v>0</v>
      </c>
      <c r="U7" s="6">
        <f t="shared" ref="U7:U46" si="3">I7-SUM(J7:N7)-Q7</f>
        <v>0</v>
      </c>
    </row>
    <row r="8" spans="2:21" s="6" customFormat="1" ht="17.25" customHeight="1">
      <c r="B8" s="22" t="s">
        <v>36</v>
      </c>
      <c r="C8" s="55">
        <f t="shared" si="1"/>
        <v>33251</v>
      </c>
      <c r="D8" s="56">
        <f t="shared" si="1"/>
        <v>3085</v>
      </c>
      <c r="E8" s="56">
        <f t="shared" si="1"/>
        <v>36336</v>
      </c>
      <c r="F8" s="56">
        <f t="shared" si="1"/>
        <v>111256358</v>
      </c>
      <c r="G8" s="56">
        <f t="shared" si="1"/>
        <v>41838502</v>
      </c>
      <c r="H8" s="56">
        <f t="shared" si="1"/>
        <v>69417856</v>
      </c>
      <c r="I8" s="56">
        <f t="shared" si="1"/>
        <v>4093533</v>
      </c>
      <c r="J8" s="56">
        <f t="shared" si="1"/>
        <v>221751</v>
      </c>
      <c r="K8" s="56">
        <f t="shared" si="1"/>
        <v>718</v>
      </c>
      <c r="L8" s="56">
        <f t="shared" si="1"/>
        <v>8905</v>
      </c>
      <c r="M8" s="56">
        <f t="shared" si="1"/>
        <v>6800</v>
      </c>
      <c r="N8" s="56">
        <f t="shared" si="1"/>
        <v>0</v>
      </c>
      <c r="O8" s="56">
        <f t="shared" si="1"/>
        <v>3732179</v>
      </c>
      <c r="P8" s="56">
        <f t="shared" si="1"/>
        <v>123180</v>
      </c>
      <c r="Q8" s="57">
        <f t="shared" si="1"/>
        <v>3855359</v>
      </c>
      <c r="R8" s="22" t="s">
        <v>36</v>
      </c>
      <c r="S8" s="31"/>
      <c r="T8" s="6">
        <f t="shared" si="2"/>
        <v>0</v>
      </c>
      <c r="U8" s="6">
        <f t="shared" si="3"/>
        <v>0</v>
      </c>
    </row>
    <row r="9" spans="2:21" s="6" customFormat="1" ht="17.25" customHeight="1">
      <c r="B9" s="22" t="s">
        <v>37</v>
      </c>
      <c r="C9" s="55">
        <f t="shared" si="1"/>
        <v>24541</v>
      </c>
      <c r="D9" s="56">
        <f t="shared" si="1"/>
        <v>903</v>
      </c>
      <c r="E9" s="56">
        <f t="shared" si="1"/>
        <v>25444</v>
      </c>
      <c r="F9" s="56">
        <f t="shared" si="1"/>
        <v>73847515</v>
      </c>
      <c r="G9" s="56">
        <f t="shared" si="1"/>
        <v>28253930</v>
      </c>
      <c r="H9" s="56">
        <f t="shared" si="1"/>
        <v>45593585</v>
      </c>
      <c r="I9" s="56">
        <f t="shared" si="1"/>
        <v>2696230</v>
      </c>
      <c r="J9" s="56">
        <f t="shared" si="1"/>
        <v>129200</v>
      </c>
      <c r="K9" s="56">
        <f t="shared" si="1"/>
        <v>671</v>
      </c>
      <c r="L9" s="56">
        <f t="shared" si="1"/>
        <v>3139</v>
      </c>
      <c r="M9" s="56">
        <f t="shared" si="1"/>
        <v>3143</v>
      </c>
      <c r="N9" s="56">
        <f t="shared" si="1"/>
        <v>0</v>
      </c>
      <c r="O9" s="56">
        <f t="shared" si="1"/>
        <v>2558157</v>
      </c>
      <c r="P9" s="56">
        <f t="shared" si="1"/>
        <v>1920</v>
      </c>
      <c r="Q9" s="57">
        <f t="shared" si="1"/>
        <v>2560077</v>
      </c>
      <c r="R9" s="22" t="s">
        <v>37</v>
      </c>
      <c r="S9" s="31"/>
      <c r="T9" s="6">
        <f t="shared" si="2"/>
        <v>0</v>
      </c>
      <c r="U9" s="6">
        <f t="shared" si="3"/>
        <v>0</v>
      </c>
    </row>
    <row r="10" spans="2:21" s="6" customFormat="1" ht="17.25" customHeight="1">
      <c r="B10" s="22" t="s">
        <v>38</v>
      </c>
      <c r="C10" s="55">
        <f t="shared" si="1"/>
        <v>47244</v>
      </c>
      <c r="D10" s="56">
        <f t="shared" si="1"/>
        <v>4349</v>
      </c>
      <c r="E10" s="56">
        <f t="shared" si="1"/>
        <v>51593</v>
      </c>
      <c r="F10" s="56">
        <f t="shared" si="1"/>
        <v>167871401</v>
      </c>
      <c r="G10" s="56">
        <f t="shared" si="1"/>
        <v>60257997</v>
      </c>
      <c r="H10" s="56">
        <f t="shared" si="1"/>
        <v>107613404</v>
      </c>
      <c r="I10" s="56">
        <f t="shared" si="1"/>
        <v>6335880</v>
      </c>
      <c r="J10" s="56">
        <f t="shared" si="1"/>
        <v>350670</v>
      </c>
      <c r="K10" s="56">
        <f t="shared" si="1"/>
        <v>723</v>
      </c>
      <c r="L10" s="56">
        <f t="shared" si="1"/>
        <v>11720</v>
      </c>
      <c r="M10" s="56">
        <f t="shared" si="1"/>
        <v>9100</v>
      </c>
      <c r="N10" s="56">
        <f t="shared" si="1"/>
        <v>100</v>
      </c>
      <c r="O10" s="56">
        <f t="shared" si="1"/>
        <v>5776103</v>
      </c>
      <c r="P10" s="56">
        <f t="shared" si="1"/>
        <v>187464</v>
      </c>
      <c r="Q10" s="57">
        <f t="shared" si="1"/>
        <v>5963567</v>
      </c>
      <c r="R10" s="22" t="s">
        <v>38</v>
      </c>
      <c r="S10" s="31"/>
      <c r="T10" s="6">
        <f t="shared" si="2"/>
        <v>0</v>
      </c>
      <c r="U10" s="6">
        <f t="shared" si="3"/>
        <v>0</v>
      </c>
    </row>
    <row r="11" spans="2:21" s="6" customFormat="1" ht="17.25" customHeight="1">
      <c r="B11" s="22" t="s">
        <v>39</v>
      </c>
      <c r="C11" s="55">
        <f t="shared" si="1"/>
        <v>20854</v>
      </c>
      <c r="D11" s="56">
        <f t="shared" si="1"/>
        <v>2051</v>
      </c>
      <c r="E11" s="56">
        <f t="shared" si="1"/>
        <v>22905</v>
      </c>
      <c r="F11" s="56">
        <f t="shared" si="1"/>
        <v>68532622</v>
      </c>
      <c r="G11" s="56">
        <f t="shared" si="1"/>
        <v>26188628</v>
      </c>
      <c r="H11" s="56">
        <f t="shared" si="1"/>
        <v>42343994</v>
      </c>
      <c r="I11" s="56">
        <f t="shared" si="1"/>
        <v>2501191</v>
      </c>
      <c r="J11" s="56">
        <f t="shared" si="1"/>
        <v>129423</v>
      </c>
      <c r="K11" s="56">
        <f t="shared" si="1"/>
        <v>238</v>
      </c>
      <c r="L11" s="56">
        <f t="shared" si="1"/>
        <v>5455</v>
      </c>
      <c r="M11" s="56">
        <f t="shared" si="1"/>
        <v>5537</v>
      </c>
      <c r="N11" s="56">
        <f t="shared" si="1"/>
        <v>50</v>
      </c>
      <c r="O11" s="56">
        <f t="shared" si="1"/>
        <v>2283688</v>
      </c>
      <c r="P11" s="56">
        <f t="shared" si="1"/>
        <v>76800</v>
      </c>
      <c r="Q11" s="57">
        <f t="shared" si="1"/>
        <v>2360488</v>
      </c>
      <c r="R11" s="22" t="s">
        <v>39</v>
      </c>
      <c r="S11" s="31"/>
      <c r="T11" s="6">
        <f t="shared" si="2"/>
        <v>0</v>
      </c>
      <c r="U11" s="6">
        <f t="shared" si="3"/>
        <v>0</v>
      </c>
    </row>
    <row r="12" spans="2:21" s="6" customFormat="1" ht="17.25" customHeight="1">
      <c r="B12" s="22" t="s">
        <v>40</v>
      </c>
      <c r="C12" s="55">
        <f t="shared" si="1"/>
        <v>10940</v>
      </c>
      <c r="D12" s="56">
        <f t="shared" si="1"/>
        <v>936</v>
      </c>
      <c r="E12" s="56">
        <f t="shared" si="1"/>
        <v>11876</v>
      </c>
      <c r="F12" s="56">
        <f t="shared" si="1"/>
        <v>32868014</v>
      </c>
      <c r="G12" s="56">
        <f t="shared" si="1"/>
        <v>13294964</v>
      </c>
      <c r="H12" s="56">
        <f t="shared" si="1"/>
        <v>19573050</v>
      </c>
      <c r="I12" s="56">
        <f t="shared" si="1"/>
        <v>1159649</v>
      </c>
      <c r="J12" s="56">
        <f t="shared" si="1"/>
        <v>50376</v>
      </c>
      <c r="K12" s="56">
        <f t="shared" si="1"/>
        <v>318</v>
      </c>
      <c r="L12" s="56">
        <f t="shared" si="1"/>
        <v>1106</v>
      </c>
      <c r="M12" s="56">
        <f t="shared" si="1"/>
        <v>2302</v>
      </c>
      <c r="N12" s="56">
        <f t="shared" si="1"/>
        <v>0</v>
      </c>
      <c r="O12" s="56">
        <f t="shared" si="1"/>
        <v>1081615</v>
      </c>
      <c r="P12" s="56">
        <f t="shared" si="1"/>
        <v>23932</v>
      </c>
      <c r="Q12" s="57">
        <f t="shared" si="1"/>
        <v>1105547</v>
      </c>
      <c r="R12" s="22" t="s">
        <v>40</v>
      </c>
      <c r="S12" s="31"/>
      <c r="T12" s="6">
        <f t="shared" si="2"/>
        <v>0</v>
      </c>
      <c r="U12" s="6">
        <f t="shared" si="3"/>
        <v>0</v>
      </c>
    </row>
    <row r="13" spans="2:21" s="6" customFormat="1" ht="17.25" customHeight="1">
      <c r="B13" s="22" t="s">
        <v>41</v>
      </c>
      <c r="C13" s="55">
        <f t="shared" si="1"/>
        <v>8800</v>
      </c>
      <c r="D13" s="56">
        <f t="shared" si="1"/>
        <v>759</v>
      </c>
      <c r="E13" s="56">
        <f t="shared" si="1"/>
        <v>9559</v>
      </c>
      <c r="F13" s="56">
        <f t="shared" si="1"/>
        <v>27508467</v>
      </c>
      <c r="G13" s="56">
        <f t="shared" si="1"/>
        <v>10896018</v>
      </c>
      <c r="H13" s="56">
        <f t="shared" si="1"/>
        <v>16612449</v>
      </c>
      <c r="I13" s="56">
        <f t="shared" si="1"/>
        <v>986317</v>
      </c>
      <c r="J13" s="56">
        <f t="shared" si="1"/>
        <v>44109</v>
      </c>
      <c r="K13" s="56">
        <f t="shared" si="1"/>
        <v>244</v>
      </c>
      <c r="L13" s="56">
        <f t="shared" si="1"/>
        <v>2645</v>
      </c>
      <c r="M13" s="56">
        <f t="shared" si="1"/>
        <v>1997</v>
      </c>
      <c r="N13" s="56">
        <f t="shared" si="1"/>
        <v>0</v>
      </c>
      <c r="O13" s="56">
        <f t="shared" si="1"/>
        <v>922022</v>
      </c>
      <c r="P13" s="56">
        <f t="shared" si="1"/>
        <v>15300</v>
      </c>
      <c r="Q13" s="57">
        <f t="shared" si="1"/>
        <v>937322</v>
      </c>
      <c r="R13" s="22" t="s">
        <v>41</v>
      </c>
      <c r="S13" s="31"/>
      <c r="T13" s="6">
        <f t="shared" si="2"/>
        <v>0</v>
      </c>
      <c r="U13" s="6">
        <f t="shared" si="3"/>
        <v>0</v>
      </c>
    </row>
    <row r="14" spans="2:21" s="6" customFormat="1" ht="17.25" customHeight="1">
      <c r="B14" s="22" t="s">
        <v>42</v>
      </c>
      <c r="C14" s="55">
        <f t="shared" si="1"/>
        <v>48614</v>
      </c>
      <c r="D14" s="56">
        <f t="shared" si="1"/>
        <v>4375</v>
      </c>
      <c r="E14" s="56">
        <f t="shared" si="1"/>
        <v>52989</v>
      </c>
      <c r="F14" s="56">
        <f t="shared" si="1"/>
        <v>216898477</v>
      </c>
      <c r="G14" s="56">
        <f t="shared" si="1"/>
        <v>67172283</v>
      </c>
      <c r="H14" s="56">
        <f t="shared" si="1"/>
        <v>149726194</v>
      </c>
      <c r="I14" s="56">
        <f t="shared" si="1"/>
        <v>8649416</v>
      </c>
      <c r="J14" s="56">
        <f t="shared" si="1"/>
        <v>496363</v>
      </c>
      <c r="K14" s="56">
        <f t="shared" si="1"/>
        <v>637</v>
      </c>
      <c r="L14" s="56">
        <f t="shared" si="1"/>
        <v>20681</v>
      </c>
      <c r="M14" s="56">
        <f t="shared" si="1"/>
        <v>20712</v>
      </c>
      <c r="N14" s="56">
        <f t="shared" si="1"/>
        <v>74</v>
      </c>
      <c r="O14" s="56">
        <f t="shared" si="1"/>
        <v>7894778</v>
      </c>
      <c r="P14" s="56">
        <f t="shared" si="1"/>
        <v>216171</v>
      </c>
      <c r="Q14" s="57">
        <f t="shared" si="1"/>
        <v>8110949</v>
      </c>
      <c r="R14" s="22" t="s">
        <v>42</v>
      </c>
      <c r="S14" s="31"/>
      <c r="T14" s="6">
        <f t="shared" si="2"/>
        <v>0</v>
      </c>
      <c r="U14" s="6">
        <f t="shared" si="3"/>
        <v>0</v>
      </c>
    </row>
    <row r="15" spans="2:21" s="6" customFormat="1" ht="17.25" customHeight="1">
      <c r="B15" s="22" t="s">
        <v>43</v>
      </c>
      <c r="C15" s="55">
        <f t="shared" si="1"/>
        <v>29139</v>
      </c>
      <c r="D15" s="56">
        <f t="shared" si="1"/>
        <v>3216</v>
      </c>
      <c r="E15" s="56">
        <f t="shared" si="1"/>
        <v>32355</v>
      </c>
      <c r="F15" s="56">
        <f t="shared" si="1"/>
        <v>121534154</v>
      </c>
      <c r="G15" s="56">
        <f t="shared" si="1"/>
        <v>41358702</v>
      </c>
      <c r="H15" s="56">
        <f t="shared" si="1"/>
        <v>80175452</v>
      </c>
      <c r="I15" s="56">
        <f t="shared" si="1"/>
        <v>4675251</v>
      </c>
      <c r="J15" s="56">
        <f t="shared" si="1"/>
        <v>276794</v>
      </c>
      <c r="K15" s="56">
        <f t="shared" si="1"/>
        <v>420</v>
      </c>
      <c r="L15" s="56">
        <f t="shared" si="1"/>
        <v>6689</v>
      </c>
      <c r="M15" s="56">
        <f t="shared" si="1"/>
        <v>7588</v>
      </c>
      <c r="N15" s="56">
        <f t="shared" si="1"/>
        <v>9</v>
      </c>
      <c r="O15" s="56">
        <f t="shared" si="1"/>
        <v>4211461</v>
      </c>
      <c r="P15" s="56">
        <f t="shared" si="1"/>
        <v>172290</v>
      </c>
      <c r="Q15" s="57">
        <f t="shared" si="1"/>
        <v>4383751</v>
      </c>
      <c r="R15" s="22" t="s">
        <v>43</v>
      </c>
      <c r="S15" s="31"/>
      <c r="T15" s="6">
        <f t="shared" si="2"/>
        <v>0</v>
      </c>
      <c r="U15" s="6">
        <f t="shared" si="3"/>
        <v>0</v>
      </c>
    </row>
    <row r="16" spans="2:21" s="6" customFormat="1" ht="17.25" customHeight="1">
      <c r="B16" s="34" t="s">
        <v>279</v>
      </c>
      <c r="C16" s="55">
        <f t="shared" si="1"/>
        <v>12703</v>
      </c>
      <c r="D16" s="56">
        <f t="shared" si="1"/>
        <v>1681</v>
      </c>
      <c r="E16" s="56">
        <f t="shared" si="1"/>
        <v>14384</v>
      </c>
      <c r="F16" s="56">
        <f t="shared" si="1"/>
        <v>45519533</v>
      </c>
      <c r="G16" s="56">
        <f t="shared" si="1"/>
        <v>17224011</v>
      </c>
      <c r="H16" s="56">
        <f t="shared" si="1"/>
        <v>28295522</v>
      </c>
      <c r="I16" s="56">
        <f t="shared" si="1"/>
        <v>1646139</v>
      </c>
      <c r="J16" s="56">
        <f t="shared" si="1"/>
        <v>106865</v>
      </c>
      <c r="K16" s="56">
        <f t="shared" si="1"/>
        <v>232</v>
      </c>
      <c r="L16" s="56">
        <f t="shared" si="1"/>
        <v>3631</v>
      </c>
      <c r="M16" s="56">
        <f t="shared" si="1"/>
        <v>1710</v>
      </c>
      <c r="N16" s="56">
        <f t="shared" si="1"/>
        <v>0</v>
      </c>
      <c r="O16" s="56">
        <f t="shared" si="1"/>
        <v>1451854</v>
      </c>
      <c r="P16" s="56">
        <f t="shared" si="1"/>
        <v>81847</v>
      </c>
      <c r="Q16" s="57">
        <f t="shared" si="1"/>
        <v>1533701</v>
      </c>
      <c r="R16" s="22" t="str">
        <f>B16</f>
        <v>城市</v>
      </c>
      <c r="S16" s="31"/>
      <c r="T16" s="6">
        <f t="shared" si="2"/>
        <v>0</v>
      </c>
      <c r="U16" s="6">
        <f t="shared" si="3"/>
        <v>0</v>
      </c>
    </row>
    <row r="17" spans="2:21" s="6" customFormat="1" ht="17.25" customHeight="1">
      <c r="B17" s="22" t="s">
        <v>44</v>
      </c>
      <c r="C17" s="55">
        <f t="shared" si="1"/>
        <v>10979</v>
      </c>
      <c r="D17" s="56">
        <f t="shared" si="1"/>
        <v>966</v>
      </c>
      <c r="E17" s="56">
        <f t="shared" si="1"/>
        <v>11945</v>
      </c>
      <c r="F17" s="56">
        <f t="shared" si="1"/>
        <v>32815953</v>
      </c>
      <c r="G17" s="56">
        <f t="shared" si="1"/>
        <v>13582879</v>
      </c>
      <c r="H17" s="56">
        <f t="shared" si="1"/>
        <v>19233074</v>
      </c>
      <c r="I17" s="56">
        <f t="shared" si="1"/>
        <v>1139427</v>
      </c>
      <c r="J17" s="56">
        <f t="shared" si="1"/>
        <v>55022</v>
      </c>
      <c r="K17" s="56">
        <f t="shared" si="1"/>
        <v>224</v>
      </c>
      <c r="L17" s="56">
        <f t="shared" si="1"/>
        <v>2755</v>
      </c>
      <c r="M17" s="56">
        <f t="shared" si="1"/>
        <v>2364</v>
      </c>
      <c r="N17" s="56">
        <f t="shared" si="1"/>
        <v>279</v>
      </c>
      <c r="O17" s="56">
        <f t="shared" si="1"/>
        <v>1055703</v>
      </c>
      <c r="P17" s="56">
        <f t="shared" si="1"/>
        <v>23080</v>
      </c>
      <c r="Q17" s="57">
        <f t="shared" si="1"/>
        <v>1078783</v>
      </c>
      <c r="R17" s="22" t="s">
        <v>44</v>
      </c>
      <c r="S17" s="31"/>
      <c r="T17" s="6">
        <f t="shared" si="2"/>
        <v>0</v>
      </c>
      <c r="U17" s="6">
        <f t="shared" si="3"/>
        <v>0</v>
      </c>
    </row>
    <row r="18" spans="2:21" s="6" customFormat="1" ht="17.25" customHeight="1">
      <c r="B18" s="22" t="s">
        <v>45</v>
      </c>
      <c r="C18" s="55">
        <f t="shared" si="1"/>
        <v>1339</v>
      </c>
      <c r="D18" s="56">
        <f t="shared" si="1"/>
        <v>85</v>
      </c>
      <c r="E18" s="56">
        <f t="shared" si="1"/>
        <v>1424</v>
      </c>
      <c r="F18" s="56">
        <f t="shared" si="1"/>
        <v>3565542</v>
      </c>
      <c r="G18" s="56">
        <f t="shared" si="1"/>
        <v>1586304</v>
      </c>
      <c r="H18" s="56">
        <f t="shared" si="1"/>
        <v>1979238</v>
      </c>
      <c r="I18" s="56">
        <f t="shared" si="1"/>
        <v>118564</v>
      </c>
      <c r="J18" s="56">
        <f t="shared" si="1"/>
        <v>4653</v>
      </c>
      <c r="K18" s="56">
        <f t="shared" si="1"/>
        <v>14</v>
      </c>
      <c r="L18" s="56">
        <f t="shared" si="1"/>
        <v>4</v>
      </c>
      <c r="M18" s="56">
        <f t="shared" si="1"/>
        <v>0</v>
      </c>
      <c r="N18" s="56">
        <f t="shared" si="1"/>
        <v>0</v>
      </c>
      <c r="O18" s="56">
        <f t="shared" si="1"/>
        <v>113591</v>
      </c>
      <c r="P18" s="56">
        <f t="shared" si="1"/>
        <v>302</v>
      </c>
      <c r="Q18" s="57">
        <f t="shared" si="1"/>
        <v>113893</v>
      </c>
      <c r="R18" s="22" t="s">
        <v>45</v>
      </c>
      <c r="S18" s="31"/>
      <c r="T18" s="6">
        <f t="shared" si="2"/>
        <v>0</v>
      </c>
      <c r="U18" s="6">
        <f t="shared" si="3"/>
        <v>0</v>
      </c>
    </row>
    <row r="19" spans="2:21" s="6" customFormat="1" ht="17.25" customHeight="1">
      <c r="B19" s="22" t="s">
        <v>46</v>
      </c>
      <c r="C19" s="55">
        <f t="shared" si="1"/>
        <v>7526</v>
      </c>
      <c r="D19" s="56">
        <f t="shared" si="1"/>
        <v>693</v>
      </c>
      <c r="E19" s="56">
        <f t="shared" si="1"/>
        <v>8219</v>
      </c>
      <c r="F19" s="56">
        <f t="shared" si="1"/>
        <v>25557390</v>
      </c>
      <c r="G19" s="56">
        <f t="shared" si="1"/>
        <v>9552953</v>
      </c>
      <c r="H19" s="56">
        <f t="shared" si="1"/>
        <v>16004437</v>
      </c>
      <c r="I19" s="56">
        <f t="shared" si="1"/>
        <v>944143</v>
      </c>
      <c r="J19" s="56">
        <f t="shared" si="1"/>
        <v>53890</v>
      </c>
      <c r="K19" s="56">
        <f t="shared" si="1"/>
        <v>98</v>
      </c>
      <c r="L19" s="56">
        <f t="shared" si="1"/>
        <v>1930</v>
      </c>
      <c r="M19" s="56">
        <f t="shared" si="1"/>
        <v>1625</v>
      </c>
      <c r="N19" s="56">
        <f t="shared" si="1"/>
        <v>0</v>
      </c>
      <c r="O19" s="56">
        <f t="shared" si="1"/>
        <v>859214</v>
      </c>
      <c r="P19" s="56">
        <f t="shared" si="1"/>
        <v>27386</v>
      </c>
      <c r="Q19" s="57">
        <f t="shared" si="1"/>
        <v>886600</v>
      </c>
      <c r="R19" s="22" t="s">
        <v>46</v>
      </c>
      <c r="S19" s="31"/>
      <c r="T19" s="6">
        <f t="shared" si="2"/>
        <v>0</v>
      </c>
      <c r="U19" s="6">
        <f t="shared" si="3"/>
        <v>0</v>
      </c>
    </row>
    <row r="20" spans="2:21" s="6" customFormat="1" ht="17.25" customHeight="1">
      <c r="B20" s="22" t="s">
        <v>47</v>
      </c>
      <c r="C20" s="55">
        <f t="shared" si="1"/>
        <v>8660</v>
      </c>
      <c r="D20" s="56">
        <f t="shared" si="1"/>
        <v>931</v>
      </c>
      <c r="E20" s="56">
        <f t="shared" si="1"/>
        <v>9591</v>
      </c>
      <c r="F20" s="56">
        <f t="shared" si="1"/>
        <v>30144718</v>
      </c>
      <c r="G20" s="56">
        <f t="shared" si="1"/>
        <v>11365806</v>
      </c>
      <c r="H20" s="56">
        <f t="shared" si="1"/>
        <v>18778912</v>
      </c>
      <c r="I20" s="56">
        <f t="shared" si="1"/>
        <v>1113805</v>
      </c>
      <c r="J20" s="56">
        <f t="shared" si="1"/>
        <v>68025</v>
      </c>
      <c r="K20" s="56">
        <f t="shared" si="1"/>
        <v>105</v>
      </c>
      <c r="L20" s="56">
        <f t="shared" si="1"/>
        <v>1881</v>
      </c>
      <c r="M20" s="56">
        <f t="shared" si="1"/>
        <v>1639</v>
      </c>
      <c r="N20" s="56">
        <f t="shared" si="1"/>
        <v>0</v>
      </c>
      <c r="O20" s="56">
        <f t="shared" si="1"/>
        <v>997394</v>
      </c>
      <c r="P20" s="56">
        <f t="shared" si="1"/>
        <v>44761</v>
      </c>
      <c r="Q20" s="57">
        <f t="shared" si="1"/>
        <v>1042155</v>
      </c>
      <c r="R20" s="22" t="s">
        <v>47</v>
      </c>
      <c r="S20" s="31"/>
      <c r="T20" s="6">
        <f t="shared" si="2"/>
        <v>0</v>
      </c>
      <c r="U20" s="6">
        <f t="shared" si="3"/>
        <v>0</v>
      </c>
    </row>
    <row r="21" spans="2:21" s="6" customFormat="1" ht="17.25" customHeight="1">
      <c r="B21" s="22" t="s">
        <v>48</v>
      </c>
      <c r="C21" s="55">
        <f t="shared" si="1"/>
        <v>10538</v>
      </c>
      <c r="D21" s="56">
        <f t="shared" si="1"/>
        <v>1185</v>
      </c>
      <c r="E21" s="56">
        <f t="shared" si="1"/>
        <v>11723</v>
      </c>
      <c r="F21" s="56">
        <f t="shared" si="1"/>
        <v>39601707</v>
      </c>
      <c r="G21" s="56">
        <f t="shared" si="1"/>
        <v>14152554</v>
      </c>
      <c r="H21" s="56">
        <f t="shared" si="1"/>
        <v>25449153</v>
      </c>
      <c r="I21" s="56">
        <f t="shared" si="1"/>
        <v>1464241</v>
      </c>
      <c r="J21" s="56">
        <f t="shared" si="1"/>
        <v>91303</v>
      </c>
      <c r="K21" s="56">
        <f t="shared" si="1"/>
        <v>105</v>
      </c>
      <c r="L21" s="56">
        <f t="shared" si="1"/>
        <v>2189</v>
      </c>
      <c r="M21" s="56">
        <f t="shared" si="1"/>
        <v>2289</v>
      </c>
      <c r="N21" s="56">
        <f t="shared" si="1"/>
        <v>0</v>
      </c>
      <c r="O21" s="56">
        <f t="shared" si="1"/>
        <v>1315979</v>
      </c>
      <c r="P21" s="56">
        <f t="shared" si="1"/>
        <v>52376</v>
      </c>
      <c r="Q21" s="57">
        <f t="shared" si="1"/>
        <v>1368355</v>
      </c>
      <c r="R21" s="22" t="s">
        <v>48</v>
      </c>
      <c r="S21" s="31"/>
      <c r="T21" s="6">
        <f t="shared" si="2"/>
        <v>0</v>
      </c>
      <c r="U21" s="6">
        <f t="shared" si="3"/>
        <v>0</v>
      </c>
    </row>
    <row r="22" spans="2:21" s="6" customFormat="1" ht="17.25" customHeight="1">
      <c r="B22" s="22" t="s">
        <v>49</v>
      </c>
      <c r="C22" s="55">
        <f t="shared" si="1"/>
        <v>2848</v>
      </c>
      <c r="D22" s="56">
        <f t="shared" si="1"/>
        <v>242</v>
      </c>
      <c r="E22" s="56">
        <f t="shared" si="1"/>
        <v>3090</v>
      </c>
      <c r="F22" s="56">
        <f t="shared" si="1"/>
        <v>8339721</v>
      </c>
      <c r="G22" s="56">
        <f t="shared" si="1"/>
        <v>3403671</v>
      </c>
      <c r="H22" s="56">
        <f t="shared" si="1"/>
        <v>4936050</v>
      </c>
      <c r="I22" s="56">
        <f t="shared" si="1"/>
        <v>294501</v>
      </c>
      <c r="J22" s="56">
        <f t="shared" si="1"/>
        <v>14130</v>
      </c>
      <c r="K22" s="56">
        <f t="shared" si="1"/>
        <v>25</v>
      </c>
      <c r="L22" s="56">
        <f t="shared" si="1"/>
        <v>183</v>
      </c>
      <c r="M22" s="56">
        <f t="shared" si="1"/>
        <v>211</v>
      </c>
      <c r="N22" s="56">
        <f t="shared" si="1"/>
        <v>0</v>
      </c>
      <c r="O22" s="56">
        <f t="shared" si="1"/>
        <v>272163</v>
      </c>
      <c r="P22" s="56">
        <f t="shared" si="1"/>
        <v>7789</v>
      </c>
      <c r="Q22" s="57">
        <f t="shared" si="1"/>
        <v>279952</v>
      </c>
      <c r="R22" s="22" t="s">
        <v>49</v>
      </c>
      <c r="S22" s="31"/>
      <c r="T22" s="6">
        <f t="shared" si="2"/>
        <v>0</v>
      </c>
      <c r="U22" s="6">
        <f t="shared" si="3"/>
        <v>0</v>
      </c>
    </row>
    <row r="23" spans="2:21" s="6" customFormat="1" ht="17.25" customHeight="1">
      <c r="B23" s="22" t="s">
        <v>50</v>
      </c>
      <c r="C23" s="55">
        <f t="shared" ref="C23:Q38" si="4">C68</f>
        <v>3102</v>
      </c>
      <c r="D23" s="56">
        <f t="shared" si="4"/>
        <v>318</v>
      </c>
      <c r="E23" s="56">
        <f t="shared" si="4"/>
        <v>3420</v>
      </c>
      <c r="F23" s="56">
        <f t="shared" si="4"/>
        <v>10866583</v>
      </c>
      <c r="G23" s="56">
        <f t="shared" si="4"/>
        <v>3955122</v>
      </c>
      <c r="H23" s="56">
        <f t="shared" si="4"/>
        <v>6911461</v>
      </c>
      <c r="I23" s="56">
        <f t="shared" si="4"/>
        <v>393352</v>
      </c>
      <c r="J23" s="56">
        <f t="shared" si="4"/>
        <v>25600</v>
      </c>
      <c r="K23" s="56">
        <f t="shared" si="4"/>
        <v>98</v>
      </c>
      <c r="L23" s="56">
        <f t="shared" si="4"/>
        <v>972</v>
      </c>
      <c r="M23" s="56">
        <f t="shared" si="4"/>
        <v>875</v>
      </c>
      <c r="N23" s="56">
        <f t="shared" si="4"/>
        <v>0</v>
      </c>
      <c r="O23" s="56">
        <f t="shared" si="4"/>
        <v>351076</v>
      </c>
      <c r="P23" s="56">
        <f t="shared" si="4"/>
        <v>14731</v>
      </c>
      <c r="Q23" s="57">
        <f t="shared" si="4"/>
        <v>365807</v>
      </c>
      <c r="R23" s="22" t="s">
        <v>50</v>
      </c>
      <c r="S23" s="31"/>
      <c r="T23" s="6">
        <f t="shared" si="2"/>
        <v>0</v>
      </c>
      <c r="U23" s="6">
        <f t="shared" si="3"/>
        <v>0</v>
      </c>
    </row>
    <row r="24" spans="2:21" s="6" customFormat="1" ht="17.25" customHeight="1">
      <c r="B24" s="22" t="s">
        <v>51</v>
      </c>
      <c r="C24" s="55">
        <f t="shared" si="4"/>
        <v>2588</v>
      </c>
      <c r="D24" s="56">
        <f t="shared" si="4"/>
        <v>249</v>
      </c>
      <c r="E24" s="56">
        <f t="shared" si="4"/>
        <v>2837</v>
      </c>
      <c r="F24" s="56">
        <f t="shared" si="4"/>
        <v>8217628</v>
      </c>
      <c r="G24" s="56">
        <f t="shared" si="4"/>
        <v>3184607</v>
      </c>
      <c r="H24" s="56">
        <f t="shared" si="4"/>
        <v>5033021</v>
      </c>
      <c r="I24" s="56">
        <f t="shared" si="4"/>
        <v>297466</v>
      </c>
      <c r="J24" s="56">
        <f t="shared" si="4"/>
        <v>15050</v>
      </c>
      <c r="K24" s="56">
        <f t="shared" si="4"/>
        <v>36</v>
      </c>
      <c r="L24" s="56">
        <f t="shared" si="4"/>
        <v>890</v>
      </c>
      <c r="M24" s="56">
        <f t="shared" si="4"/>
        <v>689</v>
      </c>
      <c r="N24" s="56">
        <f t="shared" si="4"/>
        <v>0</v>
      </c>
      <c r="O24" s="56">
        <f t="shared" si="4"/>
        <v>271684</v>
      </c>
      <c r="P24" s="56">
        <f t="shared" si="4"/>
        <v>9117</v>
      </c>
      <c r="Q24" s="57">
        <f t="shared" si="4"/>
        <v>280801</v>
      </c>
      <c r="R24" s="22" t="s">
        <v>51</v>
      </c>
      <c r="S24" s="31"/>
      <c r="T24" s="6">
        <f t="shared" si="2"/>
        <v>0</v>
      </c>
      <c r="U24" s="6">
        <f t="shared" si="3"/>
        <v>0</v>
      </c>
    </row>
    <row r="25" spans="2:21" s="6" customFormat="1" ht="17.25" customHeight="1">
      <c r="B25" s="22" t="s">
        <v>52</v>
      </c>
      <c r="C25" s="55">
        <f t="shared" si="4"/>
        <v>11777</v>
      </c>
      <c r="D25" s="56">
        <f t="shared" si="4"/>
        <v>1180</v>
      </c>
      <c r="E25" s="56">
        <f t="shared" si="4"/>
        <v>12957</v>
      </c>
      <c r="F25" s="56">
        <f t="shared" si="4"/>
        <v>40777666</v>
      </c>
      <c r="G25" s="56">
        <f t="shared" si="4"/>
        <v>15183832</v>
      </c>
      <c r="H25" s="56">
        <f t="shared" si="4"/>
        <v>25593834</v>
      </c>
      <c r="I25" s="56">
        <f t="shared" si="4"/>
        <v>1483507</v>
      </c>
      <c r="J25" s="56">
        <f t="shared" si="4"/>
        <v>82595</v>
      </c>
      <c r="K25" s="56">
        <f t="shared" si="4"/>
        <v>345</v>
      </c>
      <c r="L25" s="56">
        <f t="shared" si="4"/>
        <v>2901</v>
      </c>
      <c r="M25" s="56">
        <f t="shared" si="4"/>
        <v>2488</v>
      </c>
      <c r="N25" s="56">
        <f t="shared" si="4"/>
        <v>0</v>
      </c>
      <c r="O25" s="56">
        <f t="shared" si="4"/>
        <v>1347349</v>
      </c>
      <c r="P25" s="56">
        <f t="shared" si="4"/>
        <v>47829</v>
      </c>
      <c r="Q25" s="57">
        <f t="shared" si="4"/>
        <v>1395178</v>
      </c>
      <c r="R25" s="22" t="s">
        <v>52</v>
      </c>
      <c r="S25" s="31"/>
      <c r="T25" s="6">
        <f t="shared" si="2"/>
        <v>0</v>
      </c>
      <c r="U25" s="6">
        <f t="shared" si="3"/>
        <v>0</v>
      </c>
    </row>
    <row r="26" spans="2:21" s="6" customFormat="1" ht="17.25" customHeight="1">
      <c r="B26" s="22" t="s">
        <v>53</v>
      </c>
      <c r="C26" s="55">
        <f t="shared" si="4"/>
        <v>482</v>
      </c>
      <c r="D26" s="56">
        <f t="shared" si="4"/>
        <v>37</v>
      </c>
      <c r="E26" s="56">
        <f t="shared" si="4"/>
        <v>519</v>
      </c>
      <c r="F26" s="56">
        <f t="shared" si="4"/>
        <v>1309488</v>
      </c>
      <c r="G26" s="56">
        <f t="shared" si="4"/>
        <v>571848</v>
      </c>
      <c r="H26" s="56">
        <f t="shared" si="4"/>
        <v>737640</v>
      </c>
      <c r="I26" s="56">
        <f t="shared" si="4"/>
        <v>44159</v>
      </c>
      <c r="J26" s="56">
        <f t="shared" si="4"/>
        <v>1658</v>
      </c>
      <c r="K26" s="56">
        <f t="shared" si="4"/>
        <v>4</v>
      </c>
      <c r="L26" s="56">
        <f t="shared" si="4"/>
        <v>40</v>
      </c>
      <c r="M26" s="56">
        <f t="shared" si="4"/>
        <v>48</v>
      </c>
      <c r="N26" s="56">
        <f t="shared" si="4"/>
        <v>0</v>
      </c>
      <c r="O26" s="56">
        <f t="shared" si="4"/>
        <v>42167</v>
      </c>
      <c r="P26" s="56">
        <f t="shared" si="4"/>
        <v>242</v>
      </c>
      <c r="Q26" s="57">
        <f t="shared" si="4"/>
        <v>42409</v>
      </c>
      <c r="R26" s="22" t="s">
        <v>53</v>
      </c>
      <c r="S26" s="31"/>
      <c r="T26" s="6">
        <f t="shared" si="2"/>
        <v>0</v>
      </c>
      <c r="U26" s="6">
        <f t="shared" si="3"/>
        <v>0</v>
      </c>
    </row>
    <row r="27" spans="2:21" s="6" customFormat="1" ht="17.25" customHeight="1">
      <c r="B27" s="22" t="s">
        <v>54</v>
      </c>
      <c r="C27" s="55">
        <f t="shared" si="4"/>
        <v>465</v>
      </c>
      <c r="D27" s="56">
        <f t="shared" si="4"/>
        <v>40</v>
      </c>
      <c r="E27" s="56">
        <f t="shared" si="4"/>
        <v>505</v>
      </c>
      <c r="F27" s="56">
        <f t="shared" si="4"/>
        <v>1155283</v>
      </c>
      <c r="G27" s="56">
        <f t="shared" si="4"/>
        <v>562471</v>
      </c>
      <c r="H27" s="56">
        <f t="shared" si="4"/>
        <v>592812</v>
      </c>
      <c r="I27" s="56">
        <f t="shared" si="4"/>
        <v>34864</v>
      </c>
      <c r="J27" s="56">
        <f t="shared" si="4"/>
        <v>1606</v>
      </c>
      <c r="K27" s="56">
        <f t="shared" si="4"/>
        <v>3</v>
      </c>
      <c r="L27" s="56">
        <f t="shared" si="4"/>
        <v>24</v>
      </c>
      <c r="M27" s="56">
        <f t="shared" si="4"/>
        <v>8</v>
      </c>
      <c r="N27" s="56">
        <f t="shared" si="4"/>
        <v>0</v>
      </c>
      <c r="O27" s="56">
        <f t="shared" si="4"/>
        <v>32721</v>
      </c>
      <c r="P27" s="56">
        <f t="shared" si="4"/>
        <v>502</v>
      </c>
      <c r="Q27" s="57">
        <f t="shared" si="4"/>
        <v>33223</v>
      </c>
      <c r="R27" s="22" t="s">
        <v>54</v>
      </c>
      <c r="S27" s="31"/>
      <c r="T27" s="6">
        <f t="shared" si="2"/>
        <v>0</v>
      </c>
      <c r="U27" s="6">
        <f t="shared" si="3"/>
        <v>0</v>
      </c>
    </row>
    <row r="28" spans="2:21" s="6" customFormat="1" ht="17.25" customHeight="1">
      <c r="B28" s="22" t="s">
        <v>55</v>
      </c>
      <c r="C28" s="55">
        <f t="shared" si="4"/>
        <v>2350</v>
      </c>
      <c r="D28" s="56">
        <f t="shared" si="4"/>
        <v>260</v>
      </c>
      <c r="E28" s="56">
        <f t="shared" si="4"/>
        <v>2610</v>
      </c>
      <c r="F28" s="56">
        <f t="shared" si="4"/>
        <v>7476833</v>
      </c>
      <c r="G28" s="56">
        <f t="shared" si="4"/>
        <v>2978732</v>
      </c>
      <c r="H28" s="56">
        <f t="shared" si="4"/>
        <v>4498101</v>
      </c>
      <c r="I28" s="56">
        <f t="shared" si="4"/>
        <v>264748</v>
      </c>
      <c r="J28" s="56">
        <f t="shared" si="4"/>
        <v>12526</v>
      </c>
      <c r="K28" s="56">
        <f t="shared" si="4"/>
        <v>87</v>
      </c>
      <c r="L28" s="56">
        <f t="shared" si="4"/>
        <v>564</v>
      </c>
      <c r="M28" s="56">
        <f t="shared" si="4"/>
        <v>678</v>
      </c>
      <c r="N28" s="56">
        <f t="shared" si="4"/>
        <v>0</v>
      </c>
      <c r="O28" s="56">
        <f t="shared" si="4"/>
        <v>243508</v>
      </c>
      <c r="P28" s="56">
        <f t="shared" si="4"/>
        <v>7385</v>
      </c>
      <c r="Q28" s="57">
        <f t="shared" si="4"/>
        <v>250893</v>
      </c>
      <c r="R28" s="22" t="s">
        <v>55</v>
      </c>
      <c r="S28" s="31"/>
      <c r="T28" s="6">
        <f t="shared" si="2"/>
        <v>0</v>
      </c>
      <c r="U28" s="6">
        <f t="shared" si="3"/>
        <v>0</v>
      </c>
    </row>
    <row r="29" spans="2:21" s="6" customFormat="1" ht="17.25" customHeight="1">
      <c r="B29" s="22" t="s">
        <v>56</v>
      </c>
      <c r="C29" s="55">
        <f t="shared" si="4"/>
        <v>2010</v>
      </c>
      <c r="D29" s="56">
        <f t="shared" si="4"/>
        <v>156</v>
      </c>
      <c r="E29" s="56">
        <f t="shared" si="4"/>
        <v>2166</v>
      </c>
      <c r="F29" s="56">
        <f t="shared" si="4"/>
        <v>6308628</v>
      </c>
      <c r="G29" s="56">
        <f t="shared" si="4"/>
        <v>2511757</v>
      </c>
      <c r="H29" s="56">
        <f t="shared" si="4"/>
        <v>3796871</v>
      </c>
      <c r="I29" s="56">
        <f t="shared" si="4"/>
        <v>225778</v>
      </c>
      <c r="J29" s="56">
        <f t="shared" si="4"/>
        <v>9855</v>
      </c>
      <c r="K29" s="56">
        <f t="shared" si="4"/>
        <v>9</v>
      </c>
      <c r="L29" s="56">
        <f t="shared" si="4"/>
        <v>588</v>
      </c>
      <c r="M29" s="56">
        <f t="shared" si="4"/>
        <v>235</v>
      </c>
      <c r="N29" s="56">
        <f t="shared" si="4"/>
        <v>0</v>
      </c>
      <c r="O29" s="56">
        <f t="shared" si="4"/>
        <v>211209</v>
      </c>
      <c r="P29" s="56">
        <f t="shared" si="4"/>
        <v>3882</v>
      </c>
      <c r="Q29" s="57">
        <f t="shared" si="4"/>
        <v>215091</v>
      </c>
      <c r="R29" s="22" t="s">
        <v>56</v>
      </c>
      <c r="S29" s="31"/>
      <c r="T29" s="6">
        <f t="shared" si="2"/>
        <v>0</v>
      </c>
      <c r="U29" s="6">
        <f t="shared" si="3"/>
        <v>0</v>
      </c>
    </row>
    <row r="30" spans="2:21" s="6" customFormat="1" ht="17.25" customHeight="1">
      <c r="B30" s="22" t="s">
        <v>57</v>
      </c>
      <c r="C30" s="55">
        <f t="shared" si="4"/>
        <v>8335</v>
      </c>
      <c r="D30" s="56">
        <f t="shared" si="4"/>
        <v>841</v>
      </c>
      <c r="E30" s="56">
        <f t="shared" si="4"/>
        <v>9176</v>
      </c>
      <c r="F30" s="56">
        <f t="shared" si="4"/>
        <v>28269655</v>
      </c>
      <c r="G30" s="56">
        <f t="shared" si="4"/>
        <v>10918511</v>
      </c>
      <c r="H30" s="56">
        <f t="shared" si="4"/>
        <v>17351144</v>
      </c>
      <c r="I30" s="56">
        <f t="shared" si="4"/>
        <v>1025971</v>
      </c>
      <c r="J30" s="56">
        <f t="shared" si="4"/>
        <v>60121</v>
      </c>
      <c r="K30" s="56">
        <f t="shared" si="4"/>
        <v>127</v>
      </c>
      <c r="L30" s="56">
        <f t="shared" si="4"/>
        <v>1578</v>
      </c>
      <c r="M30" s="56">
        <f t="shared" si="4"/>
        <v>1919</v>
      </c>
      <c r="N30" s="56">
        <f t="shared" si="4"/>
        <v>0</v>
      </c>
      <c r="O30" s="56">
        <f t="shared" si="4"/>
        <v>929256</v>
      </c>
      <c r="P30" s="56">
        <f t="shared" si="4"/>
        <v>32970</v>
      </c>
      <c r="Q30" s="57">
        <f t="shared" si="4"/>
        <v>962226</v>
      </c>
      <c r="R30" s="22" t="s">
        <v>57</v>
      </c>
      <c r="S30" s="31"/>
      <c r="T30" s="6">
        <f t="shared" si="2"/>
        <v>0</v>
      </c>
      <c r="U30" s="6">
        <f t="shared" si="3"/>
        <v>0</v>
      </c>
    </row>
    <row r="31" spans="2:21" s="6" customFormat="1" ht="17.25" customHeight="1">
      <c r="B31" s="22" t="s">
        <v>58</v>
      </c>
      <c r="C31" s="55">
        <f t="shared" si="4"/>
        <v>9345</v>
      </c>
      <c r="D31" s="56">
        <f t="shared" si="4"/>
        <v>1082</v>
      </c>
      <c r="E31" s="56">
        <f t="shared" si="4"/>
        <v>10427</v>
      </c>
      <c r="F31" s="56">
        <f t="shared" si="4"/>
        <v>37584845</v>
      </c>
      <c r="G31" s="56">
        <f t="shared" si="4"/>
        <v>12836130</v>
      </c>
      <c r="H31" s="56">
        <f t="shared" si="4"/>
        <v>24748715</v>
      </c>
      <c r="I31" s="56">
        <f t="shared" si="4"/>
        <v>1450778</v>
      </c>
      <c r="J31" s="56">
        <f t="shared" si="4"/>
        <v>95033</v>
      </c>
      <c r="K31" s="56">
        <f t="shared" si="4"/>
        <v>167</v>
      </c>
      <c r="L31" s="56">
        <f t="shared" si="4"/>
        <v>1869</v>
      </c>
      <c r="M31" s="56">
        <f t="shared" si="4"/>
        <v>1804</v>
      </c>
      <c r="N31" s="56">
        <f t="shared" si="4"/>
        <v>80</v>
      </c>
      <c r="O31" s="56">
        <f t="shared" si="4"/>
        <v>1285707</v>
      </c>
      <c r="P31" s="56">
        <f t="shared" si="4"/>
        <v>66118</v>
      </c>
      <c r="Q31" s="57">
        <f t="shared" si="4"/>
        <v>1351825</v>
      </c>
      <c r="R31" s="22" t="s">
        <v>58</v>
      </c>
      <c r="S31" s="31"/>
      <c r="T31" s="6">
        <f t="shared" si="2"/>
        <v>0</v>
      </c>
      <c r="U31" s="6">
        <f t="shared" si="3"/>
        <v>0</v>
      </c>
    </row>
    <row r="32" spans="2:21" s="6" customFormat="1" ht="17.25" customHeight="1">
      <c r="B32" s="22" t="s">
        <v>59</v>
      </c>
      <c r="C32" s="55">
        <f t="shared" si="4"/>
        <v>12684</v>
      </c>
      <c r="D32" s="56">
        <f t="shared" si="4"/>
        <v>1533</v>
      </c>
      <c r="E32" s="56">
        <f t="shared" si="4"/>
        <v>14217</v>
      </c>
      <c r="F32" s="56">
        <f t="shared" si="4"/>
        <v>54597177</v>
      </c>
      <c r="G32" s="56">
        <f t="shared" si="4"/>
        <v>18261032</v>
      </c>
      <c r="H32" s="56">
        <f t="shared" si="4"/>
        <v>36336145</v>
      </c>
      <c r="I32" s="56">
        <f t="shared" si="4"/>
        <v>2129914</v>
      </c>
      <c r="J32" s="56">
        <f t="shared" si="4"/>
        <v>141353</v>
      </c>
      <c r="K32" s="56">
        <f t="shared" si="4"/>
        <v>109</v>
      </c>
      <c r="L32" s="56">
        <f t="shared" si="4"/>
        <v>5536</v>
      </c>
      <c r="M32" s="56">
        <f t="shared" si="4"/>
        <v>4797</v>
      </c>
      <c r="N32" s="56">
        <f t="shared" si="4"/>
        <v>0</v>
      </c>
      <c r="O32" s="56">
        <f t="shared" si="4"/>
        <v>1895908</v>
      </c>
      <c r="P32" s="56">
        <f t="shared" si="4"/>
        <v>82211</v>
      </c>
      <c r="Q32" s="57">
        <f t="shared" si="4"/>
        <v>1978119</v>
      </c>
      <c r="R32" s="22" t="s">
        <v>59</v>
      </c>
      <c r="S32" s="31"/>
      <c r="T32" s="6">
        <f t="shared" si="2"/>
        <v>0</v>
      </c>
      <c r="U32" s="6">
        <f t="shared" si="3"/>
        <v>0</v>
      </c>
    </row>
    <row r="33" spans="2:21" s="6" customFormat="1" ht="17.25" customHeight="1">
      <c r="B33" s="22" t="s">
        <v>60</v>
      </c>
      <c r="C33" s="55">
        <f t="shared" si="4"/>
        <v>7017</v>
      </c>
      <c r="D33" s="56">
        <f t="shared" si="4"/>
        <v>571</v>
      </c>
      <c r="E33" s="56">
        <f t="shared" si="4"/>
        <v>7588</v>
      </c>
      <c r="F33" s="56">
        <f t="shared" si="4"/>
        <v>26782781</v>
      </c>
      <c r="G33" s="56">
        <f t="shared" si="4"/>
        <v>9110883</v>
      </c>
      <c r="H33" s="56">
        <f t="shared" si="4"/>
        <v>17671898</v>
      </c>
      <c r="I33" s="56">
        <f t="shared" si="4"/>
        <v>1015528</v>
      </c>
      <c r="J33" s="56">
        <f t="shared" si="4"/>
        <v>53222</v>
      </c>
      <c r="K33" s="56">
        <f t="shared" si="4"/>
        <v>92</v>
      </c>
      <c r="L33" s="56">
        <f t="shared" si="4"/>
        <v>3214</v>
      </c>
      <c r="M33" s="56">
        <f t="shared" si="4"/>
        <v>3597</v>
      </c>
      <c r="N33" s="56">
        <f t="shared" si="4"/>
        <v>0</v>
      </c>
      <c r="O33" s="56">
        <f t="shared" si="4"/>
        <v>936065</v>
      </c>
      <c r="P33" s="56">
        <f t="shared" si="4"/>
        <v>19338</v>
      </c>
      <c r="Q33" s="57">
        <f t="shared" si="4"/>
        <v>955403</v>
      </c>
      <c r="R33" s="22" t="s">
        <v>60</v>
      </c>
      <c r="S33" s="31"/>
      <c r="T33" s="6">
        <f t="shared" si="2"/>
        <v>0</v>
      </c>
      <c r="U33" s="6">
        <f t="shared" si="3"/>
        <v>0</v>
      </c>
    </row>
    <row r="34" spans="2:21" s="6" customFormat="1" ht="17.25" customHeight="1">
      <c r="B34" s="22" t="s">
        <v>61</v>
      </c>
      <c r="C34" s="55">
        <f t="shared" si="4"/>
        <v>2502</v>
      </c>
      <c r="D34" s="56">
        <f t="shared" si="4"/>
        <v>219</v>
      </c>
      <c r="E34" s="56">
        <f t="shared" si="4"/>
        <v>2721</v>
      </c>
      <c r="F34" s="56">
        <f t="shared" si="4"/>
        <v>7895063</v>
      </c>
      <c r="G34" s="56">
        <f t="shared" si="4"/>
        <v>2954434</v>
      </c>
      <c r="H34" s="56">
        <f t="shared" si="4"/>
        <v>4940629</v>
      </c>
      <c r="I34" s="56">
        <f t="shared" si="4"/>
        <v>265558</v>
      </c>
      <c r="J34" s="56">
        <f t="shared" si="4"/>
        <v>12023</v>
      </c>
      <c r="K34" s="56">
        <f t="shared" si="4"/>
        <v>57</v>
      </c>
      <c r="L34" s="56">
        <f t="shared" si="4"/>
        <v>521</v>
      </c>
      <c r="M34" s="56">
        <f t="shared" si="4"/>
        <v>857</v>
      </c>
      <c r="N34" s="56">
        <f t="shared" si="4"/>
        <v>0</v>
      </c>
      <c r="O34" s="56">
        <f t="shared" si="4"/>
        <v>249666</v>
      </c>
      <c r="P34" s="56">
        <f t="shared" si="4"/>
        <v>2434</v>
      </c>
      <c r="Q34" s="57">
        <f t="shared" si="4"/>
        <v>252100</v>
      </c>
      <c r="R34" s="22" t="s">
        <v>61</v>
      </c>
      <c r="S34" s="31"/>
      <c r="T34" s="6">
        <f t="shared" si="2"/>
        <v>0</v>
      </c>
      <c r="U34" s="6">
        <f t="shared" si="3"/>
        <v>0</v>
      </c>
    </row>
    <row r="35" spans="2:21" s="6" customFormat="1" ht="17.25" customHeight="1">
      <c r="B35" s="22" t="s">
        <v>62</v>
      </c>
      <c r="C35" s="55">
        <f t="shared" si="4"/>
        <v>6425</v>
      </c>
      <c r="D35" s="56">
        <f t="shared" si="4"/>
        <v>600</v>
      </c>
      <c r="E35" s="56">
        <f t="shared" si="4"/>
        <v>7025</v>
      </c>
      <c r="F35" s="56">
        <f t="shared" si="4"/>
        <v>19845700</v>
      </c>
      <c r="G35" s="56">
        <f t="shared" si="4"/>
        <v>8096470</v>
      </c>
      <c r="H35" s="56">
        <f t="shared" si="4"/>
        <v>11749230</v>
      </c>
      <c r="I35" s="56">
        <f t="shared" si="4"/>
        <v>698763</v>
      </c>
      <c r="J35" s="56">
        <f t="shared" si="4"/>
        <v>34197</v>
      </c>
      <c r="K35" s="56">
        <f t="shared" si="4"/>
        <v>303</v>
      </c>
      <c r="L35" s="56">
        <f t="shared" si="4"/>
        <v>652</v>
      </c>
      <c r="M35" s="56">
        <f t="shared" si="4"/>
        <v>791</v>
      </c>
      <c r="N35" s="56">
        <f t="shared" si="4"/>
        <v>0</v>
      </c>
      <c r="O35" s="56">
        <f t="shared" si="4"/>
        <v>642231</v>
      </c>
      <c r="P35" s="56">
        <f t="shared" si="4"/>
        <v>20589</v>
      </c>
      <c r="Q35" s="57">
        <f t="shared" si="4"/>
        <v>662820</v>
      </c>
      <c r="R35" s="22" t="s">
        <v>62</v>
      </c>
      <c r="S35" s="31"/>
      <c r="T35" s="6">
        <f t="shared" si="2"/>
        <v>0</v>
      </c>
      <c r="U35" s="6">
        <f t="shared" si="3"/>
        <v>0</v>
      </c>
    </row>
    <row r="36" spans="2:21" s="6" customFormat="1" ht="17.25" customHeight="1">
      <c r="B36" s="22" t="s">
        <v>63</v>
      </c>
      <c r="C36" s="55">
        <f t="shared" si="4"/>
        <v>1952</v>
      </c>
      <c r="D36" s="56">
        <f t="shared" si="4"/>
        <v>142</v>
      </c>
      <c r="E36" s="56">
        <f t="shared" si="4"/>
        <v>2094</v>
      </c>
      <c r="F36" s="56">
        <f t="shared" si="4"/>
        <v>5685890</v>
      </c>
      <c r="G36" s="56">
        <f t="shared" si="4"/>
        <v>2324631</v>
      </c>
      <c r="H36" s="56">
        <f t="shared" si="4"/>
        <v>3361259</v>
      </c>
      <c r="I36" s="56">
        <f t="shared" si="4"/>
        <v>199327</v>
      </c>
      <c r="J36" s="56">
        <f t="shared" si="4"/>
        <v>7520</v>
      </c>
      <c r="K36" s="56">
        <f t="shared" si="4"/>
        <v>26</v>
      </c>
      <c r="L36" s="56">
        <f t="shared" si="4"/>
        <v>319</v>
      </c>
      <c r="M36" s="56">
        <f t="shared" si="4"/>
        <v>41</v>
      </c>
      <c r="N36" s="56">
        <f t="shared" si="4"/>
        <v>0</v>
      </c>
      <c r="O36" s="56">
        <f t="shared" si="4"/>
        <v>189579</v>
      </c>
      <c r="P36" s="56">
        <f t="shared" si="4"/>
        <v>1842</v>
      </c>
      <c r="Q36" s="57">
        <f t="shared" si="4"/>
        <v>191421</v>
      </c>
      <c r="R36" s="22" t="s">
        <v>63</v>
      </c>
      <c r="S36" s="31"/>
      <c r="T36" s="6">
        <f t="shared" si="2"/>
        <v>0</v>
      </c>
      <c r="U36" s="6">
        <f t="shared" si="3"/>
        <v>0</v>
      </c>
    </row>
    <row r="37" spans="2:21" s="6" customFormat="1" ht="17.25" customHeight="1">
      <c r="B37" s="22" t="s">
        <v>64</v>
      </c>
      <c r="C37" s="55">
        <f t="shared" si="4"/>
        <v>236</v>
      </c>
      <c r="D37" s="56">
        <f t="shared" si="4"/>
        <v>21</v>
      </c>
      <c r="E37" s="56">
        <f t="shared" si="4"/>
        <v>257</v>
      </c>
      <c r="F37" s="56">
        <f t="shared" si="4"/>
        <v>679547</v>
      </c>
      <c r="G37" s="56">
        <f t="shared" si="4"/>
        <v>301783</v>
      </c>
      <c r="H37" s="56">
        <f t="shared" si="4"/>
        <v>377764</v>
      </c>
      <c r="I37" s="56">
        <f t="shared" si="4"/>
        <v>22393</v>
      </c>
      <c r="J37" s="56">
        <f t="shared" si="4"/>
        <v>1137</v>
      </c>
      <c r="K37" s="56">
        <f t="shared" si="4"/>
        <v>0</v>
      </c>
      <c r="L37" s="56">
        <f t="shared" si="4"/>
        <v>6</v>
      </c>
      <c r="M37" s="56">
        <f t="shared" si="4"/>
        <v>122</v>
      </c>
      <c r="N37" s="56">
        <f t="shared" si="4"/>
        <v>0</v>
      </c>
      <c r="O37" s="56">
        <f t="shared" si="4"/>
        <v>20849</v>
      </c>
      <c r="P37" s="56">
        <f t="shared" si="4"/>
        <v>279</v>
      </c>
      <c r="Q37" s="57">
        <f t="shared" si="4"/>
        <v>21128</v>
      </c>
      <c r="R37" s="22" t="s">
        <v>64</v>
      </c>
      <c r="S37" s="31"/>
      <c r="T37" s="6">
        <f t="shared" si="2"/>
        <v>0</v>
      </c>
      <c r="U37" s="6">
        <f t="shared" si="3"/>
        <v>0</v>
      </c>
    </row>
    <row r="38" spans="2:21" s="6" customFormat="1" ht="17.25" customHeight="1">
      <c r="B38" s="22" t="s">
        <v>65</v>
      </c>
      <c r="C38" s="55">
        <f t="shared" si="4"/>
        <v>454</v>
      </c>
      <c r="D38" s="56">
        <f t="shared" si="4"/>
        <v>32</v>
      </c>
      <c r="E38" s="56">
        <f t="shared" si="4"/>
        <v>486</v>
      </c>
      <c r="F38" s="56">
        <f t="shared" si="4"/>
        <v>1202627</v>
      </c>
      <c r="G38" s="56">
        <f t="shared" si="4"/>
        <v>543023</v>
      </c>
      <c r="H38" s="56">
        <f t="shared" si="4"/>
        <v>659604</v>
      </c>
      <c r="I38" s="56">
        <f t="shared" si="4"/>
        <v>39556</v>
      </c>
      <c r="J38" s="56">
        <f t="shared" si="4"/>
        <v>1351</v>
      </c>
      <c r="K38" s="56">
        <f t="shared" si="4"/>
        <v>26</v>
      </c>
      <c r="L38" s="56">
        <f t="shared" si="4"/>
        <v>24</v>
      </c>
      <c r="M38" s="56">
        <f t="shared" si="4"/>
        <v>1</v>
      </c>
      <c r="N38" s="56">
        <f t="shared" si="4"/>
        <v>0</v>
      </c>
      <c r="O38" s="56">
        <f t="shared" si="4"/>
        <v>37850</v>
      </c>
      <c r="P38" s="56">
        <f t="shared" si="4"/>
        <v>304</v>
      </c>
      <c r="Q38" s="57">
        <f t="shared" si="4"/>
        <v>38154</v>
      </c>
      <c r="R38" s="22" t="s">
        <v>65</v>
      </c>
      <c r="S38" s="31"/>
      <c r="T38" s="6">
        <f t="shared" si="2"/>
        <v>0</v>
      </c>
      <c r="U38" s="6">
        <f t="shared" si="3"/>
        <v>0</v>
      </c>
    </row>
    <row r="39" spans="2:21" s="6" customFormat="1" ht="17.25" customHeight="1">
      <c r="B39" s="22" t="s">
        <v>66</v>
      </c>
      <c r="C39" s="55">
        <f t="shared" ref="C39:Q44" si="5">C84</f>
        <v>151</v>
      </c>
      <c r="D39" s="56">
        <f t="shared" si="5"/>
        <v>6</v>
      </c>
      <c r="E39" s="56">
        <f t="shared" si="5"/>
        <v>157</v>
      </c>
      <c r="F39" s="56">
        <f t="shared" si="5"/>
        <v>420625</v>
      </c>
      <c r="G39" s="56">
        <f t="shared" si="5"/>
        <v>167147</v>
      </c>
      <c r="H39" s="56">
        <f t="shared" si="5"/>
        <v>253478</v>
      </c>
      <c r="I39" s="56">
        <f t="shared" si="5"/>
        <v>15196</v>
      </c>
      <c r="J39" s="56">
        <f t="shared" si="5"/>
        <v>397</v>
      </c>
      <c r="K39" s="56">
        <f t="shared" si="5"/>
        <v>11</v>
      </c>
      <c r="L39" s="56">
        <f t="shared" si="5"/>
        <v>0</v>
      </c>
      <c r="M39" s="56">
        <f t="shared" si="5"/>
        <v>0</v>
      </c>
      <c r="N39" s="56">
        <f t="shared" si="5"/>
        <v>0</v>
      </c>
      <c r="O39" s="56">
        <f t="shared" si="5"/>
        <v>14771</v>
      </c>
      <c r="P39" s="56">
        <f t="shared" si="5"/>
        <v>17</v>
      </c>
      <c r="Q39" s="57">
        <f t="shared" si="5"/>
        <v>14788</v>
      </c>
      <c r="R39" s="22" t="s">
        <v>66</v>
      </c>
      <c r="S39" s="31"/>
      <c r="T39" s="6">
        <f t="shared" si="2"/>
        <v>0</v>
      </c>
      <c r="U39" s="6">
        <f t="shared" si="3"/>
        <v>0</v>
      </c>
    </row>
    <row r="40" spans="2:21" s="6" customFormat="1" ht="17.25" customHeight="1">
      <c r="B40" s="22" t="s">
        <v>67</v>
      </c>
      <c r="C40" s="55">
        <f t="shared" si="5"/>
        <v>1101</v>
      </c>
      <c r="D40" s="56">
        <f t="shared" si="5"/>
        <v>65</v>
      </c>
      <c r="E40" s="56">
        <f t="shared" si="5"/>
        <v>1166</v>
      </c>
      <c r="F40" s="56">
        <f t="shared" si="5"/>
        <v>3407712</v>
      </c>
      <c r="G40" s="56">
        <f t="shared" si="5"/>
        <v>1322808</v>
      </c>
      <c r="H40" s="56">
        <f t="shared" si="5"/>
        <v>2084904</v>
      </c>
      <c r="I40" s="56">
        <f t="shared" si="5"/>
        <v>124762</v>
      </c>
      <c r="J40" s="56">
        <f t="shared" si="5"/>
        <v>3878</v>
      </c>
      <c r="K40" s="56">
        <f t="shared" si="5"/>
        <v>34</v>
      </c>
      <c r="L40" s="56">
        <f t="shared" si="5"/>
        <v>34</v>
      </c>
      <c r="M40" s="56">
        <f t="shared" si="5"/>
        <v>1</v>
      </c>
      <c r="N40" s="56">
        <f t="shared" si="5"/>
        <v>0</v>
      </c>
      <c r="O40" s="56">
        <f t="shared" si="5"/>
        <v>119689</v>
      </c>
      <c r="P40" s="56">
        <f t="shared" si="5"/>
        <v>1126</v>
      </c>
      <c r="Q40" s="57">
        <f t="shared" si="5"/>
        <v>120815</v>
      </c>
      <c r="R40" s="22" t="s">
        <v>67</v>
      </c>
      <c r="S40" s="31"/>
      <c r="T40" s="6">
        <f>F40-G40-H40</f>
        <v>0</v>
      </c>
      <c r="U40" s="6">
        <f t="shared" si="3"/>
        <v>0</v>
      </c>
    </row>
    <row r="41" spans="2:21" s="6" customFormat="1" ht="17.25" customHeight="1">
      <c r="B41" s="22" t="s">
        <v>68</v>
      </c>
      <c r="C41" s="55">
        <f t="shared" si="5"/>
        <v>328</v>
      </c>
      <c r="D41" s="56">
        <f t="shared" si="5"/>
        <v>22</v>
      </c>
      <c r="E41" s="56">
        <f t="shared" si="5"/>
        <v>350</v>
      </c>
      <c r="F41" s="56">
        <f t="shared" si="5"/>
        <v>870174</v>
      </c>
      <c r="G41" s="56">
        <f t="shared" si="5"/>
        <v>368643</v>
      </c>
      <c r="H41" s="56">
        <f t="shared" si="5"/>
        <v>501531</v>
      </c>
      <c r="I41" s="56">
        <f t="shared" si="5"/>
        <v>29954</v>
      </c>
      <c r="J41" s="56">
        <f t="shared" si="5"/>
        <v>888</v>
      </c>
      <c r="K41" s="56">
        <f t="shared" si="5"/>
        <v>0</v>
      </c>
      <c r="L41" s="56">
        <f t="shared" si="5"/>
        <v>30</v>
      </c>
      <c r="M41" s="56">
        <f t="shared" si="5"/>
        <v>19</v>
      </c>
      <c r="N41" s="56">
        <f t="shared" si="5"/>
        <v>0</v>
      </c>
      <c r="O41" s="56">
        <f t="shared" si="5"/>
        <v>28773</v>
      </c>
      <c r="P41" s="56">
        <f t="shared" si="5"/>
        <v>244</v>
      </c>
      <c r="Q41" s="57">
        <f t="shared" si="5"/>
        <v>29017</v>
      </c>
      <c r="R41" s="22" t="s">
        <v>68</v>
      </c>
      <c r="S41" s="31"/>
      <c r="T41" s="6">
        <f t="shared" si="2"/>
        <v>0</v>
      </c>
      <c r="U41" s="6">
        <f t="shared" si="3"/>
        <v>0</v>
      </c>
    </row>
    <row r="42" spans="2:21" s="6" customFormat="1" ht="17.25" customHeight="1">
      <c r="B42" s="22" t="s">
        <v>69</v>
      </c>
      <c r="C42" s="55">
        <f t="shared" si="5"/>
        <v>214</v>
      </c>
      <c r="D42" s="56">
        <f t="shared" si="5"/>
        <v>9</v>
      </c>
      <c r="E42" s="56">
        <f t="shared" si="5"/>
        <v>223</v>
      </c>
      <c r="F42" s="56">
        <f t="shared" si="5"/>
        <v>605114</v>
      </c>
      <c r="G42" s="56">
        <f t="shared" si="5"/>
        <v>229551</v>
      </c>
      <c r="H42" s="56">
        <f t="shared" si="5"/>
        <v>375563</v>
      </c>
      <c r="I42" s="56">
        <f t="shared" si="5"/>
        <v>22526</v>
      </c>
      <c r="J42" s="56">
        <f t="shared" si="5"/>
        <v>698</v>
      </c>
      <c r="K42" s="56">
        <f t="shared" si="5"/>
        <v>0</v>
      </c>
      <c r="L42" s="56">
        <f t="shared" si="5"/>
        <v>4</v>
      </c>
      <c r="M42" s="56">
        <f t="shared" si="5"/>
        <v>0</v>
      </c>
      <c r="N42" s="56">
        <f t="shared" si="5"/>
        <v>0</v>
      </c>
      <c r="O42" s="56">
        <f t="shared" si="5"/>
        <v>21793</v>
      </c>
      <c r="P42" s="56">
        <f t="shared" si="5"/>
        <v>31</v>
      </c>
      <c r="Q42" s="57">
        <f t="shared" si="5"/>
        <v>21824</v>
      </c>
      <c r="R42" s="22" t="s">
        <v>69</v>
      </c>
      <c r="S42" s="31"/>
      <c r="T42" s="6">
        <f t="shared" si="2"/>
        <v>0</v>
      </c>
      <c r="U42" s="6">
        <f t="shared" si="3"/>
        <v>0</v>
      </c>
    </row>
    <row r="43" spans="2:21" s="6" customFormat="1" ht="17.25" customHeight="1">
      <c r="B43" s="22" t="s">
        <v>70</v>
      </c>
      <c r="C43" s="55">
        <f t="shared" si="5"/>
        <v>442</v>
      </c>
      <c r="D43" s="56">
        <f t="shared" si="5"/>
        <v>36</v>
      </c>
      <c r="E43" s="56">
        <f t="shared" si="5"/>
        <v>478</v>
      </c>
      <c r="F43" s="56">
        <f t="shared" si="5"/>
        <v>1207496</v>
      </c>
      <c r="G43" s="56">
        <f t="shared" si="5"/>
        <v>517070</v>
      </c>
      <c r="H43" s="56">
        <f t="shared" si="5"/>
        <v>690426</v>
      </c>
      <c r="I43" s="56">
        <f t="shared" si="5"/>
        <v>41360</v>
      </c>
      <c r="J43" s="56">
        <f t="shared" si="5"/>
        <v>1906</v>
      </c>
      <c r="K43" s="56">
        <f t="shared" si="5"/>
        <v>3</v>
      </c>
      <c r="L43" s="56">
        <f t="shared" si="5"/>
        <v>4</v>
      </c>
      <c r="M43" s="56">
        <f t="shared" si="5"/>
        <v>0</v>
      </c>
      <c r="N43" s="56">
        <f t="shared" si="5"/>
        <v>0</v>
      </c>
      <c r="O43" s="56">
        <f t="shared" si="5"/>
        <v>39146</v>
      </c>
      <c r="P43" s="56">
        <f t="shared" si="5"/>
        <v>301</v>
      </c>
      <c r="Q43" s="57">
        <f t="shared" si="5"/>
        <v>39447</v>
      </c>
      <c r="R43" s="22" t="s">
        <v>70</v>
      </c>
      <c r="S43" s="31"/>
      <c r="T43" s="6">
        <f t="shared" si="2"/>
        <v>0</v>
      </c>
      <c r="U43" s="6">
        <f t="shared" si="3"/>
        <v>0</v>
      </c>
    </row>
    <row r="44" spans="2:21" s="6" customFormat="1" ht="17.25" customHeight="1" thickBot="1">
      <c r="B44" s="23" t="s">
        <v>71</v>
      </c>
      <c r="C44" s="58">
        <f t="shared" si="5"/>
        <v>512</v>
      </c>
      <c r="D44" s="59">
        <f t="shared" si="5"/>
        <v>57</v>
      </c>
      <c r="E44" s="59">
        <f t="shared" si="5"/>
        <v>569</v>
      </c>
      <c r="F44" s="59">
        <f t="shared" si="5"/>
        <v>1348552</v>
      </c>
      <c r="G44" s="59">
        <f t="shared" si="5"/>
        <v>620685</v>
      </c>
      <c r="H44" s="59">
        <f t="shared" si="5"/>
        <v>727867</v>
      </c>
      <c r="I44" s="59">
        <f t="shared" si="5"/>
        <v>42447</v>
      </c>
      <c r="J44" s="59">
        <f t="shared" si="5"/>
        <v>1831</v>
      </c>
      <c r="K44" s="59">
        <f t="shared" si="5"/>
        <v>0</v>
      </c>
      <c r="L44" s="59">
        <f t="shared" si="5"/>
        <v>265</v>
      </c>
      <c r="M44" s="59">
        <f t="shared" si="5"/>
        <v>300</v>
      </c>
      <c r="N44" s="59">
        <f t="shared" si="5"/>
        <v>0</v>
      </c>
      <c r="O44" s="59">
        <f t="shared" si="5"/>
        <v>39845</v>
      </c>
      <c r="P44" s="59">
        <f t="shared" si="5"/>
        <v>206</v>
      </c>
      <c r="Q44" s="60">
        <f t="shared" si="5"/>
        <v>40051</v>
      </c>
      <c r="R44" s="23" t="s">
        <v>71</v>
      </c>
      <c r="S44" s="31"/>
      <c r="T44" s="6">
        <f t="shared" si="2"/>
        <v>0</v>
      </c>
      <c r="U44" s="6">
        <f t="shared" si="3"/>
        <v>0</v>
      </c>
    </row>
    <row r="45" spans="2:21" s="6" customFormat="1" ht="17.25" customHeight="1" thickBot="1">
      <c r="B45" s="107" t="s">
        <v>101</v>
      </c>
      <c r="C45" s="108">
        <f>SUM(C6:C17)</f>
        <v>414746</v>
      </c>
      <c r="D45" s="109">
        <f t="shared" ref="D45:P45" si="6">SUM(D6:D17)</f>
        <v>36269</v>
      </c>
      <c r="E45" s="109">
        <f t="shared" si="6"/>
        <v>451015</v>
      </c>
      <c r="F45" s="109">
        <f t="shared" si="6"/>
        <v>1567858024</v>
      </c>
      <c r="G45" s="109">
        <f t="shared" si="6"/>
        <v>537177603</v>
      </c>
      <c r="H45" s="109">
        <f t="shared" si="6"/>
        <v>1030680421</v>
      </c>
      <c r="I45" s="109">
        <f t="shared" si="6"/>
        <v>59871449</v>
      </c>
      <c r="J45" s="109">
        <f t="shared" si="6"/>
        <v>3244712</v>
      </c>
      <c r="K45" s="109">
        <f t="shared" si="6"/>
        <v>6836</v>
      </c>
      <c r="L45" s="109">
        <f t="shared" si="6"/>
        <v>122123</v>
      </c>
      <c r="M45" s="109">
        <f t="shared" si="6"/>
        <v>116703</v>
      </c>
      <c r="N45" s="109">
        <f t="shared" si="6"/>
        <v>512</v>
      </c>
      <c r="O45" s="109">
        <f t="shared" si="6"/>
        <v>54880069</v>
      </c>
      <c r="P45" s="109">
        <f t="shared" si="6"/>
        <v>1500494</v>
      </c>
      <c r="Q45" s="111">
        <f>SUM(Q6:Q17)</f>
        <v>56380563</v>
      </c>
      <c r="R45" s="107" t="s">
        <v>101</v>
      </c>
      <c r="S45" s="31"/>
      <c r="T45" s="6">
        <f t="shared" si="2"/>
        <v>0</v>
      </c>
      <c r="U45" s="6">
        <f t="shared" si="3"/>
        <v>0</v>
      </c>
    </row>
    <row r="46" spans="2:21" s="6" customFormat="1" ht="17.25" customHeight="1" thickBot="1">
      <c r="B46" s="112" t="s">
        <v>102</v>
      </c>
      <c r="C46" s="108">
        <f>SUM(C18:C44)</f>
        <v>105383</v>
      </c>
      <c r="D46" s="109">
        <f t="shared" ref="D46:Q46" si="7">SUM(D18:D44)</f>
        <v>10612</v>
      </c>
      <c r="E46" s="109">
        <f t="shared" si="7"/>
        <v>115995</v>
      </c>
      <c r="F46" s="109">
        <f t="shared" si="7"/>
        <v>373724145</v>
      </c>
      <c r="G46" s="109">
        <f t="shared" si="7"/>
        <v>137582458</v>
      </c>
      <c r="H46" s="109">
        <f t="shared" si="7"/>
        <v>236141687</v>
      </c>
      <c r="I46" s="109">
        <f t="shared" si="7"/>
        <v>13803161</v>
      </c>
      <c r="J46" s="109">
        <f t="shared" si="7"/>
        <v>796446</v>
      </c>
      <c r="K46" s="109">
        <f t="shared" si="7"/>
        <v>1884</v>
      </c>
      <c r="L46" s="109">
        <f t="shared" si="7"/>
        <v>26222</v>
      </c>
      <c r="M46" s="109">
        <f t="shared" si="7"/>
        <v>25034</v>
      </c>
      <c r="N46" s="109">
        <f t="shared" si="7"/>
        <v>80</v>
      </c>
      <c r="O46" s="109">
        <f t="shared" si="7"/>
        <v>12509183</v>
      </c>
      <c r="P46" s="109">
        <f t="shared" si="7"/>
        <v>444312</v>
      </c>
      <c r="Q46" s="111">
        <f t="shared" si="7"/>
        <v>12953495</v>
      </c>
      <c r="R46" s="112" t="s">
        <v>102</v>
      </c>
      <c r="S46" s="31"/>
      <c r="T46" s="6">
        <f t="shared" si="2"/>
        <v>0</v>
      </c>
      <c r="U46" s="6">
        <f t="shared" si="3"/>
        <v>0</v>
      </c>
    </row>
    <row r="47" spans="2:21" s="6" customFormat="1" ht="17.25" customHeight="1" thickBot="1">
      <c r="B47" s="112" t="s">
        <v>0</v>
      </c>
      <c r="C47" s="108">
        <f>SUM(C45:C46)</f>
        <v>520129</v>
      </c>
      <c r="D47" s="109">
        <f t="shared" ref="D47:Q47" si="8">SUM(D45:D46)</f>
        <v>46881</v>
      </c>
      <c r="E47" s="109">
        <f t="shared" si="8"/>
        <v>567010</v>
      </c>
      <c r="F47" s="109">
        <f t="shared" si="8"/>
        <v>1941582169</v>
      </c>
      <c r="G47" s="109">
        <f t="shared" si="8"/>
        <v>674760061</v>
      </c>
      <c r="H47" s="109">
        <f t="shared" si="8"/>
        <v>1266822108</v>
      </c>
      <c r="I47" s="109">
        <f t="shared" si="8"/>
        <v>73674610</v>
      </c>
      <c r="J47" s="109">
        <f t="shared" si="8"/>
        <v>4041158</v>
      </c>
      <c r="K47" s="109">
        <f t="shared" si="8"/>
        <v>8720</v>
      </c>
      <c r="L47" s="109">
        <f t="shared" si="8"/>
        <v>148345</v>
      </c>
      <c r="M47" s="109">
        <f t="shared" si="8"/>
        <v>141737</v>
      </c>
      <c r="N47" s="109">
        <f t="shared" si="8"/>
        <v>592</v>
      </c>
      <c r="O47" s="109">
        <f t="shared" si="8"/>
        <v>67389252</v>
      </c>
      <c r="P47" s="109">
        <f t="shared" si="8"/>
        <v>1944806</v>
      </c>
      <c r="Q47" s="111">
        <f t="shared" si="8"/>
        <v>69334058</v>
      </c>
      <c r="R47" s="112" t="s">
        <v>0</v>
      </c>
      <c r="S47" s="31"/>
      <c r="T47" s="6">
        <f t="shared" si="2"/>
        <v>0</v>
      </c>
      <c r="U47" s="6">
        <f>I47-SUM(J47:N47)-Q47</f>
        <v>0</v>
      </c>
    </row>
    <row r="48" spans="2:21" ht="17.25" customHeight="1">
      <c r="B48" s="13" t="s">
        <v>182</v>
      </c>
      <c r="R48" s="5" t="s">
        <v>264</v>
      </c>
    </row>
    <row r="49" spans="2:17" ht="17.25" customHeight="1" thickBot="1"/>
    <row r="50" spans="2:17" ht="69" customHeight="1">
      <c r="B50" s="2" t="s">
        <v>277</v>
      </c>
      <c r="C50" s="123" t="s">
        <v>240</v>
      </c>
      <c r="D50" s="123" t="s">
        <v>241</v>
      </c>
      <c r="E50" s="124" t="s">
        <v>242</v>
      </c>
      <c r="F50" s="125" t="s">
        <v>243</v>
      </c>
      <c r="G50" s="126" t="s">
        <v>244</v>
      </c>
      <c r="H50" s="127" t="s">
        <v>245</v>
      </c>
      <c r="I50" s="127" t="s">
        <v>246</v>
      </c>
      <c r="J50" s="127" t="s">
        <v>247</v>
      </c>
      <c r="K50" s="127" t="s">
        <v>248</v>
      </c>
      <c r="L50" s="127" t="s">
        <v>249</v>
      </c>
      <c r="M50" s="127" t="s">
        <v>250</v>
      </c>
      <c r="N50" s="127" t="s">
        <v>251</v>
      </c>
      <c r="O50" s="127" t="s">
        <v>252</v>
      </c>
      <c r="P50" s="127" t="s">
        <v>253</v>
      </c>
      <c r="Q50" s="127" t="s">
        <v>254</v>
      </c>
    </row>
    <row r="51" spans="2:17" ht="17.25" customHeight="1">
      <c r="C51" s="128">
        <v>143771</v>
      </c>
      <c r="D51" s="128">
        <v>11721</v>
      </c>
      <c r="E51" s="129">
        <v>155492</v>
      </c>
      <c r="F51" s="130">
        <f>SUM(F92:L92)</f>
        <v>591433487</v>
      </c>
      <c r="G51" s="131">
        <v>187220970</v>
      </c>
      <c r="H51" s="132">
        <v>404212517</v>
      </c>
      <c r="I51" s="132">
        <v>23170430</v>
      </c>
      <c r="J51" s="132">
        <v>1241011</v>
      </c>
      <c r="K51" s="132">
        <v>2223</v>
      </c>
      <c r="L51" s="132">
        <v>49683</v>
      </c>
      <c r="M51" s="132">
        <v>50746</v>
      </c>
      <c r="N51" s="132">
        <v>0</v>
      </c>
      <c r="O51" s="132">
        <v>21320099</v>
      </c>
      <c r="P51" s="132">
        <v>506668</v>
      </c>
      <c r="Q51" s="132">
        <v>21826767</v>
      </c>
    </row>
    <row r="52" spans="2:17" ht="17.25" customHeight="1">
      <c r="C52" s="128">
        <v>23910</v>
      </c>
      <c r="D52" s="128">
        <v>2227</v>
      </c>
      <c r="E52" s="129">
        <v>26137</v>
      </c>
      <c r="F52" s="130">
        <f t="shared" ref="F52:F89" si="9">SUM(F93:L93)</f>
        <v>77772043</v>
      </c>
      <c r="G52" s="131">
        <v>29888719</v>
      </c>
      <c r="H52" s="132">
        <v>47883324</v>
      </c>
      <c r="I52" s="132">
        <v>2817986</v>
      </c>
      <c r="J52" s="132">
        <v>143128</v>
      </c>
      <c r="K52" s="132">
        <v>188</v>
      </c>
      <c r="L52" s="132">
        <v>5714</v>
      </c>
      <c r="M52" s="132">
        <v>4704</v>
      </c>
      <c r="N52" s="132">
        <v>0</v>
      </c>
      <c r="O52" s="132">
        <v>2592410</v>
      </c>
      <c r="P52" s="132">
        <v>71842</v>
      </c>
      <c r="Q52" s="132">
        <v>2664252</v>
      </c>
    </row>
    <row r="53" spans="2:17" ht="17.25" customHeight="1">
      <c r="C53" s="128">
        <v>33251</v>
      </c>
      <c r="D53" s="128">
        <v>3085</v>
      </c>
      <c r="E53" s="129">
        <v>36336</v>
      </c>
      <c r="F53" s="130">
        <f t="shared" si="9"/>
        <v>111256358</v>
      </c>
      <c r="G53" s="131">
        <v>41838502</v>
      </c>
      <c r="H53" s="132">
        <v>69417856</v>
      </c>
      <c r="I53" s="132">
        <v>4093533</v>
      </c>
      <c r="J53" s="132">
        <v>221751</v>
      </c>
      <c r="K53" s="132">
        <v>718</v>
      </c>
      <c r="L53" s="132">
        <v>8905</v>
      </c>
      <c r="M53" s="132">
        <v>6800</v>
      </c>
      <c r="N53" s="132">
        <v>0</v>
      </c>
      <c r="O53" s="132">
        <v>3732179</v>
      </c>
      <c r="P53" s="132">
        <v>123180</v>
      </c>
      <c r="Q53" s="132">
        <v>3855359</v>
      </c>
    </row>
    <row r="54" spans="2:17" ht="17.25" customHeight="1">
      <c r="C54" s="128">
        <v>24541</v>
      </c>
      <c r="D54" s="128">
        <v>903</v>
      </c>
      <c r="E54" s="129">
        <v>25444</v>
      </c>
      <c r="F54" s="130">
        <f t="shared" si="9"/>
        <v>73847515</v>
      </c>
      <c r="G54" s="131">
        <v>28253930</v>
      </c>
      <c r="H54" s="132">
        <v>45593585</v>
      </c>
      <c r="I54" s="132">
        <v>2696230</v>
      </c>
      <c r="J54" s="132">
        <v>129200</v>
      </c>
      <c r="K54" s="132">
        <v>671</v>
      </c>
      <c r="L54" s="132">
        <v>3139</v>
      </c>
      <c r="M54" s="132">
        <v>3143</v>
      </c>
      <c r="N54" s="132">
        <v>0</v>
      </c>
      <c r="O54" s="132">
        <v>2558157</v>
      </c>
      <c r="P54" s="132">
        <v>1920</v>
      </c>
      <c r="Q54" s="132">
        <v>2560077</v>
      </c>
    </row>
    <row r="55" spans="2:17" ht="17.25" customHeight="1">
      <c r="C55" s="128">
        <v>47244</v>
      </c>
      <c r="D55" s="128">
        <v>4349</v>
      </c>
      <c r="E55" s="129">
        <v>51593</v>
      </c>
      <c r="F55" s="130">
        <f t="shared" si="9"/>
        <v>167871401</v>
      </c>
      <c r="G55" s="131">
        <v>60257997</v>
      </c>
      <c r="H55" s="132">
        <v>107613404</v>
      </c>
      <c r="I55" s="132">
        <v>6335880</v>
      </c>
      <c r="J55" s="132">
        <v>350670</v>
      </c>
      <c r="K55" s="132">
        <v>723</v>
      </c>
      <c r="L55" s="132">
        <v>11720</v>
      </c>
      <c r="M55" s="132">
        <v>9100</v>
      </c>
      <c r="N55" s="132">
        <v>100</v>
      </c>
      <c r="O55" s="132">
        <v>5776103</v>
      </c>
      <c r="P55" s="132">
        <v>187464</v>
      </c>
      <c r="Q55" s="132">
        <v>5963567</v>
      </c>
    </row>
    <row r="56" spans="2:17" ht="17.25" customHeight="1">
      <c r="C56" s="128">
        <v>20854</v>
      </c>
      <c r="D56" s="128">
        <v>2051</v>
      </c>
      <c r="E56" s="129">
        <v>22905</v>
      </c>
      <c r="F56" s="130">
        <f t="shared" si="9"/>
        <v>68532622</v>
      </c>
      <c r="G56" s="131">
        <v>26188628</v>
      </c>
      <c r="H56" s="132">
        <v>42343994</v>
      </c>
      <c r="I56" s="132">
        <v>2501191</v>
      </c>
      <c r="J56" s="132">
        <v>129423</v>
      </c>
      <c r="K56" s="132">
        <v>238</v>
      </c>
      <c r="L56" s="132">
        <v>5455</v>
      </c>
      <c r="M56" s="132">
        <v>5537</v>
      </c>
      <c r="N56" s="132">
        <v>50</v>
      </c>
      <c r="O56" s="132">
        <v>2283688</v>
      </c>
      <c r="P56" s="132">
        <v>76800</v>
      </c>
      <c r="Q56" s="132">
        <v>2360488</v>
      </c>
    </row>
    <row r="57" spans="2:17" ht="17.25" customHeight="1">
      <c r="C57" s="128">
        <v>10940</v>
      </c>
      <c r="D57" s="128">
        <v>936</v>
      </c>
      <c r="E57" s="129">
        <v>11876</v>
      </c>
      <c r="F57" s="130">
        <f t="shared" si="9"/>
        <v>32868014</v>
      </c>
      <c r="G57" s="131">
        <v>13294964</v>
      </c>
      <c r="H57" s="132">
        <v>19573050</v>
      </c>
      <c r="I57" s="132">
        <v>1159649</v>
      </c>
      <c r="J57" s="132">
        <v>50376</v>
      </c>
      <c r="K57" s="132">
        <v>318</v>
      </c>
      <c r="L57" s="132">
        <v>1106</v>
      </c>
      <c r="M57" s="132">
        <v>2302</v>
      </c>
      <c r="N57" s="132">
        <v>0</v>
      </c>
      <c r="O57" s="132">
        <v>1081615</v>
      </c>
      <c r="P57" s="132">
        <v>23932</v>
      </c>
      <c r="Q57" s="132">
        <v>1105547</v>
      </c>
    </row>
    <row r="58" spans="2:17" ht="17.25" customHeight="1">
      <c r="C58" s="128">
        <v>8800</v>
      </c>
      <c r="D58" s="128">
        <v>759</v>
      </c>
      <c r="E58" s="129">
        <v>9559</v>
      </c>
      <c r="F58" s="130">
        <f t="shared" si="9"/>
        <v>27508467</v>
      </c>
      <c r="G58" s="131">
        <v>10896018</v>
      </c>
      <c r="H58" s="132">
        <v>16612449</v>
      </c>
      <c r="I58" s="132">
        <v>986317</v>
      </c>
      <c r="J58" s="132">
        <v>44109</v>
      </c>
      <c r="K58" s="132">
        <v>244</v>
      </c>
      <c r="L58" s="132">
        <v>2645</v>
      </c>
      <c r="M58" s="132">
        <v>1997</v>
      </c>
      <c r="N58" s="132">
        <v>0</v>
      </c>
      <c r="O58" s="132">
        <v>922022</v>
      </c>
      <c r="P58" s="132">
        <v>15300</v>
      </c>
      <c r="Q58" s="132">
        <v>937322</v>
      </c>
    </row>
    <row r="59" spans="2:17" ht="17.25" customHeight="1">
      <c r="C59" s="128">
        <v>48614</v>
      </c>
      <c r="D59" s="128">
        <v>4375</v>
      </c>
      <c r="E59" s="129">
        <v>52989</v>
      </c>
      <c r="F59" s="130">
        <f t="shared" si="9"/>
        <v>216898477</v>
      </c>
      <c r="G59" s="131">
        <v>67172283</v>
      </c>
      <c r="H59" s="132">
        <v>149726194</v>
      </c>
      <c r="I59" s="132">
        <v>8649416</v>
      </c>
      <c r="J59" s="132">
        <v>496363</v>
      </c>
      <c r="K59" s="132">
        <v>637</v>
      </c>
      <c r="L59" s="132">
        <v>20681</v>
      </c>
      <c r="M59" s="132">
        <v>20712</v>
      </c>
      <c r="N59" s="132">
        <v>74</v>
      </c>
      <c r="O59" s="132">
        <v>7894778</v>
      </c>
      <c r="P59" s="132">
        <v>216171</v>
      </c>
      <c r="Q59" s="132">
        <v>8110949</v>
      </c>
    </row>
    <row r="60" spans="2:17" ht="17.25" customHeight="1">
      <c r="C60" s="128">
        <v>29139</v>
      </c>
      <c r="D60" s="128">
        <v>3216</v>
      </c>
      <c r="E60" s="129">
        <v>32355</v>
      </c>
      <c r="F60" s="130">
        <f t="shared" si="9"/>
        <v>121534154</v>
      </c>
      <c r="G60" s="131">
        <v>41358702</v>
      </c>
      <c r="H60" s="132">
        <v>80175452</v>
      </c>
      <c r="I60" s="132">
        <v>4675251</v>
      </c>
      <c r="J60" s="132">
        <v>276794</v>
      </c>
      <c r="K60" s="132">
        <v>420</v>
      </c>
      <c r="L60" s="132">
        <v>6689</v>
      </c>
      <c r="M60" s="132">
        <v>7588</v>
      </c>
      <c r="N60" s="132">
        <v>9</v>
      </c>
      <c r="O60" s="132">
        <v>4211461</v>
      </c>
      <c r="P60" s="132">
        <v>172290</v>
      </c>
      <c r="Q60" s="132">
        <v>4383751</v>
      </c>
    </row>
    <row r="61" spans="2:17" ht="17.25" customHeight="1">
      <c r="C61" s="128">
        <v>12703</v>
      </c>
      <c r="D61" s="128">
        <v>1681</v>
      </c>
      <c r="E61" s="129">
        <v>14384</v>
      </c>
      <c r="F61" s="130">
        <f t="shared" si="9"/>
        <v>45519533</v>
      </c>
      <c r="G61" s="131">
        <v>17224011</v>
      </c>
      <c r="H61" s="132">
        <v>28295522</v>
      </c>
      <c r="I61" s="132">
        <v>1646139</v>
      </c>
      <c r="J61" s="132">
        <v>106865</v>
      </c>
      <c r="K61" s="132">
        <v>232</v>
      </c>
      <c r="L61" s="132">
        <v>3631</v>
      </c>
      <c r="M61" s="132">
        <v>1710</v>
      </c>
      <c r="N61" s="132">
        <v>0</v>
      </c>
      <c r="O61" s="132">
        <v>1451854</v>
      </c>
      <c r="P61" s="132">
        <v>81847</v>
      </c>
      <c r="Q61" s="132">
        <v>1533701</v>
      </c>
    </row>
    <row r="62" spans="2:17" ht="17.25" customHeight="1">
      <c r="C62" s="128">
        <v>10979</v>
      </c>
      <c r="D62" s="128">
        <v>966</v>
      </c>
      <c r="E62" s="129">
        <v>11945</v>
      </c>
      <c r="F62" s="130">
        <f t="shared" si="9"/>
        <v>32815953</v>
      </c>
      <c r="G62" s="131">
        <v>13582879</v>
      </c>
      <c r="H62" s="132">
        <v>19233074</v>
      </c>
      <c r="I62" s="132">
        <v>1139427</v>
      </c>
      <c r="J62" s="132">
        <v>55022</v>
      </c>
      <c r="K62" s="132">
        <v>224</v>
      </c>
      <c r="L62" s="132">
        <v>2755</v>
      </c>
      <c r="M62" s="132">
        <v>2364</v>
      </c>
      <c r="N62" s="132">
        <v>279</v>
      </c>
      <c r="O62" s="132">
        <v>1055703</v>
      </c>
      <c r="P62" s="132">
        <v>23080</v>
      </c>
      <c r="Q62" s="132">
        <v>1078783</v>
      </c>
    </row>
    <row r="63" spans="2:17" ht="17.25" customHeight="1">
      <c r="C63" s="128">
        <v>1339</v>
      </c>
      <c r="D63" s="128">
        <v>85</v>
      </c>
      <c r="E63" s="129">
        <v>1424</v>
      </c>
      <c r="F63" s="130">
        <f t="shared" si="9"/>
        <v>3565542</v>
      </c>
      <c r="G63" s="131">
        <v>1586304</v>
      </c>
      <c r="H63" s="132">
        <v>1979238</v>
      </c>
      <c r="I63" s="132">
        <v>118564</v>
      </c>
      <c r="J63" s="132">
        <v>4653</v>
      </c>
      <c r="K63" s="132">
        <v>14</v>
      </c>
      <c r="L63" s="132">
        <v>4</v>
      </c>
      <c r="M63" s="132">
        <v>0</v>
      </c>
      <c r="N63" s="132">
        <v>0</v>
      </c>
      <c r="O63" s="132">
        <v>113591</v>
      </c>
      <c r="P63" s="132">
        <v>302</v>
      </c>
      <c r="Q63" s="132">
        <v>113893</v>
      </c>
    </row>
    <row r="64" spans="2:17" ht="17.25" customHeight="1">
      <c r="C64" s="128">
        <v>7526</v>
      </c>
      <c r="D64" s="128">
        <v>693</v>
      </c>
      <c r="E64" s="129">
        <v>8219</v>
      </c>
      <c r="F64" s="130">
        <f t="shared" si="9"/>
        <v>25557390</v>
      </c>
      <c r="G64" s="131">
        <v>9552953</v>
      </c>
      <c r="H64" s="132">
        <v>16004437</v>
      </c>
      <c r="I64" s="132">
        <v>944143</v>
      </c>
      <c r="J64" s="132">
        <v>53890</v>
      </c>
      <c r="K64" s="132">
        <v>98</v>
      </c>
      <c r="L64" s="132">
        <v>1930</v>
      </c>
      <c r="M64" s="132">
        <v>1625</v>
      </c>
      <c r="N64" s="132">
        <v>0</v>
      </c>
      <c r="O64" s="132">
        <v>859214</v>
      </c>
      <c r="P64" s="132">
        <v>27386</v>
      </c>
      <c r="Q64" s="132">
        <v>886600</v>
      </c>
    </row>
    <row r="65" spans="3:17" ht="17.25" customHeight="1">
      <c r="C65" s="128">
        <v>8660</v>
      </c>
      <c r="D65" s="128">
        <v>931</v>
      </c>
      <c r="E65" s="129">
        <v>9591</v>
      </c>
      <c r="F65" s="130">
        <f t="shared" si="9"/>
        <v>30144718</v>
      </c>
      <c r="G65" s="131">
        <v>11365806</v>
      </c>
      <c r="H65" s="132">
        <v>18778912</v>
      </c>
      <c r="I65" s="132">
        <v>1113805</v>
      </c>
      <c r="J65" s="132">
        <v>68025</v>
      </c>
      <c r="K65" s="132">
        <v>105</v>
      </c>
      <c r="L65" s="132">
        <v>1881</v>
      </c>
      <c r="M65" s="132">
        <v>1639</v>
      </c>
      <c r="N65" s="132">
        <v>0</v>
      </c>
      <c r="O65" s="132">
        <v>997394</v>
      </c>
      <c r="P65" s="132">
        <v>44761</v>
      </c>
      <c r="Q65" s="132">
        <v>1042155</v>
      </c>
    </row>
    <row r="66" spans="3:17" ht="17.25" customHeight="1">
      <c r="C66" s="128">
        <v>10538</v>
      </c>
      <c r="D66" s="128">
        <v>1185</v>
      </c>
      <c r="E66" s="129">
        <v>11723</v>
      </c>
      <c r="F66" s="130">
        <f t="shared" si="9"/>
        <v>39601707</v>
      </c>
      <c r="G66" s="131">
        <v>14152554</v>
      </c>
      <c r="H66" s="132">
        <v>25449153</v>
      </c>
      <c r="I66" s="132">
        <v>1464241</v>
      </c>
      <c r="J66" s="132">
        <v>91303</v>
      </c>
      <c r="K66" s="132">
        <v>105</v>
      </c>
      <c r="L66" s="132">
        <v>2189</v>
      </c>
      <c r="M66" s="132">
        <v>2289</v>
      </c>
      <c r="N66" s="132">
        <v>0</v>
      </c>
      <c r="O66" s="132">
        <v>1315979</v>
      </c>
      <c r="P66" s="132">
        <v>52376</v>
      </c>
      <c r="Q66" s="132">
        <v>1368355</v>
      </c>
    </row>
    <row r="67" spans="3:17" ht="17.25" customHeight="1">
      <c r="C67" s="128">
        <v>2848</v>
      </c>
      <c r="D67" s="128">
        <v>242</v>
      </c>
      <c r="E67" s="129">
        <v>3090</v>
      </c>
      <c r="F67" s="130">
        <f t="shared" si="9"/>
        <v>8339721</v>
      </c>
      <c r="G67" s="131">
        <v>3403671</v>
      </c>
      <c r="H67" s="132">
        <v>4936050</v>
      </c>
      <c r="I67" s="132">
        <v>294501</v>
      </c>
      <c r="J67" s="132">
        <v>14130</v>
      </c>
      <c r="K67" s="132">
        <v>25</v>
      </c>
      <c r="L67" s="132">
        <v>183</v>
      </c>
      <c r="M67" s="132">
        <v>211</v>
      </c>
      <c r="N67" s="132">
        <v>0</v>
      </c>
      <c r="O67" s="132">
        <v>272163</v>
      </c>
      <c r="P67" s="132">
        <v>7789</v>
      </c>
      <c r="Q67" s="132">
        <v>279952</v>
      </c>
    </row>
    <row r="68" spans="3:17" ht="17.25" customHeight="1">
      <c r="C68" s="128">
        <v>3102</v>
      </c>
      <c r="D68" s="128">
        <v>318</v>
      </c>
      <c r="E68" s="129">
        <v>3420</v>
      </c>
      <c r="F68" s="130">
        <f t="shared" si="9"/>
        <v>10866583</v>
      </c>
      <c r="G68" s="131">
        <v>3955122</v>
      </c>
      <c r="H68" s="132">
        <v>6911461</v>
      </c>
      <c r="I68" s="132">
        <v>393352</v>
      </c>
      <c r="J68" s="132">
        <v>25600</v>
      </c>
      <c r="K68" s="132">
        <v>98</v>
      </c>
      <c r="L68" s="132">
        <v>972</v>
      </c>
      <c r="M68" s="132">
        <v>875</v>
      </c>
      <c r="N68" s="132">
        <v>0</v>
      </c>
      <c r="O68" s="132">
        <v>351076</v>
      </c>
      <c r="P68" s="132">
        <v>14731</v>
      </c>
      <c r="Q68" s="132">
        <v>365807</v>
      </c>
    </row>
    <row r="69" spans="3:17" ht="17.25" customHeight="1">
      <c r="C69" s="128">
        <v>2588</v>
      </c>
      <c r="D69" s="128">
        <v>249</v>
      </c>
      <c r="E69" s="129">
        <v>2837</v>
      </c>
      <c r="F69" s="130">
        <f t="shared" si="9"/>
        <v>8217628</v>
      </c>
      <c r="G69" s="131">
        <v>3184607</v>
      </c>
      <c r="H69" s="132">
        <v>5033021</v>
      </c>
      <c r="I69" s="132">
        <v>297466</v>
      </c>
      <c r="J69" s="132">
        <v>15050</v>
      </c>
      <c r="K69" s="132">
        <v>36</v>
      </c>
      <c r="L69" s="132">
        <v>890</v>
      </c>
      <c r="M69" s="132">
        <v>689</v>
      </c>
      <c r="N69" s="132">
        <v>0</v>
      </c>
      <c r="O69" s="132">
        <v>271684</v>
      </c>
      <c r="P69" s="132">
        <v>9117</v>
      </c>
      <c r="Q69" s="132">
        <v>280801</v>
      </c>
    </row>
    <row r="70" spans="3:17" ht="17.25" customHeight="1">
      <c r="C70" s="128">
        <v>11777</v>
      </c>
      <c r="D70" s="128">
        <v>1180</v>
      </c>
      <c r="E70" s="129">
        <v>12957</v>
      </c>
      <c r="F70" s="130">
        <f t="shared" si="9"/>
        <v>40777666</v>
      </c>
      <c r="G70" s="131">
        <v>15183832</v>
      </c>
      <c r="H70" s="132">
        <v>25593834</v>
      </c>
      <c r="I70" s="132">
        <v>1483507</v>
      </c>
      <c r="J70" s="132">
        <v>82595</v>
      </c>
      <c r="K70" s="132">
        <v>345</v>
      </c>
      <c r="L70" s="132">
        <v>2901</v>
      </c>
      <c r="M70" s="132">
        <v>2488</v>
      </c>
      <c r="N70" s="132">
        <v>0</v>
      </c>
      <c r="O70" s="132">
        <v>1347349</v>
      </c>
      <c r="P70" s="132">
        <v>47829</v>
      </c>
      <c r="Q70" s="132">
        <v>1395178</v>
      </c>
    </row>
    <row r="71" spans="3:17" ht="17.25" customHeight="1">
      <c r="C71" s="128">
        <v>482</v>
      </c>
      <c r="D71" s="128">
        <v>37</v>
      </c>
      <c r="E71" s="129">
        <v>519</v>
      </c>
      <c r="F71" s="130">
        <f t="shared" si="9"/>
        <v>1309488</v>
      </c>
      <c r="G71" s="131">
        <v>571848</v>
      </c>
      <c r="H71" s="132">
        <v>737640</v>
      </c>
      <c r="I71" s="132">
        <v>44159</v>
      </c>
      <c r="J71" s="132">
        <v>1658</v>
      </c>
      <c r="K71" s="132">
        <v>4</v>
      </c>
      <c r="L71" s="132">
        <v>40</v>
      </c>
      <c r="M71" s="132">
        <v>48</v>
      </c>
      <c r="N71" s="132">
        <v>0</v>
      </c>
      <c r="O71" s="132">
        <v>42167</v>
      </c>
      <c r="P71" s="132">
        <v>242</v>
      </c>
      <c r="Q71" s="132">
        <v>42409</v>
      </c>
    </row>
    <row r="72" spans="3:17" ht="17.25" customHeight="1">
      <c r="C72" s="128">
        <v>465</v>
      </c>
      <c r="D72" s="128">
        <v>40</v>
      </c>
      <c r="E72" s="129">
        <v>505</v>
      </c>
      <c r="F72" s="130">
        <f t="shared" si="9"/>
        <v>1155283</v>
      </c>
      <c r="G72" s="131">
        <v>562471</v>
      </c>
      <c r="H72" s="132">
        <v>592812</v>
      </c>
      <c r="I72" s="132">
        <v>34864</v>
      </c>
      <c r="J72" s="132">
        <v>1606</v>
      </c>
      <c r="K72" s="132">
        <v>3</v>
      </c>
      <c r="L72" s="132">
        <v>24</v>
      </c>
      <c r="M72" s="132">
        <v>8</v>
      </c>
      <c r="N72" s="132">
        <v>0</v>
      </c>
      <c r="O72" s="132">
        <v>32721</v>
      </c>
      <c r="P72" s="132">
        <v>502</v>
      </c>
      <c r="Q72" s="132">
        <v>33223</v>
      </c>
    </row>
    <row r="73" spans="3:17" ht="17.25" customHeight="1">
      <c r="C73" s="128">
        <v>2350</v>
      </c>
      <c r="D73" s="128">
        <v>260</v>
      </c>
      <c r="E73" s="129">
        <v>2610</v>
      </c>
      <c r="F73" s="130">
        <f t="shared" si="9"/>
        <v>7476833</v>
      </c>
      <c r="G73" s="131">
        <v>2978732</v>
      </c>
      <c r="H73" s="132">
        <v>4498101</v>
      </c>
      <c r="I73" s="132">
        <v>264748</v>
      </c>
      <c r="J73" s="132">
        <v>12526</v>
      </c>
      <c r="K73" s="132">
        <v>87</v>
      </c>
      <c r="L73" s="132">
        <v>564</v>
      </c>
      <c r="M73" s="132">
        <v>678</v>
      </c>
      <c r="N73" s="132">
        <v>0</v>
      </c>
      <c r="O73" s="132">
        <v>243508</v>
      </c>
      <c r="P73" s="132">
        <v>7385</v>
      </c>
      <c r="Q73" s="132">
        <v>250893</v>
      </c>
    </row>
    <row r="74" spans="3:17" ht="17.25" customHeight="1">
      <c r="C74" s="128">
        <v>2010</v>
      </c>
      <c r="D74" s="128">
        <v>156</v>
      </c>
      <c r="E74" s="129">
        <v>2166</v>
      </c>
      <c r="F74" s="130">
        <f t="shared" si="9"/>
        <v>6308628</v>
      </c>
      <c r="G74" s="131">
        <v>2511757</v>
      </c>
      <c r="H74" s="132">
        <v>3796871</v>
      </c>
      <c r="I74" s="132">
        <v>225778</v>
      </c>
      <c r="J74" s="132">
        <v>9855</v>
      </c>
      <c r="K74" s="132">
        <v>9</v>
      </c>
      <c r="L74" s="132">
        <v>588</v>
      </c>
      <c r="M74" s="132">
        <v>235</v>
      </c>
      <c r="N74" s="132">
        <v>0</v>
      </c>
      <c r="O74" s="132">
        <v>211209</v>
      </c>
      <c r="P74" s="132">
        <v>3882</v>
      </c>
      <c r="Q74" s="132">
        <v>215091</v>
      </c>
    </row>
    <row r="75" spans="3:17" ht="17.25" customHeight="1">
      <c r="C75" s="128">
        <v>8335</v>
      </c>
      <c r="D75" s="128">
        <v>841</v>
      </c>
      <c r="E75" s="129">
        <v>9176</v>
      </c>
      <c r="F75" s="130">
        <f t="shared" si="9"/>
        <v>28269655</v>
      </c>
      <c r="G75" s="131">
        <v>10918511</v>
      </c>
      <c r="H75" s="132">
        <v>17351144</v>
      </c>
      <c r="I75" s="132">
        <v>1025971</v>
      </c>
      <c r="J75" s="132">
        <v>60121</v>
      </c>
      <c r="K75" s="132">
        <v>127</v>
      </c>
      <c r="L75" s="132">
        <v>1578</v>
      </c>
      <c r="M75" s="132">
        <v>1919</v>
      </c>
      <c r="N75" s="132">
        <v>0</v>
      </c>
      <c r="O75" s="132">
        <v>929256</v>
      </c>
      <c r="P75" s="132">
        <v>32970</v>
      </c>
      <c r="Q75" s="132">
        <v>962226</v>
      </c>
    </row>
    <row r="76" spans="3:17" ht="17.25" customHeight="1">
      <c r="C76" s="128">
        <v>9345</v>
      </c>
      <c r="D76" s="128">
        <v>1082</v>
      </c>
      <c r="E76" s="129">
        <v>10427</v>
      </c>
      <c r="F76" s="130">
        <f t="shared" si="9"/>
        <v>37584845</v>
      </c>
      <c r="G76" s="131">
        <v>12836130</v>
      </c>
      <c r="H76" s="132">
        <v>24748715</v>
      </c>
      <c r="I76" s="132">
        <v>1450778</v>
      </c>
      <c r="J76" s="132">
        <v>95033</v>
      </c>
      <c r="K76" s="132">
        <v>167</v>
      </c>
      <c r="L76" s="132">
        <v>1869</v>
      </c>
      <c r="M76" s="132">
        <v>1804</v>
      </c>
      <c r="N76" s="132">
        <v>80</v>
      </c>
      <c r="O76" s="132">
        <v>1285707</v>
      </c>
      <c r="P76" s="132">
        <v>66118</v>
      </c>
      <c r="Q76" s="132">
        <v>1351825</v>
      </c>
    </row>
    <row r="77" spans="3:17" ht="17.25" customHeight="1">
      <c r="C77" s="128">
        <v>12684</v>
      </c>
      <c r="D77" s="128">
        <v>1533</v>
      </c>
      <c r="E77" s="129">
        <v>14217</v>
      </c>
      <c r="F77" s="130">
        <f t="shared" si="9"/>
        <v>54597177</v>
      </c>
      <c r="G77" s="131">
        <v>18261032</v>
      </c>
      <c r="H77" s="132">
        <v>36336145</v>
      </c>
      <c r="I77" s="132">
        <v>2129914</v>
      </c>
      <c r="J77" s="132">
        <v>141353</v>
      </c>
      <c r="K77" s="132">
        <v>109</v>
      </c>
      <c r="L77" s="132">
        <v>5536</v>
      </c>
      <c r="M77" s="132">
        <v>4797</v>
      </c>
      <c r="N77" s="132">
        <v>0</v>
      </c>
      <c r="O77" s="132">
        <v>1895908</v>
      </c>
      <c r="P77" s="132">
        <v>82211</v>
      </c>
      <c r="Q77" s="132">
        <v>1978119</v>
      </c>
    </row>
    <row r="78" spans="3:17" ht="17.25" customHeight="1">
      <c r="C78" s="128">
        <v>7017</v>
      </c>
      <c r="D78" s="128">
        <v>571</v>
      </c>
      <c r="E78" s="129">
        <v>7588</v>
      </c>
      <c r="F78" s="130">
        <f t="shared" si="9"/>
        <v>26782781</v>
      </c>
      <c r="G78" s="131">
        <v>9110883</v>
      </c>
      <c r="H78" s="132">
        <v>17671898</v>
      </c>
      <c r="I78" s="132">
        <v>1015528</v>
      </c>
      <c r="J78" s="132">
        <v>53222</v>
      </c>
      <c r="K78" s="132">
        <v>92</v>
      </c>
      <c r="L78" s="132">
        <v>3214</v>
      </c>
      <c r="M78" s="132">
        <v>3597</v>
      </c>
      <c r="N78" s="132">
        <v>0</v>
      </c>
      <c r="O78" s="132">
        <v>936065</v>
      </c>
      <c r="P78" s="132">
        <v>19338</v>
      </c>
      <c r="Q78" s="132">
        <v>955403</v>
      </c>
    </row>
    <row r="79" spans="3:17" ht="17.25" customHeight="1">
      <c r="C79" s="128">
        <v>2502</v>
      </c>
      <c r="D79" s="128">
        <v>219</v>
      </c>
      <c r="E79" s="129">
        <v>2721</v>
      </c>
      <c r="F79" s="130">
        <f t="shared" si="9"/>
        <v>7895063</v>
      </c>
      <c r="G79" s="131">
        <v>2954434</v>
      </c>
      <c r="H79" s="132">
        <v>4940629</v>
      </c>
      <c r="I79" s="132">
        <v>265558</v>
      </c>
      <c r="J79" s="132">
        <v>12023</v>
      </c>
      <c r="K79" s="132">
        <v>57</v>
      </c>
      <c r="L79" s="132">
        <v>521</v>
      </c>
      <c r="M79" s="132">
        <v>857</v>
      </c>
      <c r="N79" s="132">
        <v>0</v>
      </c>
      <c r="O79" s="132">
        <v>249666</v>
      </c>
      <c r="P79" s="132">
        <v>2434</v>
      </c>
      <c r="Q79" s="132">
        <v>252100</v>
      </c>
    </row>
    <row r="80" spans="3:17" ht="17.25" customHeight="1">
      <c r="C80" s="128">
        <v>6425</v>
      </c>
      <c r="D80" s="128">
        <v>600</v>
      </c>
      <c r="E80" s="129">
        <v>7025</v>
      </c>
      <c r="F80" s="130">
        <f t="shared" si="9"/>
        <v>19845700</v>
      </c>
      <c r="G80" s="131">
        <v>8096470</v>
      </c>
      <c r="H80" s="132">
        <v>11749230</v>
      </c>
      <c r="I80" s="132">
        <v>698763</v>
      </c>
      <c r="J80" s="132">
        <v>34197</v>
      </c>
      <c r="K80" s="132">
        <v>303</v>
      </c>
      <c r="L80" s="132">
        <v>652</v>
      </c>
      <c r="M80" s="132">
        <v>791</v>
      </c>
      <c r="N80" s="132">
        <v>0</v>
      </c>
      <c r="O80" s="132">
        <v>642231</v>
      </c>
      <c r="P80" s="132">
        <v>20589</v>
      </c>
      <c r="Q80" s="132">
        <v>662820</v>
      </c>
    </row>
    <row r="81" spans="3:17" ht="17.25" customHeight="1">
      <c r="C81" s="128">
        <v>1952</v>
      </c>
      <c r="D81" s="128">
        <v>142</v>
      </c>
      <c r="E81" s="129">
        <v>2094</v>
      </c>
      <c r="F81" s="130">
        <f t="shared" si="9"/>
        <v>5685890</v>
      </c>
      <c r="G81" s="131">
        <v>2324631</v>
      </c>
      <c r="H81" s="132">
        <v>3361259</v>
      </c>
      <c r="I81" s="132">
        <v>199327</v>
      </c>
      <c r="J81" s="132">
        <v>7520</v>
      </c>
      <c r="K81" s="132">
        <v>26</v>
      </c>
      <c r="L81" s="132">
        <v>319</v>
      </c>
      <c r="M81" s="132">
        <v>41</v>
      </c>
      <c r="N81" s="132">
        <v>0</v>
      </c>
      <c r="O81" s="132">
        <v>189579</v>
      </c>
      <c r="P81" s="132">
        <v>1842</v>
      </c>
      <c r="Q81" s="132">
        <v>191421</v>
      </c>
    </row>
    <row r="82" spans="3:17" ht="17.25" customHeight="1">
      <c r="C82" s="128">
        <v>236</v>
      </c>
      <c r="D82" s="128">
        <v>21</v>
      </c>
      <c r="E82" s="129">
        <v>257</v>
      </c>
      <c r="F82" s="130">
        <f t="shared" si="9"/>
        <v>679547</v>
      </c>
      <c r="G82" s="131">
        <v>301783</v>
      </c>
      <c r="H82" s="132">
        <v>377764</v>
      </c>
      <c r="I82" s="132">
        <v>22393</v>
      </c>
      <c r="J82" s="132">
        <v>1137</v>
      </c>
      <c r="K82" s="132">
        <v>0</v>
      </c>
      <c r="L82" s="132">
        <v>6</v>
      </c>
      <c r="M82" s="132">
        <v>122</v>
      </c>
      <c r="N82" s="132">
        <v>0</v>
      </c>
      <c r="O82" s="132">
        <v>20849</v>
      </c>
      <c r="P82" s="132">
        <v>279</v>
      </c>
      <c r="Q82" s="132">
        <v>21128</v>
      </c>
    </row>
    <row r="83" spans="3:17" ht="17.25" customHeight="1">
      <c r="C83" s="128">
        <v>454</v>
      </c>
      <c r="D83" s="128">
        <v>32</v>
      </c>
      <c r="E83" s="129">
        <v>486</v>
      </c>
      <c r="F83" s="130">
        <f t="shared" si="9"/>
        <v>1202627</v>
      </c>
      <c r="G83" s="131">
        <v>543023</v>
      </c>
      <c r="H83" s="132">
        <v>659604</v>
      </c>
      <c r="I83" s="132">
        <v>39556</v>
      </c>
      <c r="J83" s="132">
        <v>1351</v>
      </c>
      <c r="K83" s="132">
        <v>26</v>
      </c>
      <c r="L83" s="132">
        <v>24</v>
      </c>
      <c r="M83" s="132">
        <v>1</v>
      </c>
      <c r="N83" s="132">
        <v>0</v>
      </c>
      <c r="O83" s="132">
        <v>37850</v>
      </c>
      <c r="P83" s="132">
        <v>304</v>
      </c>
      <c r="Q83" s="132">
        <v>38154</v>
      </c>
    </row>
    <row r="84" spans="3:17" ht="17.25" customHeight="1">
      <c r="C84" s="128">
        <v>151</v>
      </c>
      <c r="D84" s="128">
        <v>6</v>
      </c>
      <c r="E84" s="129">
        <v>157</v>
      </c>
      <c r="F84" s="130">
        <f t="shared" si="9"/>
        <v>420625</v>
      </c>
      <c r="G84" s="131">
        <v>167147</v>
      </c>
      <c r="H84" s="132">
        <v>253478</v>
      </c>
      <c r="I84" s="132">
        <v>15196</v>
      </c>
      <c r="J84" s="132">
        <v>397</v>
      </c>
      <c r="K84" s="132">
        <v>11</v>
      </c>
      <c r="L84" s="132">
        <v>0</v>
      </c>
      <c r="M84" s="132">
        <v>0</v>
      </c>
      <c r="N84" s="132">
        <v>0</v>
      </c>
      <c r="O84" s="132">
        <v>14771</v>
      </c>
      <c r="P84" s="132">
        <v>17</v>
      </c>
      <c r="Q84" s="132">
        <v>14788</v>
      </c>
    </row>
    <row r="85" spans="3:17" ht="17.25" customHeight="1">
      <c r="C85" s="128">
        <v>1101</v>
      </c>
      <c r="D85" s="128">
        <v>65</v>
      </c>
      <c r="E85" s="129">
        <v>1166</v>
      </c>
      <c r="F85" s="130">
        <f t="shared" si="9"/>
        <v>3407712</v>
      </c>
      <c r="G85" s="131">
        <v>1322808</v>
      </c>
      <c r="H85" s="132">
        <v>2084904</v>
      </c>
      <c r="I85" s="132">
        <v>124762</v>
      </c>
      <c r="J85" s="132">
        <v>3878</v>
      </c>
      <c r="K85" s="132">
        <v>34</v>
      </c>
      <c r="L85" s="132">
        <v>34</v>
      </c>
      <c r="M85" s="132">
        <v>1</v>
      </c>
      <c r="N85" s="132">
        <v>0</v>
      </c>
      <c r="O85" s="132">
        <v>119689</v>
      </c>
      <c r="P85" s="132">
        <v>1126</v>
      </c>
      <c r="Q85" s="132">
        <v>120815</v>
      </c>
    </row>
    <row r="86" spans="3:17" ht="17.25" customHeight="1">
      <c r="C86" s="128">
        <v>328</v>
      </c>
      <c r="D86" s="128">
        <v>22</v>
      </c>
      <c r="E86" s="129">
        <v>350</v>
      </c>
      <c r="F86" s="130">
        <f t="shared" si="9"/>
        <v>870174</v>
      </c>
      <c r="G86" s="131">
        <v>368643</v>
      </c>
      <c r="H86" s="132">
        <v>501531</v>
      </c>
      <c r="I86" s="132">
        <v>29954</v>
      </c>
      <c r="J86" s="132">
        <v>888</v>
      </c>
      <c r="K86" s="132">
        <v>0</v>
      </c>
      <c r="L86" s="132">
        <v>30</v>
      </c>
      <c r="M86" s="132">
        <v>19</v>
      </c>
      <c r="N86" s="132">
        <v>0</v>
      </c>
      <c r="O86" s="132">
        <v>28773</v>
      </c>
      <c r="P86" s="132">
        <v>244</v>
      </c>
      <c r="Q86" s="132">
        <v>29017</v>
      </c>
    </row>
    <row r="87" spans="3:17" ht="17.25" customHeight="1">
      <c r="C87" s="128">
        <v>214</v>
      </c>
      <c r="D87" s="128">
        <v>9</v>
      </c>
      <c r="E87" s="129">
        <v>223</v>
      </c>
      <c r="F87" s="130">
        <f t="shared" si="9"/>
        <v>605114</v>
      </c>
      <c r="G87" s="131">
        <v>229551</v>
      </c>
      <c r="H87" s="132">
        <v>375563</v>
      </c>
      <c r="I87" s="132">
        <v>22526</v>
      </c>
      <c r="J87" s="132">
        <v>698</v>
      </c>
      <c r="K87" s="132">
        <v>0</v>
      </c>
      <c r="L87" s="132">
        <v>4</v>
      </c>
      <c r="M87" s="132">
        <v>0</v>
      </c>
      <c r="N87" s="132">
        <v>0</v>
      </c>
      <c r="O87" s="132">
        <v>21793</v>
      </c>
      <c r="P87" s="132">
        <v>31</v>
      </c>
      <c r="Q87" s="132">
        <v>21824</v>
      </c>
    </row>
    <row r="88" spans="3:17" ht="17.25" customHeight="1">
      <c r="C88" s="128">
        <v>442</v>
      </c>
      <c r="D88" s="128">
        <v>36</v>
      </c>
      <c r="E88" s="129">
        <v>478</v>
      </c>
      <c r="F88" s="130">
        <f t="shared" si="9"/>
        <v>1207496</v>
      </c>
      <c r="G88" s="131">
        <v>517070</v>
      </c>
      <c r="H88" s="132">
        <v>690426</v>
      </c>
      <c r="I88" s="132">
        <v>41360</v>
      </c>
      <c r="J88" s="132">
        <v>1906</v>
      </c>
      <c r="K88" s="132">
        <v>3</v>
      </c>
      <c r="L88" s="132">
        <v>4</v>
      </c>
      <c r="M88" s="132">
        <v>0</v>
      </c>
      <c r="N88" s="132">
        <v>0</v>
      </c>
      <c r="O88" s="132">
        <v>39146</v>
      </c>
      <c r="P88" s="132">
        <v>301</v>
      </c>
      <c r="Q88" s="132">
        <v>39447</v>
      </c>
    </row>
    <row r="89" spans="3:17" ht="17.25" customHeight="1" thickBot="1">
      <c r="C89" s="128">
        <v>512</v>
      </c>
      <c r="D89" s="128">
        <v>57</v>
      </c>
      <c r="E89" s="129">
        <v>569</v>
      </c>
      <c r="F89" s="133">
        <f t="shared" si="9"/>
        <v>1348552</v>
      </c>
      <c r="G89" s="131">
        <v>620685</v>
      </c>
      <c r="H89" s="132">
        <v>727867</v>
      </c>
      <c r="I89" s="132">
        <v>42447</v>
      </c>
      <c r="J89" s="132">
        <v>1831</v>
      </c>
      <c r="K89" s="132">
        <v>0</v>
      </c>
      <c r="L89" s="132">
        <v>265</v>
      </c>
      <c r="M89" s="132">
        <v>300</v>
      </c>
      <c r="N89" s="132">
        <v>0</v>
      </c>
      <c r="O89" s="132">
        <v>39845</v>
      </c>
      <c r="P89" s="132">
        <v>206</v>
      </c>
      <c r="Q89" s="132">
        <v>40051</v>
      </c>
    </row>
    <row r="90" spans="3:17" ht="17.25" customHeight="1">
      <c r="F90" s="134" t="s">
        <v>255</v>
      </c>
    </row>
    <row r="91" spans="3:17" ht="50.25" customHeight="1">
      <c r="F91" s="127" t="s">
        <v>256</v>
      </c>
      <c r="G91" s="127" t="s">
        <v>257</v>
      </c>
      <c r="H91" s="127" t="s">
        <v>258</v>
      </c>
      <c r="I91" s="127" t="s">
        <v>259</v>
      </c>
      <c r="J91" s="127" t="s">
        <v>260</v>
      </c>
      <c r="K91" s="127" t="s">
        <v>261</v>
      </c>
      <c r="L91" s="127" t="s">
        <v>262</v>
      </c>
    </row>
    <row r="92" spans="3:17" ht="17.25" customHeight="1">
      <c r="F92" s="132">
        <v>555272683</v>
      </c>
      <c r="G92" s="132">
        <v>14367530</v>
      </c>
      <c r="H92" s="132">
        <v>155475</v>
      </c>
      <c r="I92" s="132">
        <v>18068075</v>
      </c>
      <c r="J92" s="132">
        <v>2777478</v>
      </c>
      <c r="K92" s="132">
        <v>560315</v>
      </c>
      <c r="L92" s="132">
        <v>231931</v>
      </c>
    </row>
    <row r="93" spans="3:17" ht="17.25" customHeight="1">
      <c r="F93" s="132">
        <v>75938338</v>
      </c>
      <c r="G93" s="132">
        <v>1062662</v>
      </c>
      <c r="H93" s="132">
        <v>5058</v>
      </c>
      <c r="I93" s="132">
        <v>232593</v>
      </c>
      <c r="J93" s="132">
        <v>426570</v>
      </c>
      <c r="K93" s="132">
        <v>63319</v>
      </c>
      <c r="L93" s="132">
        <v>43503</v>
      </c>
    </row>
    <row r="94" spans="3:17" ht="17.25" customHeight="1">
      <c r="F94" s="132">
        <v>108876306</v>
      </c>
      <c r="G94" s="132">
        <v>1444542</v>
      </c>
      <c r="H94" s="132">
        <v>15745</v>
      </c>
      <c r="I94" s="132">
        <v>366270</v>
      </c>
      <c r="J94" s="132">
        <v>459497</v>
      </c>
      <c r="K94" s="132">
        <v>79256</v>
      </c>
      <c r="L94" s="132">
        <v>14742</v>
      </c>
    </row>
    <row r="95" spans="3:17" ht="17.25" customHeight="1">
      <c r="F95" s="132">
        <v>72431191</v>
      </c>
      <c r="G95" s="132">
        <v>812855</v>
      </c>
      <c r="H95" s="132">
        <v>114877</v>
      </c>
      <c r="I95" s="132">
        <v>137772</v>
      </c>
      <c r="J95" s="132">
        <v>309597</v>
      </c>
      <c r="K95" s="132">
        <v>28636</v>
      </c>
      <c r="L95" s="132">
        <v>12587</v>
      </c>
    </row>
    <row r="96" spans="3:17" ht="17.25" customHeight="1">
      <c r="F96" s="132">
        <v>163892347</v>
      </c>
      <c r="G96" s="132">
        <v>2990190</v>
      </c>
      <c r="H96" s="132">
        <v>6716</v>
      </c>
      <c r="I96" s="132">
        <v>95529</v>
      </c>
      <c r="J96" s="132">
        <v>747512</v>
      </c>
      <c r="K96" s="132">
        <v>100344</v>
      </c>
      <c r="L96" s="132">
        <v>38763</v>
      </c>
    </row>
    <row r="97" spans="6:12" ht="17.25" customHeight="1">
      <c r="F97" s="132">
        <v>67208730</v>
      </c>
      <c r="G97" s="132">
        <v>1009276</v>
      </c>
      <c r="H97" s="132">
        <v>24456</v>
      </c>
      <c r="I97" s="132">
        <v>24920</v>
      </c>
      <c r="J97" s="132">
        <v>197965</v>
      </c>
      <c r="K97" s="132">
        <v>50259</v>
      </c>
      <c r="L97" s="132">
        <v>17016</v>
      </c>
    </row>
    <row r="98" spans="6:12" ht="17.25" customHeight="1">
      <c r="F98" s="132">
        <v>32380908</v>
      </c>
      <c r="G98" s="132">
        <v>339909</v>
      </c>
      <c r="H98" s="132">
        <v>1000</v>
      </c>
      <c r="I98" s="132">
        <v>32406</v>
      </c>
      <c r="J98" s="132">
        <v>98277</v>
      </c>
      <c r="K98" s="132">
        <v>7778</v>
      </c>
      <c r="L98" s="132">
        <v>7736</v>
      </c>
    </row>
    <row r="99" spans="6:12" ht="17.25" customHeight="1">
      <c r="F99" s="132">
        <v>27145831</v>
      </c>
      <c r="G99" s="132">
        <v>144352</v>
      </c>
      <c r="H99" s="132">
        <v>20092</v>
      </c>
      <c r="I99" s="132">
        <v>46075</v>
      </c>
      <c r="J99" s="132">
        <v>127047</v>
      </c>
      <c r="K99" s="132">
        <v>21098</v>
      </c>
      <c r="L99" s="132">
        <v>3972</v>
      </c>
    </row>
    <row r="100" spans="6:12" ht="17.25" customHeight="1">
      <c r="F100" s="132">
        <v>205581846</v>
      </c>
      <c r="G100" s="132">
        <v>4421255</v>
      </c>
      <c r="H100" s="132">
        <v>242553</v>
      </c>
      <c r="I100" s="132">
        <v>3143269</v>
      </c>
      <c r="J100" s="132">
        <v>3184216</v>
      </c>
      <c r="K100" s="132">
        <v>221620</v>
      </c>
      <c r="L100" s="132">
        <v>103718</v>
      </c>
    </row>
    <row r="101" spans="6:12" ht="17.25" customHeight="1">
      <c r="F101" s="132">
        <v>117033881</v>
      </c>
      <c r="G101" s="132">
        <v>2980622</v>
      </c>
      <c r="H101" s="132">
        <v>21750</v>
      </c>
      <c r="I101" s="132">
        <v>489731</v>
      </c>
      <c r="J101" s="132">
        <v>768822</v>
      </c>
      <c r="K101" s="132">
        <v>146840</v>
      </c>
      <c r="L101" s="132">
        <v>92508</v>
      </c>
    </row>
    <row r="102" spans="6:12" ht="17.25" customHeight="1">
      <c r="F102" s="132">
        <v>43811778</v>
      </c>
      <c r="G102" s="132">
        <v>1434018</v>
      </c>
      <c r="H102" s="132">
        <v>15196</v>
      </c>
      <c r="I102" s="132">
        <v>48780</v>
      </c>
      <c r="J102" s="132">
        <v>186708</v>
      </c>
      <c r="K102" s="132">
        <v>14161</v>
      </c>
      <c r="L102" s="132">
        <v>8892</v>
      </c>
    </row>
    <row r="103" spans="6:12" ht="17.25" customHeight="1">
      <c r="F103" s="132">
        <v>32332060</v>
      </c>
      <c r="G103" s="132">
        <v>301563</v>
      </c>
      <c r="H103" s="132">
        <v>4317</v>
      </c>
      <c r="I103" s="132">
        <v>29063</v>
      </c>
      <c r="J103" s="132">
        <v>105788</v>
      </c>
      <c r="K103" s="132">
        <v>39823</v>
      </c>
      <c r="L103" s="132">
        <v>3339</v>
      </c>
    </row>
    <row r="104" spans="6:12" ht="17.25" customHeight="1">
      <c r="F104" s="132">
        <v>3557941</v>
      </c>
      <c r="G104" s="132">
        <v>6411</v>
      </c>
      <c r="H104" s="132">
        <v>0</v>
      </c>
      <c r="I104" s="132">
        <v>0</v>
      </c>
      <c r="J104" s="132">
        <v>994</v>
      </c>
      <c r="K104" s="132">
        <v>196</v>
      </c>
      <c r="L104" s="132">
        <v>0</v>
      </c>
    </row>
    <row r="105" spans="6:12" ht="17.25" customHeight="1">
      <c r="F105" s="132">
        <v>25010223</v>
      </c>
      <c r="G105" s="132">
        <v>340476</v>
      </c>
      <c r="H105" s="132">
        <v>10509</v>
      </c>
      <c r="I105" s="132">
        <v>72541</v>
      </c>
      <c r="J105" s="132">
        <v>94936</v>
      </c>
      <c r="K105" s="132">
        <v>18971</v>
      </c>
      <c r="L105" s="132">
        <v>9734</v>
      </c>
    </row>
    <row r="106" spans="6:12" ht="17.25" customHeight="1">
      <c r="F106" s="132">
        <v>29707072</v>
      </c>
      <c r="G106" s="132">
        <v>275661</v>
      </c>
      <c r="H106" s="132">
        <v>11504</v>
      </c>
      <c r="I106" s="132">
        <v>747</v>
      </c>
      <c r="J106" s="132">
        <v>122562</v>
      </c>
      <c r="K106" s="132">
        <v>14628</v>
      </c>
      <c r="L106" s="132">
        <v>12544</v>
      </c>
    </row>
    <row r="107" spans="6:12" ht="17.25" customHeight="1">
      <c r="F107" s="132">
        <v>37506319</v>
      </c>
      <c r="G107" s="132">
        <v>817119</v>
      </c>
      <c r="H107" s="132">
        <v>1868</v>
      </c>
      <c r="I107" s="132">
        <v>989357</v>
      </c>
      <c r="J107" s="132">
        <v>271135</v>
      </c>
      <c r="K107" s="132">
        <v>13867</v>
      </c>
      <c r="L107" s="132">
        <v>2042</v>
      </c>
    </row>
    <row r="108" spans="6:12" ht="17.25" customHeight="1">
      <c r="F108" s="132">
        <v>8289442</v>
      </c>
      <c r="G108" s="132">
        <v>41763</v>
      </c>
      <c r="H108" s="132">
        <v>0</v>
      </c>
      <c r="I108" s="132">
        <v>68</v>
      </c>
      <c r="J108" s="132">
        <v>6366</v>
      </c>
      <c r="K108" s="132">
        <v>1624</v>
      </c>
      <c r="L108" s="132">
        <v>458</v>
      </c>
    </row>
    <row r="109" spans="6:12" ht="17.25" customHeight="1">
      <c r="F109" s="132">
        <v>10152996</v>
      </c>
      <c r="G109" s="132">
        <v>666332</v>
      </c>
      <c r="H109" s="132">
        <v>0</v>
      </c>
      <c r="I109" s="132">
        <v>767</v>
      </c>
      <c r="J109" s="132">
        <v>43069</v>
      </c>
      <c r="K109" s="132">
        <v>3419</v>
      </c>
      <c r="L109" s="132">
        <v>0</v>
      </c>
    </row>
    <row r="110" spans="6:12" ht="17.25" customHeight="1">
      <c r="F110" s="132">
        <v>8069433</v>
      </c>
      <c r="G110" s="132">
        <v>99490</v>
      </c>
      <c r="H110" s="132">
        <v>0</v>
      </c>
      <c r="I110" s="132">
        <v>4</v>
      </c>
      <c r="J110" s="132">
        <v>21104</v>
      </c>
      <c r="K110" s="132">
        <v>2419</v>
      </c>
      <c r="L110" s="132">
        <v>25178</v>
      </c>
    </row>
    <row r="111" spans="6:12" ht="17.25" customHeight="1">
      <c r="F111" s="132">
        <v>39031636</v>
      </c>
      <c r="G111" s="132">
        <v>1035987</v>
      </c>
      <c r="H111" s="132">
        <v>2852</v>
      </c>
      <c r="I111" s="132">
        <v>2772</v>
      </c>
      <c r="J111" s="132">
        <v>656106</v>
      </c>
      <c r="K111" s="132">
        <v>18216</v>
      </c>
      <c r="L111" s="132">
        <v>30097</v>
      </c>
    </row>
    <row r="112" spans="6:12" ht="17.25" customHeight="1">
      <c r="F112" s="132">
        <v>1306850</v>
      </c>
      <c r="G112" s="132">
        <v>964</v>
      </c>
      <c r="H112" s="132">
        <v>0</v>
      </c>
      <c r="I112" s="132">
        <v>0</v>
      </c>
      <c r="J112" s="132">
        <v>937</v>
      </c>
      <c r="K112" s="132">
        <v>105</v>
      </c>
      <c r="L112" s="132">
        <v>632</v>
      </c>
    </row>
    <row r="113" spans="6:12" ht="17.25" customHeight="1">
      <c r="F113" s="132">
        <v>1132484</v>
      </c>
      <c r="G113" s="132">
        <v>22145</v>
      </c>
      <c r="H113" s="132">
        <v>0</v>
      </c>
      <c r="I113" s="132">
        <v>0</v>
      </c>
      <c r="J113" s="132">
        <v>470</v>
      </c>
      <c r="K113" s="132">
        <v>59</v>
      </c>
      <c r="L113" s="132">
        <v>125</v>
      </c>
    </row>
    <row r="114" spans="6:12" ht="17.25" customHeight="1">
      <c r="F114" s="132">
        <v>7303891</v>
      </c>
      <c r="G114" s="132">
        <v>146241</v>
      </c>
      <c r="H114" s="132">
        <v>0</v>
      </c>
      <c r="I114" s="132">
        <v>0</v>
      </c>
      <c r="J114" s="132">
        <v>24418</v>
      </c>
      <c r="K114" s="132">
        <v>2246</v>
      </c>
      <c r="L114" s="132">
        <v>37</v>
      </c>
    </row>
    <row r="115" spans="6:12" ht="17.25" customHeight="1">
      <c r="F115" s="132">
        <v>6237371</v>
      </c>
      <c r="G115" s="132">
        <v>58876</v>
      </c>
      <c r="H115" s="132">
        <v>2863</v>
      </c>
      <c r="I115" s="132">
        <v>579</v>
      </c>
      <c r="J115" s="132">
        <v>7151</v>
      </c>
      <c r="K115" s="132">
        <v>951</v>
      </c>
      <c r="L115" s="132">
        <v>837</v>
      </c>
    </row>
    <row r="116" spans="6:12" ht="17.25" customHeight="1">
      <c r="F116" s="132">
        <v>27768838</v>
      </c>
      <c r="G116" s="132">
        <v>233366</v>
      </c>
      <c r="H116" s="132">
        <v>0</v>
      </c>
      <c r="I116" s="132">
        <v>19166</v>
      </c>
      <c r="J116" s="132">
        <v>232216</v>
      </c>
      <c r="K116" s="132">
        <v>11124</v>
      </c>
      <c r="L116" s="132">
        <v>4945</v>
      </c>
    </row>
    <row r="117" spans="6:12" ht="17.25" customHeight="1">
      <c r="F117" s="132">
        <v>36458023</v>
      </c>
      <c r="G117" s="132">
        <v>671758</v>
      </c>
      <c r="H117" s="132">
        <v>0</v>
      </c>
      <c r="I117" s="132">
        <v>248251</v>
      </c>
      <c r="J117" s="132">
        <v>188316</v>
      </c>
      <c r="K117" s="132">
        <v>13950</v>
      </c>
      <c r="L117" s="132">
        <v>4547</v>
      </c>
    </row>
    <row r="118" spans="6:12" ht="17.25" customHeight="1">
      <c r="F118" s="132">
        <v>52917279</v>
      </c>
      <c r="G118" s="132">
        <v>1225829</v>
      </c>
      <c r="H118" s="132">
        <v>4260</v>
      </c>
      <c r="I118" s="132">
        <v>108071</v>
      </c>
      <c r="J118" s="132">
        <v>242633</v>
      </c>
      <c r="K118" s="132">
        <v>59689</v>
      </c>
      <c r="L118" s="132">
        <v>39416</v>
      </c>
    </row>
    <row r="119" spans="6:12" ht="17.25" customHeight="1">
      <c r="F119" s="132">
        <v>25297031</v>
      </c>
      <c r="G119" s="132">
        <v>654302</v>
      </c>
      <c r="H119" s="132">
        <v>1235</v>
      </c>
      <c r="I119" s="132">
        <v>617898</v>
      </c>
      <c r="J119" s="132">
        <v>170573</v>
      </c>
      <c r="K119" s="132">
        <v>23363</v>
      </c>
      <c r="L119" s="132">
        <v>18379</v>
      </c>
    </row>
    <row r="120" spans="6:12" ht="17.25" customHeight="1">
      <c r="F120" s="132">
        <v>6867507</v>
      </c>
      <c r="G120" s="132">
        <v>67606</v>
      </c>
      <c r="H120" s="132">
        <v>0</v>
      </c>
      <c r="I120" s="132">
        <v>921405</v>
      </c>
      <c r="J120" s="132">
        <v>37882</v>
      </c>
      <c r="K120" s="132">
        <v>663</v>
      </c>
      <c r="L120" s="132">
        <v>0</v>
      </c>
    </row>
    <row r="121" spans="6:12" ht="17.25" customHeight="1">
      <c r="F121" s="132">
        <v>19639601</v>
      </c>
      <c r="G121" s="132">
        <v>128873</v>
      </c>
      <c r="H121" s="132">
        <v>2729</v>
      </c>
      <c r="I121" s="132">
        <v>32635</v>
      </c>
      <c r="J121" s="132">
        <v>40166</v>
      </c>
      <c r="K121" s="132">
        <v>1610</v>
      </c>
      <c r="L121" s="132">
        <v>86</v>
      </c>
    </row>
    <row r="122" spans="6:12" ht="17.25" customHeight="1">
      <c r="F122" s="132">
        <v>5608331</v>
      </c>
      <c r="G122" s="132">
        <v>4374</v>
      </c>
      <c r="H122" s="132">
        <v>0</v>
      </c>
      <c r="I122" s="132">
        <v>67367</v>
      </c>
      <c r="J122" s="132">
        <v>4377</v>
      </c>
      <c r="K122" s="132">
        <v>1441</v>
      </c>
      <c r="L122" s="132">
        <v>0</v>
      </c>
    </row>
    <row r="123" spans="6:12" ht="17.25" customHeight="1">
      <c r="F123" s="132">
        <v>670811</v>
      </c>
      <c r="G123" s="132">
        <v>0</v>
      </c>
      <c r="H123" s="132">
        <v>0</v>
      </c>
      <c r="I123" s="132">
        <v>0</v>
      </c>
      <c r="J123" s="132">
        <v>8265</v>
      </c>
      <c r="K123" s="132">
        <v>471</v>
      </c>
      <c r="L123" s="132">
        <v>0</v>
      </c>
    </row>
    <row r="124" spans="6:12" ht="17.25" customHeight="1">
      <c r="F124" s="132">
        <v>1202586</v>
      </c>
      <c r="G124" s="132">
        <v>0</v>
      </c>
      <c r="H124" s="132">
        <v>0</v>
      </c>
      <c r="I124" s="132">
        <v>0</v>
      </c>
      <c r="J124" s="132">
        <v>41</v>
      </c>
      <c r="K124" s="132">
        <v>0</v>
      </c>
      <c r="L124" s="132">
        <v>0</v>
      </c>
    </row>
    <row r="125" spans="6:12" ht="17.25" customHeight="1">
      <c r="F125" s="132">
        <v>420371</v>
      </c>
      <c r="G125" s="132">
        <v>0</v>
      </c>
      <c r="H125" s="132">
        <v>0</v>
      </c>
      <c r="I125" s="132">
        <v>0</v>
      </c>
      <c r="J125" s="132">
        <v>47</v>
      </c>
      <c r="K125" s="132">
        <v>207</v>
      </c>
      <c r="L125" s="132">
        <v>0</v>
      </c>
    </row>
    <row r="126" spans="6:12" ht="17.25" customHeight="1">
      <c r="F126" s="132">
        <v>3396539</v>
      </c>
      <c r="G126" s="132">
        <v>11154</v>
      </c>
      <c r="H126" s="132">
        <v>0</v>
      </c>
      <c r="I126" s="132">
        <v>0</v>
      </c>
      <c r="J126" s="132">
        <v>19</v>
      </c>
      <c r="K126" s="132">
        <v>0</v>
      </c>
      <c r="L126" s="132">
        <v>0</v>
      </c>
    </row>
    <row r="127" spans="6:12" ht="17.25" customHeight="1">
      <c r="F127" s="132">
        <v>866021</v>
      </c>
      <c r="G127" s="132">
        <v>2463</v>
      </c>
      <c r="H127" s="132">
        <v>0</v>
      </c>
      <c r="I127" s="132">
        <v>115</v>
      </c>
      <c r="J127" s="132">
        <v>0</v>
      </c>
      <c r="K127" s="132">
        <v>0</v>
      </c>
      <c r="L127" s="132">
        <v>1575</v>
      </c>
    </row>
    <row r="128" spans="6:12" ht="17.25" customHeight="1">
      <c r="F128" s="132">
        <v>605114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</row>
    <row r="129" spans="6:12" ht="17.25" customHeight="1">
      <c r="F129" s="132">
        <v>1205607</v>
      </c>
      <c r="G129" s="132">
        <v>1592</v>
      </c>
      <c r="H129" s="132">
        <v>0</v>
      </c>
      <c r="I129" s="132">
        <v>0</v>
      </c>
      <c r="J129" s="132">
        <v>0</v>
      </c>
      <c r="K129" s="132">
        <v>297</v>
      </c>
      <c r="L129" s="132">
        <v>0</v>
      </c>
    </row>
    <row r="130" spans="6:12" ht="17.25" customHeight="1">
      <c r="F130" s="132">
        <v>1305298</v>
      </c>
      <c r="G130" s="132">
        <v>31569</v>
      </c>
      <c r="H130" s="132">
        <v>0</v>
      </c>
      <c r="I130" s="132">
        <v>0</v>
      </c>
      <c r="J130" s="132">
        <v>8667</v>
      </c>
      <c r="K130" s="132">
        <v>506</v>
      </c>
      <c r="L130" s="132">
        <v>2512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第２編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第２編!Print_Area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2019-03-19T00:02:45Z</cp:lastPrinted>
  <dcterms:created xsi:type="dcterms:W3CDTF">2014-02-19T02:40:50Z</dcterms:created>
  <dcterms:modified xsi:type="dcterms:W3CDTF">2019-08-16T06:44:52Z</dcterms:modified>
</cp:coreProperties>
</file>